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ngarcia\Downloads\"/>
    </mc:Choice>
  </mc:AlternateContent>
  <xr:revisionPtr revIDLastSave="0" documentId="13_ncr:1_{094FDBDC-4F2B-48CB-9EB7-4066EE373349}" xr6:coauthVersionLast="47" xr6:coauthVersionMax="47" xr10:uidLastSave="{00000000-0000-0000-0000-000000000000}"/>
  <bookViews>
    <workbookView xWindow="-120" yWindow="-120" windowWidth="20730" windowHeight="11160" tabRatio="734" firstSheet="6" activeTab="11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20" r:id="rId4"/>
    <sheet name="Hoja de vida (1)" sheetId="51" r:id="rId5"/>
    <sheet name="ACTIVIDAD_2" sheetId="55" r:id="rId6"/>
    <sheet name="Hoja de vida  (2)" sheetId="56" r:id="rId7"/>
    <sheet name="ACTIVIDAD_3" sheetId="57" r:id="rId8"/>
    <sheet name="Hoja de vida  (3)" sheetId="58" r:id="rId9"/>
    <sheet name="META_PDD" sheetId="38" r:id="rId10"/>
    <sheet name="Hoja de vida_MetaPDD" sheetId="54" r:id="rId11"/>
    <sheet name="PRODUCTO_MGA" sheetId="47" r:id="rId12"/>
    <sheet name="TERRITORIALIZACIÓN" sheetId="41" r:id="rId13"/>
    <sheet name="PMR" sheetId="46" r:id="rId14"/>
    <sheet name="CONTROL DE CAMBIOS" sheetId="40" r:id="rId15"/>
    <sheet name="Listas" sheetId="43" state="hidden" r:id="rId16"/>
    <sheet name="HV_BaseGeografica" sheetId="7" state="hidden" r:id="rId17"/>
    <sheet name="HV_InstrumentosCaptura" sheetId="8" state="hidden" r:id="rId18"/>
    <sheet name="HV_SistemaInformacion" sheetId="9" state="hidden" r:id="rId19"/>
    <sheet name="HV_Predio360" sheetId="10" state="hidden" r:id="rId20"/>
    <sheet name="HV_PED" sheetId="11" state="hidden" r:id="rId21"/>
    <sheet name="HV_SPI_Producto1" sheetId="12" state="hidden" r:id="rId22"/>
    <sheet name="HV_SPI_Producto2" sheetId="13" state="hidden" r:id="rId23"/>
    <sheet name="HV_SPI_Producto3" sheetId="14" state="hidden" r:id="rId24"/>
    <sheet name="HV_SPI_Producto4" sheetId="15" state="hidden" r:id="rId25"/>
    <sheet name="HV_SPI_Producto5" sheetId="16" state="hidden" r:id="rId26"/>
    <sheet name="HV_SPI_Producto6" sheetId="17" state="hidden" r:id="rId27"/>
    <sheet name="HV_SPI_Gestión" sheetId="18" state="hidden" r:id="rId28"/>
    <sheet name="Hoja3" sheetId="19" state="hidden" r:id="rId29"/>
  </sheets>
  <definedNames>
    <definedName name="_xlnm._FilterDatabase" localSheetId="13" hidden="1">PMR!$A$11:$AX$14</definedName>
    <definedName name="_xlnm.Print_Area" localSheetId="3">ACTIVIDAD_1!$A$1:$O$125</definedName>
    <definedName name="_xlnm.Print_Area" localSheetId="5">ACTIVIDAD_2!$A$1:$O$118</definedName>
    <definedName name="_xlnm.Print_Area" localSheetId="7">ACTIVIDAD_3!$A$1:$O$119</definedName>
    <definedName name="_xlnm.Print_Area" localSheetId="9">META_PDD!$A$1:$M$70</definedName>
    <definedName name="_xlnm.Print_Area" localSheetId="13">PMR!$A$1:$AY$18</definedName>
    <definedName name="_xlnm.Print_Area" localSheetId="11">PRODUCTO_MGA!$A$1:$L$42</definedName>
    <definedName name="_xlnm.Print_Area" localSheetId="12">TERRITORIALIZACIÓN!$A$1:$AG$151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>#REF!</definedName>
    <definedName name="pmr">Hoja3!$I$23:$I$27</definedName>
    <definedName name="responsable">Hoja3!$M$5:$M$18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>Hoja3!$A$5:$A$7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1" roundtripDataChecksum="xVYwB3UHdHZoYLlS7FHKLwAp3fKOqHG7zICvfbN6ofQ="/>
    </ext>
  </extLst>
</workbook>
</file>

<file path=xl/calcChain.xml><?xml version="1.0" encoding="utf-8"?>
<calcChain xmlns="http://schemas.openxmlformats.org/spreadsheetml/2006/main">
  <c r="Q30" i="55" l="1"/>
  <c r="F17" i="47"/>
  <c r="I15" i="47"/>
  <c r="F15" i="47"/>
  <c r="I17" i="47"/>
  <c r="H17" i="47"/>
  <c r="G17" i="47"/>
  <c r="E17" i="47"/>
  <c r="D17" i="47"/>
  <c r="H15" i="47"/>
  <c r="G15" i="47"/>
  <c r="E15" i="47"/>
  <c r="D15" i="47"/>
  <c r="O27" i="57" l="1"/>
  <c r="O27" i="55"/>
  <c r="O27" i="20"/>
  <c r="O30" i="57" l="1"/>
  <c r="O30" i="55"/>
  <c r="O30" i="20"/>
  <c r="B69" i="20"/>
  <c r="F37" i="55" l="1"/>
  <c r="G26" i="38"/>
  <c r="M69" i="20"/>
  <c r="L69" i="20"/>
  <c r="K69" i="20"/>
  <c r="J69" i="20"/>
  <c r="I69" i="20"/>
  <c r="G69" i="20"/>
  <c r="H69" i="20"/>
  <c r="D69" i="20"/>
  <c r="C69" i="20"/>
  <c r="F69" i="20"/>
  <c r="E69" i="20"/>
  <c r="E11" i="58"/>
  <c r="G122" i="20" l="1"/>
  <c r="D122" i="20" l="1"/>
  <c r="E11" i="51"/>
  <c r="B63" i="57" l="1"/>
  <c r="N26" i="57" l="1"/>
  <c r="N27" i="57"/>
  <c r="N28" i="57"/>
  <c r="N29" i="57"/>
  <c r="N30" i="57"/>
  <c r="B118" i="55"/>
  <c r="B63" i="55"/>
  <c r="N26" i="55"/>
  <c r="N27" i="55"/>
  <c r="N29" i="55"/>
  <c r="N30" i="55"/>
  <c r="B63" i="20"/>
  <c r="N26" i="20"/>
  <c r="N27" i="20"/>
  <c r="N29" i="20"/>
  <c r="N30" i="20"/>
  <c r="D16" i="54" l="1"/>
  <c r="D16" i="58"/>
  <c r="D16" i="56"/>
  <c r="C28" i="20"/>
  <c r="N28" i="20" s="1"/>
  <c r="N28" i="55"/>
  <c r="B35" i="57" l="1"/>
  <c r="F122" i="20"/>
  <c r="B122" i="20"/>
  <c r="I117" i="57"/>
  <c r="H117" i="57"/>
  <c r="G117" i="57"/>
  <c r="F117" i="57"/>
  <c r="E117" i="57"/>
  <c r="D117" i="57"/>
  <c r="C117" i="57"/>
  <c r="B117" i="57"/>
  <c r="N25" i="57"/>
  <c r="O26" i="57" s="1"/>
  <c r="I118" i="55"/>
  <c r="H118" i="55"/>
  <c r="G118" i="55"/>
  <c r="F118" i="55"/>
  <c r="E118" i="55"/>
  <c r="D118" i="55"/>
  <c r="C118" i="55"/>
  <c r="B35" i="55"/>
  <c r="N25" i="55"/>
  <c r="O26" i="55" s="1"/>
  <c r="E11" i="54"/>
  <c r="E10" i="54"/>
  <c r="E10" i="51"/>
  <c r="D16" i="51"/>
  <c r="B35" i="20" l="1"/>
  <c r="N25" i="20" l="1"/>
  <c r="O26" i="20" s="1"/>
  <c r="C51" i="38"/>
  <c r="C49" i="38"/>
  <c r="C47" i="38"/>
  <c r="C45" i="38"/>
  <c r="C43" i="38"/>
  <c r="C41" i="38"/>
  <c r="C39" i="38"/>
  <c r="C37" i="38"/>
  <c r="C31" i="38"/>
  <c r="C29" i="38"/>
  <c r="C122" i="20" l="1"/>
  <c r="E122" i="20"/>
  <c r="H122" i="20"/>
  <c r="I122" i="20"/>
  <c r="H49" i="1" l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4E49D7D-A48A-4B4C-B4FC-7A5C33A5ECC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96B72B32-9D5B-440E-8CF3-5F2B2E4A04FC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B0895DA5-CEE7-4F31-BF40-0352BD300399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32CADBC-13E1-473C-90B1-7CF531C178A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4432E89-4C85-4806-AFE9-446842166EAD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K14" authorId="0" shapeId="0" xr:uid="{DC9F826A-A9C7-4388-ABFA-13743CE4848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7" authorId="0" shapeId="0" xr:uid="{7EC0A14E-7DB1-4DA9-8DCB-506CE0FFA085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B7" authorId="0" shapeId="0" xr:uid="{D2AA1F8D-8B8C-43A0-BB82-3155D43A42F4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C7" authorId="0" shapeId="0" xr:uid="{95F7E6F3-93BD-4026-8340-BDE26B2BBFE3}">
      <text>
        <r>
          <rPr>
            <sz val="9"/>
            <color indexed="81"/>
            <rFont val="Tahoma"/>
            <family val="2"/>
          </rPr>
          <t>Descripción de los cambios realizados en la actialización que corresponda</t>
        </r>
      </text>
    </comment>
    <comment ref="D7" authorId="0" shapeId="0" xr:uid="{26204D2E-C391-4793-8863-4123BB2DED5A}">
      <text>
        <r>
          <rPr>
            <sz val="9"/>
            <color indexed="81"/>
            <rFont val="Tahoma"/>
            <family val="2"/>
          </rPr>
          <t>Justificación del motivo que genera el cambio en el plan de acción</t>
        </r>
      </text>
    </comment>
  </commentList>
</comments>
</file>

<file path=xl/sharedStrings.xml><?xml version="1.0" encoding="utf-8"?>
<sst xmlns="http://schemas.openxmlformats.org/spreadsheetml/2006/main" count="3365" uniqueCount="636">
  <si>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</si>
  <si>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</si>
  <si>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</si>
  <si>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</si>
  <si>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</si>
  <si>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</si>
  <si>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</si>
  <si>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</si>
  <si>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</si>
  <si>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</si>
  <si>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</si>
  <si>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</si>
  <si>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</si>
  <si>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</si>
  <si>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</si>
  <si>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</si>
  <si>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</si>
  <si>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</si>
  <si>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</si>
  <si>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</si>
  <si>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</si>
  <si>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</si>
  <si>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</si>
  <si>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</si>
  <si>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</si>
  <si>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</si>
  <si>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</si>
  <si>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</si>
  <si>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</si>
  <si>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</si>
  <si>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</si>
  <si>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</si>
  <si>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</si>
  <si>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</si>
  <si>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</si>
  <si>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</si>
  <si>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</si>
  <si>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</si>
  <si>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</si>
  <si>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</si>
  <si>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</si>
  <si>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</si>
  <si>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</si>
  <si>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</si>
  <si>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</si>
  <si>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</si>
  <si>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</si>
  <si>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</si>
  <si>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</si>
  <si>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</si>
  <si>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</si>
  <si>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</si>
  <si>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</si>
  <si>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</si>
  <si>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</si>
  <si>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</si>
  <si>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</si>
  <si>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</si>
  <si>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</si>
  <si>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</si>
  <si>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</si>
  <si>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</si>
  <si>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</si>
  <si>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</si>
  <si>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</si>
  <si>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</si>
  <si>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</si>
  <si>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</si>
  <si>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</si>
  <si>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</si>
  <si>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</si>
  <si>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</si>
  <si>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</si>
  <si>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</si>
  <si>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</si>
  <si>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</si>
  <si>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</si>
  <si>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</si>
  <si>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</si>
  <si>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</si>
  <si>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</si>
  <si>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</si>
  <si>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</si>
  <si>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</si>
  <si>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</si>
  <si>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</si>
  <si>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</si>
  <si>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</si>
  <si>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</si>
  <si>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</si>
  <si>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</si>
  <si>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</si>
  <si>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</si>
  <si>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</si>
  <si>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</si>
  <si>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</si>
  <si>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</si>
  <si>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</si>
  <si>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</si>
  <si>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</si>
  <si>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</si>
  <si>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</si>
  <si>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</si>
  <si>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</si>
  <si>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</si>
  <si>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</si>
  <si>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</si>
  <si>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</si>
  <si>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</si>
  <si>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</si>
  <si>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</si>
  <si>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</si>
  <si>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</si>
  <si>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</si>
  <si>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</si>
  <si>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</si>
  <si>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</si>
  <si>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</si>
  <si>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</si>
  <si>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</si>
  <si>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</si>
  <si>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</si>
  <si>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</si>
  <si>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</si>
  <si>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</si>
  <si>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</si>
  <si>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</si>
  <si>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</si>
  <si>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</si>
  <si>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</si>
  <si>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</si>
  <si>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</si>
  <si>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</si>
  <si>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</si>
  <si>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</si>
  <si>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</si>
  <si>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</si>
  <si>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</si>
  <si>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</si>
  <si>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</si>
  <si>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</si>
  <si>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</si>
  <si>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</si>
  <si>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</si>
  <si>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</si>
  <si>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</si>
  <si>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</si>
  <si>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</si>
  <si>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</si>
  <si>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</si>
  <si>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</si>
  <si>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</si>
  <si>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</si>
  <si>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</si>
  <si>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</si>
  <si>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</si>
  <si>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</si>
  <si>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</si>
  <si>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</si>
  <si>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</si>
  <si>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</si>
  <si>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</si>
  <si>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</si>
  <si>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</si>
  <si>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</si>
  <si>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</si>
  <si>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</si>
  <si>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</si>
  <si>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</si>
  <si>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</si>
  <si>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</si>
  <si>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</si>
  <si>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</si>
  <si>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</si>
  <si>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</si>
  <si>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</si>
  <si>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</si>
  <si>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</si>
  <si>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</si>
  <si>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</si>
  <si>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</si>
  <si>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</si>
  <si>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</si>
  <si>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>Código:</t>
  </si>
  <si>
    <t xml:space="preserve">DIRECCIONAMIENTO ESTRATEGICO </t>
  </si>
  <si>
    <t xml:space="preserve">Versión: </t>
  </si>
  <si>
    <t xml:space="preserve">FORMULACIÓN Y SEGUIMIENTO  PLAN DE ACCIÓN </t>
  </si>
  <si>
    <t xml:space="preserve">Fecha de Emisión: </t>
  </si>
  <si>
    <t>ACTIVIDADES</t>
  </si>
  <si>
    <t>Página</t>
  </si>
  <si>
    <t>PERIODO REPORTADO</t>
  </si>
  <si>
    <t>Enero</t>
  </si>
  <si>
    <t>Febrero</t>
  </si>
  <si>
    <t>Marzo</t>
  </si>
  <si>
    <t>Abril</t>
  </si>
  <si>
    <t>TIPO DE REPORTE</t>
  </si>
  <si>
    <t>FORMULACION</t>
  </si>
  <si>
    <t>X</t>
  </si>
  <si>
    <t>Mayo</t>
  </si>
  <si>
    <t>Junio</t>
  </si>
  <si>
    <t>Julio</t>
  </si>
  <si>
    <t>Agosto</t>
  </si>
  <si>
    <t>ACTUALIZACION</t>
  </si>
  <si>
    <t>Septiembre</t>
  </si>
  <si>
    <t>Octubre</t>
  </si>
  <si>
    <t>Noviembre</t>
  </si>
  <si>
    <t>Diciembre</t>
  </si>
  <si>
    <t>SEGUIMIENTO</t>
  </si>
  <si>
    <t xml:space="preserve">ACTIVIDAD DEL PROYECTO </t>
  </si>
  <si>
    <t>Desarrollar 1 estrategia para potenciar las habilidades y capacidades de las mujeres en sus diversidades que aporten a su empoderamiento y autonomía económica</t>
  </si>
  <si>
    <t>PRODUCTO MGA</t>
  </si>
  <si>
    <t>Servicio de educación informal</t>
  </si>
  <si>
    <t>INDICADOR ACTIVIDAD</t>
  </si>
  <si>
    <t>OBJETIVO ESTRATÉGICO</t>
  </si>
  <si>
    <t>3. Bogotá confía en su potencial</t>
  </si>
  <si>
    <t>PROGRAMA</t>
  </si>
  <si>
    <t>3.20. Promoción del emprendimiento formal, equitativo e incluyente</t>
  </si>
  <si>
    <t>META PDD</t>
  </si>
  <si>
    <t xml:space="preserve">192. Cualificar 9000 mujeres, en sus diferencias y diversidades, en herramientas para la autonomía económica.				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</si>
  <si>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</si>
  <si>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</si>
  <si>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</si>
  <si>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</si>
  <si>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</si>
  <si>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</si>
  <si>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</si>
  <si>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</si>
  <si>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</si>
  <si>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</si>
  <si>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</si>
  <si>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</si>
  <si>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</si>
  <si>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</si>
  <si>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</si>
  <si>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</si>
  <si>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</si>
  <si>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</si>
  <si>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</si>
  <si>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</si>
  <si>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</si>
  <si>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</si>
  <si>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</si>
  <si>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</si>
  <si>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</si>
  <si>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</si>
  <si>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</si>
  <si>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</si>
  <si>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</si>
  <si>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</si>
  <si>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</si>
  <si>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</si>
  <si>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</si>
  <si>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</si>
  <si>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</si>
  <si>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DESCRIPCIÓN CUALITATIVA  Y PORCENTUAL DEL AVANCE POR TAREA</t>
  </si>
  <si>
    <t>DESCRIPCIÓN DE LA TAREA</t>
  </si>
  <si>
    <t>Tarea 1. Actualizar  el documento orientador de la Estrategia para la Autonomía Económica de las mujeres en sus diferencias y diversidad.</t>
  </si>
  <si>
    <t>Tarea 2. Actualizar el documento metodológico de la ruta de cualificación para las mujeres en sus diferencias y diversidad en el marco de la estrategia para la autonomia económica.</t>
  </si>
  <si>
    <r>
      <rPr>
        <b/>
        <sz val="13"/>
        <color rgb="FF000000"/>
        <rFont val="Arial"/>
        <family val="2"/>
      </rPr>
      <t xml:space="preserve">Tarea 3. Realizar informe de gestión e implementación de la ruta de cualificación para las mujeres en herramientas para la autonomía económica.
</t>
    </r>
    <r>
      <rPr>
        <b/>
        <sz val="13"/>
        <color rgb="FF7030A0"/>
        <rFont val="Arial"/>
        <family val="2"/>
      </rPr>
      <t xml:space="preserve"> </t>
    </r>
  </si>
  <si>
    <t>Tarea 4</t>
  </si>
  <si>
    <t xml:space="preserve">PONDERACIÓN DE LA TAREA
</t>
  </si>
  <si>
    <t>LOGROS Y BENEFICIOS Y RETRASOS Y ALTERNATIVAS DE SOLUCIÓN</t>
  </si>
  <si>
    <t>EVIDENCIAS DE EJECUCIÓN</t>
  </si>
  <si>
    <t>ACUMULADO</t>
  </si>
  <si>
    <t xml:space="preserve">DIRECCIONAMIENTO ESTRATÉGICO </t>
  </si>
  <si>
    <t>HOJA DE VIDA DEL INDICADOR</t>
  </si>
  <si>
    <t>ASOCIACIÓN</t>
  </si>
  <si>
    <t>CLASIFICACIÓN</t>
  </si>
  <si>
    <t>SUB CLASIFICACIÓN</t>
  </si>
  <si>
    <t>CATEGORÍA</t>
  </si>
  <si>
    <t>PROCESO AL QUE APORTA</t>
  </si>
  <si>
    <t>DEPENDENCIAS</t>
  </si>
  <si>
    <t>IDENTIFICACIÓN</t>
  </si>
  <si>
    <t>ACTIVIDAD</t>
  </si>
  <si>
    <t>NOMBRE DEL INDICADOR</t>
  </si>
  <si>
    <t>OBJETIVO DEL INDICADOR</t>
  </si>
  <si>
    <t>Medir el avance en la actualización del documento de la estrategia para potenciar las habilidades y capacidades de la mujeres en sus diferencias y diviersidad.</t>
  </si>
  <si>
    <t>CÓDIGO DEL INDICADOR</t>
  </si>
  <si>
    <t>MÉTODO DE RECOLECCIÓN</t>
  </si>
  <si>
    <t>CRITERIO DEL ANÁLISIS</t>
  </si>
  <si>
    <t>TIPO DE CÁLCULO</t>
  </si>
  <si>
    <t>FRECUENCIA DE MEDICIÓN</t>
  </si>
  <si>
    <t>META PROGRAMADA</t>
  </si>
  <si>
    <t>RANGO DE GESTIÓN</t>
  </si>
  <si>
    <t>No.</t>
  </si>
  <si>
    <t>ALIAS</t>
  </si>
  <si>
    <t>VARIABLES</t>
  </si>
  <si>
    <t>DESCRIPCIÓN</t>
  </si>
  <si>
    <t xml:space="preserve">UNIDAD DE MEDIDA </t>
  </si>
  <si>
    <t>FUENTE</t>
  </si>
  <si>
    <t>NA</t>
  </si>
  <si>
    <t>Actualizar documento orientador</t>
  </si>
  <si>
    <t xml:space="preserve">Revisión y actualización del documento orientador de la Estrategia, enfatizando en el panorama situacional, marco normativo, marco político, los enfoques diferenciales, de género y derechos humanos para las mujeres, asi como mejores prácticas y herramientas innovadoras para  la autonomía económica de las mujeres en sus diferencias y diversidad. </t>
  </si>
  <si>
    <t>Documento orientador de la Estrategia</t>
  </si>
  <si>
    <t>FÓRMULA DEL INDICADOR</t>
  </si>
  <si>
    <t>UNIDAD DE MEDIDA FÓRMULA</t>
  </si>
  <si>
    <t>DESCRIPCIÓN DEL INDICADOR</t>
  </si>
  <si>
    <t>LÍNEA BASE</t>
  </si>
  <si>
    <t>Año de línea base</t>
  </si>
  <si>
    <t>FUENTE DE VERIFICACIÓN</t>
  </si>
  <si>
    <t>Plan de accion</t>
  </si>
  <si>
    <t>ANÁLISIS DEL INDICADOR</t>
  </si>
  <si>
    <t>GLOSARIO DE TÉRMINOS</t>
  </si>
  <si>
    <t>OBSERVACIONES</t>
  </si>
  <si>
    <t>Cualificar 9.000 mujeres en sus diferencias y diversidades en herramientas para la autonomía económica.</t>
  </si>
  <si>
    <t xml:space="preserve">3. Bogotá confía en su potencial			</t>
  </si>
  <si>
    <t>192. Cualificar 9000 mujeres, en sus diferencias y diversidades, en herramientas para la autonomía económica.</t>
  </si>
  <si>
    <t xml:space="preserve">Tarea 1. Implementar la ruta de cualificación en autonomía económica para las mujeres en sus diferencias y diversidad.	</t>
  </si>
  <si>
    <t>Tarea 2. Orientar a las ciudadanas en escenarios locales de relevancia respecto al portafolio de oportunidades para la Autonomía Económica de la SDMujer.</t>
  </si>
  <si>
    <t>Cualificar 9.000 mujeres en sus diferencias y diversidad en herramientas para la autonomía económica.</t>
  </si>
  <si>
    <t>Determinar el número de  mujeres cualificadas en herramientas para la autonomía económica .</t>
  </si>
  <si>
    <t>Formatos hojas de ruta de mujeres</t>
  </si>
  <si>
    <t>Año de linea base</t>
  </si>
  <si>
    <t>Gestionar 1 portafolio de oportunidades a través de aliados públicos y privados para el empoderamiento y autonomía económica de las mujeres de Bogotá.</t>
  </si>
  <si>
    <t xml:space="preserve">Servicio de educación informal				</t>
  </si>
  <si>
    <t>Tarea 1.Gestionar alianzas que contribuyan a la consolidación de la autonomía económica de las mujeres en sus diferencias y diversidad.</t>
  </si>
  <si>
    <t>Tarea 2. Realizar el seguimiento a los aliados que integran el portafolio de oportunidades para la autonomía económica de las mujeres en sus diferencias y diversidad.</t>
  </si>
  <si>
    <t xml:space="preserve">Gestionar 1 portafolio de oportunidades a través de aliados públicos y privados para el empoderamiento y autonomía económica de las mujeres de Bogotá.													</t>
  </si>
  <si>
    <t>Cuantificar el número de alianzas que contribuyan al empleo, la generación de ingresos y la formación de las mujeres en sus diferencias y diversidad.</t>
  </si>
  <si>
    <t xml:space="preserve">Matriz de alianzas
Orfeos de formalización
Fichas de caracterización
</t>
  </si>
  <si>
    <t>Fecha de Emisión</t>
  </si>
  <si>
    <t>META PLAN DE DESARROLLO</t>
  </si>
  <si>
    <t>NOMBRE DEL PROYECTO</t>
  </si>
  <si>
    <t xml:space="preserve">                                                 REPORTE INDICADOR META PDD</t>
  </si>
  <si>
    <t>Cualificar 9000 mujeres, en sus diferencias y diversidades, en herramientas para la autonomía económica.</t>
  </si>
  <si>
    <t>OBJETIVO ODS</t>
  </si>
  <si>
    <t>5 - Igualdad de género</t>
  </si>
  <si>
    <t>META ODS</t>
  </si>
  <si>
    <t>5.2. Eliminar todas las formas de violencia contra todas las mujeres y las niñas en los ámbitos público y privado, incluidas la trata y la explotación sexual y otros tipos de explotación</t>
  </si>
  <si>
    <t>INDICADOR META PDD</t>
  </si>
  <si>
    <t>4060- Número de mujeres que participan en las estrategias de fomento del empoderamiento económico en la ciudad.</t>
  </si>
  <si>
    <t>PROGRAMACIÓN CUATRIENAL INDICADOR PDD</t>
  </si>
  <si>
    <t>AVANCE ACUMULADO CUATRIENIO</t>
  </si>
  <si>
    <t>TIPO DE ANUALIZACIÓN  (Según aplique)</t>
  </si>
  <si>
    <t>EJECUCIÓN MENSUAL INDICADOR PDD 3969</t>
  </si>
  <si>
    <t>EVIDENCIAS DEL AVANCE</t>
  </si>
  <si>
    <t>Formula indicador:</t>
  </si>
  <si>
    <t>Avance mensual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</si>
  <si>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</si>
  <si>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</si>
  <si>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</si>
  <si>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</si>
  <si>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</si>
  <si>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</si>
  <si>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Nombre:</t>
  </si>
  <si>
    <t>Cargo</t>
  </si>
  <si>
    <t>Cargo:</t>
  </si>
  <si>
    <t>PRODUCTO - MGA</t>
  </si>
  <si>
    <t>EJECUCIÓN PRESUPUESTAL DEL PRODUCTO I TRIMESTRE</t>
  </si>
  <si>
    <t>OBJETIVO ESPECIFICO</t>
  </si>
  <si>
    <t>EJECUTADO MAGNITUD</t>
  </si>
  <si>
    <t>EJECUCIÓN PRESUPUESTAL DEL PRODUCTO II TRIMESTRE</t>
  </si>
  <si>
    <t>EJECUCIÓN PRESUPUESTAL DEL PRODUCTO III TRIMESTRE</t>
  </si>
  <si>
    <t>EJECUCIÓN PRESUPUESTAL DEL PRODUCTO IV TRIMESTRE</t>
  </si>
  <si>
    <t>NOVIEMBRE</t>
  </si>
  <si>
    <t>SECRETARÍA DISTRITAL DE LA MUJER
DIRECCINAMIENTO ESTRATÉGICO
FORMULACIÓN PLAN DE ACCIÓN
TERRITORIALIZACIÓN</t>
  </si>
  <si>
    <t xml:space="preserve">                                                 REPORTE TERRITORIALIZACIÓN</t>
  </si>
  <si>
    <t>ACTIVIDAD TERRITORIALIZABLE</t>
  </si>
  <si>
    <t>XXX - XXXXX</t>
  </si>
  <si>
    <t>I SEMESTRE</t>
  </si>
  <si>
    <t>LOCALIDAD</t>
  </si>
  <si>
    <t>PRESUPUESTO</t>
  </si>
  <si>
    <t>COMPROMISO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</si>
  <si>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</si>
  <si>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</si>
  <si>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</si>
  <si>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</si>
  <si>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</si>
  <si>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</si>
  <si>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</si>
  <si>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</si>
  <si>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</si>
  <si>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</si>
  <si>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</si>
  <si>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</si>
  <si>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</si>
  <si>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</si>
  <si>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</si>
  <si>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</si>
  <si>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</si>
  <si>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</si>
  <si>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</si>
  <si>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</si>
  <si>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</si>
  <si>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 xml:space="preserve"> XXX - XXXXX</t>
  </si>
  <si>
    <t>INDICADOR  PMR TERRITORIALIZABLE</t>
  </si>
  <si>
    <t>PMR XXX - XXXXX</t>
  </si>
  <si>
    <t>PROGRAMADO</t>
  </si>
  <si>
    <t>EJECUTADO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</si>
  <si>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</si>
  <si>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</si>
  <si>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</si>
  <si>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</si>
  <si>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</si>
  <si>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</si>
  <si>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</si>
  <si>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</si>
  <si>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</si>
  <si>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</si>
  <si>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Meta Anual 2025</t>
  </si>
  <si>
    <t>Total
programado</t>
  </si>
  <si>
    <t>Total
ejecutado</t>
  </si>
  <si>
    <t>Proyecto que reporta</t>
  </si>
  <si>
    <t>Prog.</t>
  </si>
  <si>
    <t>Ejec.</t>
  </si>
  <si>
    <t>Avance cualitativo</t>
  </si>
  <si>
    <t>Acumulado</t>
  </si>
  <si>
    <t xml:space="preserve">Código: </t>
  </si>
  <si>
    <t>CONTROL DE CAMBIOS</t>
  </si>
  <si>
    <t xml:space="preserve">Página 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</si>
  <si>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</si>
  <si>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</si>
  <si>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</si>
  <si>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</si>
  <si>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</si>
  <si>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</si>
  <si>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</si>
  <si>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</si>
  <si>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</si>
  <si>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</si>
  <si>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</si>
  <si>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</si>
  <si>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</si>
  <si>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</si>
  <si>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</si>
  <si>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</si>
  <si>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</si>
  <si>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</si>
  <si>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</si>
  <si>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</si>
  <si>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</si>
  <si>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</si>
  <si>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</si>
  <si>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</si>
  <si>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</si>
  <si>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</si>
  <si>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</si>
  <si>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</si>
  <si>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</si>
  <si>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</si>
  <si>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</si>
  <si>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</si>
  <si>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</si>
  <si>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</si>
  <si>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</si>
  <si>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</si>
  <si>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</si>
  <si>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</si>
  <si>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</si>
  <si>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</si>
  <si>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</si>
  <si>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</si>
  <si>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</si>
  <si>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</si>
  <si>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</si>
  <si>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</si>
  <si>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</si>
  <si>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</si>
  <si>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</si>
  <si>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</si>
  <si>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</si>
  <si>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</si>
  <si>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</si>
  <si>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</si>
  <si>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</si>
  <si>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</si>
  <si>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</si>
  <si>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</si>
  <si>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</si>
  <si>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</si>
  <si>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</si>
  <si>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</si>
  <si>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</si>
  <si>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</si>
  <si>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</si>
  <si>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</si>
  <si>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</si>
  <si>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</si>
  <si>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</si>
  <si>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</si>
  <si>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</si>
  <si>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</si>
  <si>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</si>
  <si>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</si>
  <si>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</si>
  <si>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</si>
  <si>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</si>
  <si>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</si>
  <si>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</si>
  <si>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</si>
  <si>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</si>
  <si>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</si>
  <si>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</si>
  <si>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</si>
  <si>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</si>
  <si>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</si>
  <si>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</si>
  <si>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</si>
  <si>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</si>
  <si>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</si>
  <si>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</si>
  <si>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</si>
  <si>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</si>
  <si>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</si>
  <si>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</si>
  <si>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</si>
  <si>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</si>
  <si>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</si>
  <si>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</si>
  <si>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</si>
  <si>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</si>
  <si>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</si>
  <si>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</si>
  <si>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</si>
  <si>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</si>
  <si>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</si>
  <si>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</si>
  <si>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</si>
  <si>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</si>
  <si>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</si>
  <si>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</si>
  <si>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</si>
  <si>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</si>
  <si>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</si>
  <si>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</si>
  <si>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</si>
  <si>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</si>
  <si>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</si>
  <si>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</si>
  <si>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</si>
  <si>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</si>
  <si>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</si>
  <si>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</si>
  <si>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</si>
  <si>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</si>
  <si>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</si>
  <si>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</si>
  <si>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</si>
  <si>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</si>
  <si>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</si>
  <si>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</si>
  <si>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</si>
  <si>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</si>
  <si>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</si>
  <si>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</si>
  <si>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</si>
  <si>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</si>
  <si>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</si>
  <si>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</si>
  <si>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</si>
  <si>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</si>
  <si>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</si>
  <si>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</si>
  <si>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</si>
  <si>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</si>
  <si>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</si>
  <si>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</si>
  <si>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</si>
  <si>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</si>
  <si>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</si>
  <si>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</si>
  <si>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</si>
  <si>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</si>
  <si>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</si>
  <si>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</si>
  <si>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</si>
  <si>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</si>
  <si>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</si>
  <si>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</si>
  <si>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</si>
  <si>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</si>
  <si>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</si>
  <si>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</si>
  <si>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</si>
  <si>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</si>
  <si>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</si>
  <si>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</si>
  <si>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</si>
  <si>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</si>
  <si>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 xml:space="preserve"> 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</si>
  <si>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</si>
  <si>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</si>
  <si>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</si>
  <si>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</si>
  <si>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</si>
  <si>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</si>
  <si>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</si>
  <si>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</si>
  <si>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</si>
  <si>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</si>
  <si>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</si>
  <si>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</si>
  <si>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</si>
  <si>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</si>
  <si>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</si>
  <si>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</si>
  <si>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</si>
  <si>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</si>
  <si>
    <t>Desarrollar 1 estrategia para potenciar las habilidades y capacidades de las mujeres en sus diversidades que aporten a su empoderamiento y autonomía</t>
  </si>
  <si>
    <t>Cualificar 9000 mujeres en sus diferencias y diversidades en herramientas  para la autonomía económica</t>
  </si>
  <si>
    <t>Implementar acciones de cualificación y fortalecimiento de capacidades dirigidas a las mujeres en sus diversidades para su empoderamiento económico</t>
  </si>
  <si>
    <t>Proporcionar oportunidades para la autonomía económica de las mujeres en sus diversidade</t>
  </si>
  <si>
    <t>PROYECTO DE INVERSIÓN</t>
  </si>
  <si>
    <t>BPIN</t>
  </si>
  <si>
    <t>8232 - Implementación de estrategias para el empoderamiento económico de las mujeres en toda su diversidad en Bogotá D.C.</t>
  </si>
  <si>
    <t>N.A</t>
  </si>
  <si>
    <t>N.A.</t>
  </si>
  <si>
    <t>PRODUCTO 1
Servicio de educación informal</t>
  </si>
  <si>
    <t>PRODUCTO 2
Documentos de lineamientos técnicos</t>
  </si>
  <si>
    <t xml:space="preserve">Sumatoria de mujeres cualificadas 
</t>
  </si>
  <si>
    <t>Mujeres cualificadas en sus diferencias y diversidad en herramientas para la autonomía económica</t>
  </si>
  <si>
    <t>Alianzas que contribuyan al empleo, la generación de ingresos y la formación de las mujeres en sus diferencias y diversidad</t>
  </si>
  <si>
    <t xml:space="preserve">Número de mujeres cualificadas en herramientas para la autonomía económica </t>
  </si>
  <si>
    <t>Mujeres que han sido caracterizadas, que cuentan con hoja de ruta de cualificación y se les ha brindado acompañamiento durante su proceso de cualificación.</t>
  </si>
  <si>
    <t xml:space="preserve">Sumatoria de mujeres cualificadas </t>
  </si>
  <si>
    <t>Número de alianzas que contribuyan al empleo, la  generación de ingresos y la formación de las mujeres en sus diferencias y diversidades para la gestión del portafolio de oportunidades</t>
  </si>
  <si>
    <t>Mantener mínimo 50 alianzas mensuales, con el sector privado,que permitan llevar a las mujeres oportunidades laborales, de generación de ingresos y formación aportando así a la consolidación de su autonomía económica.</t>
  </si>
  <si>
    <t xml:space="preserve">Número de alianzas gestionadas que contribuyan al empleo, la generación de ingresos y la formación de las mujeres en sus diferencias y diversidad </t>
  </si>
  <si>
    <t>Mujeres que han sido caracterizadas, que cuentan con hoja de ruta de cualificación  y  se les ha brindado acompañamiento  durante su proceso de cualificación.</t>
  </si>
  <si>
    <t>((Ponderacion vertical tarea/Peso actividad %)*avance tarea 1)*magnitud programada de la meta para la vigencia</t>
  </si>
  <si>
    <r>
      <rPr>
        <b/>
        <sz val="11"/>
        <color rgb="FF000000"/>
        <rFont val="Arial"/>
        <family val="2"/>
      </rPr>
      <t xml:space="preserve">Documento </t>
    </r>
    <r>
      <rPr>
        <b/>
        <sz val="11"/>
        <rFont val="Arial"/>
        <family val="2"/>
      </rPr>
      <t>actualizado</t>
    </r>
    <r>
      <rPr>
        <b/>
        <sz val="11"/>
        <color rgb="FF000000"/>
        <rFont val="Arial"/>
        <family val="2"/>
      </rPr>
      <t xml:space="preserve"> de la estrategia para potenciar las habilidades y capacidades de las mujeres en sus diversidades</t>
    </r>
    <r>
      <rPr>
        <b/>
        <sz val="11"/>
        <rFont val="Arial"/>
        <family val="2"/>
      </rPr>
      <t xml:space="preserve">
</t>
    </r>
  </si>
  <si>
    <t xml:space="preserve"> Avance del documento orientador actualizado
</t>
  </si>
  <si>
    <t>Danila Pineda, Linda Quiroga, Sandra Diaz</t>
  </si>
  <si>
    <t>Contratistas Estrategia Autonomía Económica -SCPI</t>
  </si>
  <si>
    <t>Lina Tatiana Lozano Ruíz</t>
  </si>
  <si>
    <t>Subsecretaria del Cuidado y Políticas de Igualdad (E)</t>
  </si>
  <si>
    <t>Iván Felipe Vargas Aldana</t>
  </si>
  <si>
    <t>Contratista SCPI</t>
  </si>
  <si>
    <t>En  enero del presente año, las acciones del proyecto se concentraron en la etapa precontractual del equipo para la vigencia 2025.</t>
  </si>
  <si>
    <t>En febrero del presente año, las acciones del proyecto se concentraron en la etapa precontractual del equipo para la vigencia 2025.</t>
  </si>
  <si>
    <t>Tarea no programada para el periodo de reporte</t>
  </si>
  <si>
    <t>N/A</t>
  </si>
  <si>
    <t>En el mes de  enero, las acciones del proyecto se concentraron en la etapa precontractual del equipo para la vigencia 2025.</t>
  </si>
  <si>
    <t>En el mes de  febrero, las acciones del proyecto se concentraron en la etapa precontractual del equipo para la vigencia 2025.</t>
  </si>
  <si>
    <r>
      <t xml:space="preserve">Archivo: Orientaciones EAEM febrero 2025.
</t>
    </r>
    <r>
      <rPr>
        <sz val="10"/>
        <color theme="1"/>
        <rFont val="Arial"/>
        <family val="2"/>
      </rPr>
      <t>https://secretariadistritald.sharepoint.com/:x:/s/ContratacinSPI-2022/EY0n5yTg1NBAoo9Qbe6X_bMBSRxhR2ox1jT7TOxnEZ1nGQ?e=dKG8qw</t>
    </r>
  </si>
  <si>
    <t>Para el mes de febrero la Estrategia para la Autonomía Economía a través de la gestión local realizó 269 orientaciones en diferentes escenarios de impacto para las mujeres en sus diferencias y diversidad, llevando la información del portafolio de oportunidades para la generación de ingresos por medio de los canales presenciales y virtuales dispuestos para las ciudadanas.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</si>
</sst>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\ #,##0;[Red]\-&quot;$&quot;\ #,##0"/>
    <numFmt numFmtId="43" formatCode="_-* #,##0.00_-;\-* #,##0.00_-;_-* &quot;-&quot;??_-;_-@_-"/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(* #,##0_);_(* \(#,##0\);_(* &quot;-&quot;??_);_(@_)"/>
    <numFmt numFmtId="167" formatCode="_-* #,##0.00_-;\-* #,##0.00_-;_-* &quot;-&quot;??_-;_-@"/>
    <numFmt numFmtId="168" formatCode="_(* #,##0.00_);_(* \(#,##0.00\);_(* &quot;-&quot;??_);_(@_)"/>
    <numFmt numFmtId="169" formatCode="_-* #,##0.00\ _€_-;\-* #,##0.00\ _€_-;_-* &quot;-&quot;??\ _€_-;_-@_-"/>
    <numFmt numFmtId="170" formatCode="_-* #,##0\ _€_-;\-* #,##0\ _€_-;_-* &quot;-&quot;??\ _€_-;_-@_-"/>
    <numFmt numFmtId="171" formatCode="_-* #,##0\ _€_-;\-* #,##0\ _€_-;_-* &quot;-&quot;\ _€_-;_-@_-"/>
    <numFmt numFmtId="172" formatCode="0.0%"/>
    <numFmt numFmtId="173" formatCode="###,000"/>
    <numFmt numFmtId="174" formatCode="0.0000000000"/>
  </numFmts>
  <fonts count="75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sz val="10"/>
      <color rgb="FF000000"/>
      <name val="Times New Roman"/>
      <family val="1"/>
    </font>
    <font>
      <b/>
      <sz val="11"/>
      <color rgb="FF000000"/>
      <name val="Arial"/>
      <family val="2"/>
    </font>
    <font>
      <b/>
      <sz val="13"/>
      <color rgb="FF000000"/>
      <name val="Arial"/>
      <family val="2"/>
    </font>
    <font>
      <b/>
      <sz val="13"/>
      <color rgb="FF7030A0"/>
      <name val="Arial"/>
      <family val="2"/>
    </font>
    <font>
      <b/>
      <sz val="13"/>
      <name val="Arial"/>
      <family val="2"/>
    </font>
    <font>
      <sz val="11"/>
      <color theme="7"/>
      <name val="Arial"/>
      <family val="2"/>
    </font>
    <font>
      <sz val="10"/>
      <color rgb="FF7030A0"/>
      <name val="Arial Narrow"/>
      <family val="2"/>
    </font>
    <font>
      <sz val="10"/>
      <color rgb="FF000000"/>
      <name val="Arial Narrow"/>
      <family val="2"/>
    </font>
    <font>
      <b/>
      <sz val="13"/>
      <color theme="7"/>
      <name val="Arial"/>
      <family val="2"/>
    </font>
    <font>
      <sz val="10"/>
      <color theme="1"/>
      <name val="Arial Narrow"/>
      <family val="2"/>
    </font>
    <font>
      <strike/>
      <sz val="10"/>
      <color rgb="FFFF0000"/>
      <name val="Arial Narrow"/>
      <family val="2"/>
    </font>
    <font>
      <b/>
      <sz val="11"/>
      <color rgb="FFFF0000"/>
      <name val="Arial"/>
      <family val="2"/>
    </font>
    <font>
      <sz val="12"/>
      <color theme="1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1">
    <xf numFmtId="0" fontId="0" fillId="0" borderId="0"/>
    <xf numFmtId="9" fontId="20" fillId="0" borderId="0" applyFont="0" applyFill="0" applyBorder="0" applyAlignment="0" applyProtection="0"/>
    <xf numFmtId="0" fontId="25" fillId="0" borderId="11"/>
    <xf numFmtId="0" fontId="3" fillId="0" borderId="11"/>
    <xf numFmtId="165" fontId="3" fillId="0" borderId="11" applyFont="0" applyFill="0" applyBorder="0" applyAlignment="0" applyProtection="0"/>
    <xf numFmtId="169" fontId="3" fillId="0" borderId="11" applyFont="0" applyFill="0" applyBorder="0" applyAlignment="0" applyProtection="0"/>
    <xf numFmtId="9" fontId="3" fillId="0" borderId="11" applyFont="0" applyFill="0" applyBorder="0" applyAlignment="0" applyProtection="0"/>
    <xf numFmtId="171" fontId="3" fillId="0" borderId="11" applyFont="0" applyFill="0" applyBorder="0" applyAlignment="0" applyProtection="0"/>
    <xf numFmtId="164" fontId="3" fillId="0" borderId="11" applyFont="0" applyFill="0" applyBorder="0" applyAlignment="0" applyProtection="0"/>
    <xf numFmtId="9" fontId="25" fillId="0" borderId="11" applyFont="0" applyFill="0" applyBorder="0" applyAlignment="0" applyProtection="0"/>
    <xf numFmtId="9" fontId="32" fillId="0" borderId="11" applyFont="0" applyFill="0" applyBorder="0" applyAlignment="0" applyProtection="0"/>
    <xf numFmtId="173" fontId="37" fillId="0" borderId="55" applyNumberFormat="0" applyAlignment="0" applyProtection="0">
      <alignment horizontal="right" vertical="center"/>
    </xf>
    <xf numFmtId="173" fontId="37" fillId="0" borderId="56" applyNumberFormat="0" applyAlignment="0" applyProtection="0">
      <alignment horizontal="left" vertical="center" indent="1"/>
    </xf>
    <xf numFmtId="0" fontId="38" fillId="0" borderId="56" applyAlignment="0" applyProtection="0">
      <alignment horizontal="left" vertical="center" indent="1"/>
    </xf>
    <xf numFmtId="0" fontId="39" fillId="23" borderId="11" applyNumberFormat="0" applyAlignment="0" applyProtection="0">
      <alignment horizontal="left" vertical="center" indent="1"/>
    </xf>
    <xf numFmtId="173" fontId="41" fillId="0" borderId="55" applyNumberFormat="0" applyFill="0" applyBorder="0" applyAlignment="0" applyProtection="0">
      <alignment horizontal="right" vertical="center"/>
    </xf>
    <xf numFmtId="0" fontId="33" fillId="0" borderId="11" applyNumberFormat="0" applyFill="0" applyBorder="0" applyAlignment="0" applyProtection="0"/>
    <xf numFmtId="0" fontId="2" fillId="0" borderId="11"/>
    <xf numFmtId="43" fontId="53" fillId="0" borderId="0" applyFont="0" applyFill="0" applyBorder="0" applyAlignment="0" applyProtection="0"/>
    <xf numFmtId="0" fontId="1" fillId="0" borderId="11"/>
    <xf numFmtId="0" fontId="62" fillId="0" borderId="11"/>
  </cellStyleXfs>
  <cellXfs count="858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166" fontId="8" fillId="0" borderId="1" xfId="0" applyNumberFormat="1" applyFont="1" applyBorder="1" applyAlignment="1">
      <alignment vertic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10" fillId="3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6" fontId="4" fillId="0" borderId="0" xfId="0" applyNumberFormat="1" applyFont="1"/>
    <xf numFmtId="166" fontId="11" fillId="0" borderId="1" xfId="0" applyNumberFormat="1" applyFont="1" applyBorder="1" applyAlignment="1">
      <alignment horizontal="center" vertical="center"/>
    </xf>
    <xf numFmtId="6" fontId="8" fillId="0" borderId="1" xfId="0" applyNumberFormat="1" applyFont="1" applyBorder="1"/>
    <xf numFmtId="0" fontId="8" fillId="0" borderId="0" xfId="0" applyFont="1" applyAlignment="1">
      <alignment vertical="center" textRotation="90" wrapText="1"/>
    </xf>
    <xf numFmtId="0" fontId="8" fillId="0" borderId="0" xfId="0" applyFont="1" applyAlignment="1">
      <alignment horizontal="left" vertical="center" wrapText="1"/>
    </xf>
    <xf numFmtId="9" fontId="8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68" fontId="8" fillId="0" borderId="1" xfId="0" applyNumberFormat="1" applyFont="1" applyBorder="1" applyAlignment="1">
      <alignment horizontal="center" vertical="center"/>
    </xf>
    <xf numFmtId="168" fontId="11" fillId="0" borderId="1" xfId="0" applyNumberFormat="1" applyFont="1" applyBorder="1" applyAlignment="1">
      <alignment horizontal="center" vertical="center"/>
    </xf>
    <xf numFmtId="166" fontId="11" fillId="0" borderId="1" xfId="0" applyNumberFormat="1" applyFont="1" applyBorder="1" applyAlignment="1">
      <alignment vertical="center"/>
    </xf>
    <xf numFmtId="9" fontId="8" fillId="0" borderId="1" xfId="0" applyNumberFormat="1" applyFont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vertical="center"/>
    </xf>
    <xf numFmtId="0" fontId="12" fillId="8" borderId="7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vertical="center"/>
    </xf>
    <xf numFmtId="0" fontId="12" fillId="8" borderId="8" xfId="0" applyFont="1" applyFill="1" applyBorder="1" applyAlignment="1">
      <alignment vertical="center"/>
    </xf>
    <xf numFmtId="0" fontId="12" fillId="8" borderId="6" xfId="0" applyFont="1" applyFill="1" applyBorder="1" applyAlignment="1">
      <alignment vertical="center"/>
    </xf>
    <xf numFmtId="0" fontId="15" fillId="2" borderId="9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15" fillId="8" borderId="9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2" fillId="8" borderId="1" xfId="0" applyFont="1" applyFill="1" applyBorder="1" applyAlignment="1">
      <alignment vertical="center"/>
    </xf>
    <xf numFmtId="0" fontId="12" fillId="8" borderId="21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2" fillId="8" borderId="6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14" fontId="12" fillId="8" borderId="1" xfId="0" applyNumberFormat="1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right" vertical="center"/>
    </xf>
    <xf numFmtId="0" fontId="12" fillId="8" borderId="8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0" borderId="0" xfId="0" applyFont="1"/>
    <xf numFmtId="0" fontId="7" fillId="0" borderId="23" xfId="0" applyFont="1" applyBorder="1"/>
    <xf numFmtId="0" fontId="11" fillId="14" borderId="1" xfId="0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wrapText="1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wrapText="1"/>
    </xf>
    <xf numFmtId="0" fontId="11" fillId="17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wrapText="1"/>
    </xf>
    <xf numFmtId="0" fontId="11" fillId="18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/>
    </xf>
    <xf numFmtId="0" fontId="28" fillId="0" borderId="11" xfId="3" applyFont="1" applyAlignment="1">
      <alignment vertical="center"/>
    </xf>
    <xf numFmtId="0" fontId="27" fillId="19" borderId="11" xfId="2" applyFont="1" applyFill="1" applyAlignment="1">
      <alignment vertical="center" wrapText="1"/>
    </xf>
    <xf numFmtId="0" fontId="29" fillId="19" borderId="11" xfId="2" applyFont="1" applyFill="1" applyAlignment="1">
      <alignment vertical="center" wrapText="1"/>
    </xf>
    <xf numFmtId="0" fontId="26" fillId="19" borderId="11" xfId="2" applyFont="1" applyFill="1" applyAlignment="1">
      <alignment vertical="center" wrapText="1"/>
    </xf>
    <xf numFmtId="0" fontId="27" fillId="19" borderId="33" xfId="2" applyFont="1" applyFill="1" applyBorder="1" applyAlignment="1">
      <alignment vertical="center" wrapText="1"/>
    </xf>
    <xf numFmtId="0" fontId="27" fillId="0" borderId="33" xfId="2" applyFont="1" applyBorder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11" xfId="2" applyFont="1" applyAlignment="1">
      <alignment horizontal="center" vertical="center" wrapText="1"/>
    </xf>
    <xf numFmtId="0" fontId="30" fillId="0" borderId="11" xfId="3" applyFont="1" applyAlignment="1">
      <alignment horizontal="center" vertical="center"/>
    </xf>
    <xf numFmtId="0" fontId="28" fillId="0" borderId="11" xfId="3" applyFont="1" applyAlignment="1">
      <alignment horizontal="center" vertical="center"/>
    </xf>
    <xf numFmtId="0" fontId="29" fillId="0" borderId="11" xfId="2" applyFont="1" applyAlignment="1">
      <alignment vertical="center" wrapText="1"/>
    </xf>
    <xf numFmtId="0" fontId="26" fillId="0" borderId="11" xfId="2" applyFont="1" applyAlignment="1">
      <alignment vertical="center" wrapText="1"/>
    </xf>
    <xf numFmtId="0" fontId="26" fillId="0" borderId="41" xfId="2" applyFont="1" applyBorder="1" applyAlignment="1">
      <alignment vertical="center" wrapText="1"/>
    </xf>
    <xf numFmtId="0" fontId="27" fillId="19" borderId="33" xfId="2" applyFont="1" applyFill="1" applyBorder="1" applyAlignment="1">
      <alignment horizontal="center" vertical="center" wrapText="1"/>
    </xf>
    <xf numFmtId="0" fontId="31" fillId="19" borderId="11" xfId="2" applyFont="1" applyFill="1" applyAlignment="1">
      <alignment horizontal="center" vertical="center" wrapText="1"/>
    </xf>
    <xf numFmtId="0" fontId="27" fillId="19" borderId="11" xfId="2" applyFont="1" applyFill="1" applyAlignment="1">
      <alignment horizontal="center" vertical="center" wrapText="1"/>
    </xf>
    <xf numFmtId="0" fontId="31" fillId="0" borderId="11" xfId="2" applyFont="1" applyAlignment="1">
      <alignment horizontal="center" vertical="center" wrapText="1"/>
    </xf>
    <xf numFmtId="0" fontId="27" fillId="21" borderId="11" xfId="2" applyFont="1" applyFill="1" applyAlignment="1">
      <alignment vertical="center" wrapText="1"/>
    </xf>
    <xf numFmtId="0" fontId="27" fillId="20" borderId="28" xfId="2" applyFont="1" applyFill="1" applyBorder="1" applyAlignment="1">
      <alignment horizontal="center" vertical="center" wrapText="1"/>
    </xf>
    <xf numFmtId="0" fontId="27" fillId="20" borderId="29" xfId="2" applyFont="1" applyFill="1" applyBorder="1" applyAlignment="1">
      <alignment horizontal="center" vertical="center" wrapText="1"/>
    </xf>
    <xf numFmtId="170" fontId="28" fillId="0" borderId="34" xfId="5" applyNumberFormat="1" applyFont="1" applyBorder="1" applyAlignment="1">
      <alignment vertical="center"/>
    </xf>
    <xf numFmtId="170" fontId="28" fillId="0" borderId="35" xfId="5" applyNumberFormat="1" applyFont="1" applyBorder="1" applyAlignment="1">
      <alignment vertical="center"/>
    </xf>
    <xf numFmtId="0" fontId="27" fillId="20" borderId="46" xfId="2" applyFont="1" applyFill="1" applyBorder="1" applyAlignment="1">
      <alignment vertical="center" wrapText="1"/>
    </xf>
    <xf numFmtId="170" fontId="28" fillId="0" borderId="47" xfId="5" applyNumberFormat="1" applyFont="1" applyBorder="1" applyAlignment="1">
      <alignment vertical="center"/>
    </xf>
    <xf numFmtId="170" fontId="28" fillId="0" borderId="49" xfId="5" applyNumberFormat="1" applyFont="1" applyBorder="1" applyAlignment="1">
      <alignment vertical="center"/>
    </xf>
    <xf numFmtId="0" fontId="27" fillId="20" borderId="37" xfId="2" applyFont="1" applyFill="1" applyBorder="1" applyAlignment="1">
      <alignment vertical="center" wrapText="1"/>
    </xf>
    <xf numFmtId="170" fontId="28" fillId="0" borderId="38" xfId="5" applyNumberFormat="1" applyFont="1" applyBorder="1" applyAlignment="1">
      <alignment vertical="center"/>
    </xf>
    <xf numFmtId="0" fontId="28" fillId="0" borderId="11" xfId="3" applyFont="1"/>
    <xf numFmtId="0" fontId="27" fillId="22" borderId="27" xfId="2" applyFont="1" applyFill="1" applyBorder="1" applyAlignment="1">
      <alignment vertical="center" wrapText="1"/>
    </xf>
    <xf numFmtId="170" fontId="28" fillId="0" borderId="39" xfId="5" applyNumberFormat="1" applyFont="1" applyBorder="1" applyAlignment="1">
      <alignment vertical="center"/>
    </xf>
    <xf numFmtId="0" fontId="18" fillId="0" borderId="11" xfId="3" applyFont="1" applyAlignment="1">
      <alignment vertical="center"/>
    </xf>
    <xf numFmtId="0" fontId="28" fillId="0" borderId="11" xfId="3" applyFont="1" applyAlignment="1">
      <alignment horizontal="center" vertical="center" wrapText="1"/>
    </xf>
    <xf numFmtId="0" fontId="36" fillId="0" borderId="11" xfId="3" applyFont="1" applyAlignment="1">
      <alignment vertical="center"/>
    </xf>
    <xf numFmtId="0" fontId="34" fillId="0" borderId="51" xfId="3" applyFont="1" applyBorder="1" applyAlignment="1">
      <alignment horizontal="center" vertical="center"/>
    </xf>
    <xf numFmtId="0" fontId="34" fillId="0" borderId="44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/>
    </xf>
    <xf numFmtId="0" fontId="34" fillId="0" borderId="33" xfId="3" applyFont="1" applyBorder="1" applyAlignment="1">
      <alignment horizontal="center" vertical="center"/>
    </xf>
    <xf numFmtId="0" fontId="34" fillId="0" borderId="52" xfId="3" applyFont="1" applyBorder="1" applyAlignment="1">
      <alignment horizontal="center" vertical="center"/>
    </xf>
    <xf numFmtId="0" fontId="34" fillId="0" borderId="36" xfId="3" applyFont="1" applyBorder="1" applyAlignment="1">
      <alignment horizontal="center" vertical="center"/>
    </xf>
    <xf numFmtId="0" fontId="34" fillId="0" borderId="53" xfId="3" applyFont="1" applyBorder="1" applyAlignment="1">
      <alignment horizontal="center" vertical="center"/>
    </xf>
    <xf numFmtId="0" fontId="42" fillId="0" borderId="11" xfId="3" applyFont="1" applyAlignment="1">
      <alignment vertical="center"/>
    </xf>
    <xf numFmtId="0" fontId="44" fillId="20" borderId="47" xfId="2" applyFont="1" applyFill="1" applyBorder="1" applyAlignment="1">
      <alignment horizontal="center" vertical="center" wrapText="1"/>
    </xf>
    <xf numFmtId="0" fontId="43" fillId="0" borderId="47" xfId="3" applyFont="1" applyBorder="1" applyAlignment="1">
      <alignment horizontal="center" vertical="center"/>
    </xf>
    <xf numFmtId="0" fontId="47" fillId="20" borderId="53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47" fillId="20" borderId="47" xfId="2" applyFont="1" applyFill="1" applyBorder="1" applyAlignment="1">
      <alignment horizontal="center" vertical="center" wrapText="1"/>
    </xf>
    <xf numFmtId="0" fontId="47" fillId="20" borderId="47" xfId="0" applyFont="1" applyFill="1" applyBorder="1" applyAlignment="1">
      <alignment horizontal="center" vertical="center"/>
    </xf>
    <xf numFmtId="9" fontId="47" fillId="20" borderId="47" xfId="3" applyNumberFormat="1" applyFont="1" applyFill="1" applyBorder="1" applyAlignment="1">
      <alignment horizontal="center" vertical="center"/>
    </xf>
    <xf numFmtId="9" fontId="47" fillId="24" borderId="47" xfId="0" applyNumberFormat="1" applyFont="1" applyFill="1" applyBorder="1" applyAlignment="1">
      <alignment horizontal="center" vertical="center"/>
    </xf>
    <xf numFmtId="9" fontId="47" fillId="20" borderId="47" xfId="0" applyNumberFormat="1" applyFont="1" applyFill="1" applyBorder="1" applyAlignment="1">
      <alignment horizontal="center"/>
    </xf>
    <xf numFmtId="9" fontId="35" fillId="19" borderId="47" xfId="0" applyNumberFormat="1" applyFont="1" applyFill="1" applyBorder="1" applyAlignment="1">
      <alignment horizontal="center"/>
    </xf>
    <xf numFmtId="0" fontId="49" fillId="0" borderId="51" xfId="3" applyFont="1" applyBorder="1" applyAlignment="1">
      <alignment horizontal="center" vertical="center"/>
    </xf>
    <xf numFmtId="0" fontId="49" fillId="0" borderId="44" xfId="3" applyFont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10" fontId="47" fillId="20" borderId="47" xfId="0" applyNumberFormat="1" applyFont="1" applyFill="1" applyBorder="1" applyAlignment="1">
      <alignment horizontal="center" vertical="center"/>
    </xf>
    <xf numFmtId="0" fontId="19" fillId="0" borderId="11" xfId="3" applyFont="1" applyAlignment="1">
      <alignment vertical="center"/>
    </xf>
    <xf numFmtId="9" fontId="28" fillId="0" borderId="49" xfId="1" applyFont="1" applyBorder="1" applyAlignment="1">
      <alignment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vertical="center" wrapText="1"/>
    </xf>
    <xf numFmtId="0" fontId="28" fillId="0" borderId="0" xfId="0" applyFont="1"/>
    <xf numFmtId="0" fontId="27" fillId="20" borderId="37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15" fontId="28" fillId="0" borderId="65" xfId="0" applyNumberFormat="1" applyFont="1" applyBorder="1" applyAlignment="1">
      <alignment horizontal="center" vertical="center" wrapText="1"/>
    </xf>
    <xf numFmtId="0" fontId="28" fillId="0" borderId="48" xfId="0" applyFont="1" applyBorder="1" applyAlignment="1">
      <alignment horizontal="justify" vertical="center" wrapText="1"/>
    </xf>
    <xf numFmtId="15" fontId="28" fillId="0" borderId="46" xfId="0" applyNumberFormat="1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14" fontId="28" fillId="0" borderId="46" xfId="0" applyNumberFormat="1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/>
    </xf>
    <xf numFmtId="0" fontId="28" fillId="0" borderId="47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46" xfId="0" applyFont="1" applyBorder="1"/>
    <xf numFmtId="0" fontId="28" fillId="0" borderId="47" xfId="0" applyFont="1" applyBorder="1"/>
    <xf numFmtId="0" fontId="28" fillId="0" borderId="37" xfId="0" applyFont="1" applyBorder="1"/>
    <xf numFmtId="0" fontId="28" fillId="0" borderId="38" xfId="0" applyFont="1" applyBorder="1"/>
    <xf numFmtId="0" fontId="28" fillId="0" borderId="34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28" fillId="0" borderId="47" xfId="0" applyFont="1" applyBorder="1" applyAlignment="1">
      <alignment vertical="top" wrapText="1"/>
    </xf>
    <xf numFmtId="0" fontId="28" fillId="0" borderId="47" xfId="0" applyFont="1" applyBorder="1" applyAlignment="1">
      <alignment vertical="center"/>
    </xf>
    <xf numFmtId="0" fontId="47" fillId="0" borderId="65" xfId="3" applyFont="1" applyBorder="1" applyAlignment="1">
      <alignment horizontal="center" vertical="center" wrapText="1"/>
    </xf>
    <xf numFmtId="0" fontId="47" fillId="0" borderId="36" xfId="3" applyFont="1" applyBorder="1" applyAlignment="1">
      <alignment horizontal="center" vertical="center" wrapText="1"/>
    </xf>
    <xf numFmtId="0" fontId="40" fillId="0" borderId="74" xfId="3" applyFont="1" applyBorder="1" applyAlignment="1">
      <alignment horizontal="left" vertical="center" wrapText="1"/>
    </xf>
    <xf numFmtId="0" fontId="40" fillId="0" borderId="71" xfId="3" applyFont="1" applyBorder="1" applyAlignment="1">
      <alignment horizontal="left" vertical="center" wrapText="1"/>
    </xf>
    <xf numFmtId="0" fontId="28" fillId="19" borderId="33" xfId="3" applyFont="1" applyFill="1" applyBorder="1" applyAlignment="1">
      <alignment vertical="center"/>
    </xf>
    <xf numFmtId="0" fontId="28" fillId="19" borderId="11" xfId="3" applyFont="1" applyFill="1" applyAlignment="1">
      <alignment vertical="center"/>
    </xf>
    <xf numFmtId="0" fontId="27" fillId="19" borderId="40" xfId="2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/>
    </xf>
    <xf numFmtId="0" fontId="51" fillId="0" borderId="11" xfId="0" applyFont="1" applyBorder="1" applyAlignment="1">
      <alignment horizontal="left" vertical="center" wrapText="1"/>
    </xf>
    <xf numFmtId="0" fontId="27" fillId="0" borderId="51" xfId="0" applyFont="1" applyBorder="1" applyAlignment="1">
      <alignment horizontal="left" vertical="center" wrapText="1"/>
    </xf>
    <xf numFmtId="0" fontId="27" fillId="0" borderId="11" xfId="2" applyFont="1" applyAlignment="1">
      <alignment vertical="center"/>
    </xf>
    <xf numFmtId="0" fontId="51" fillId="0" borderId="51" xfId="0" applyFont="1" applyBorder="1" applyAlignment="1">
      <alignment horizontal="left" vertical="center" wrapText="1"/>
    </xf>
    <xf numFmtId="0" fontId="13" fillId="0" borderId="51" xfId="0" applyFont="1" applyBorder="1" applyAlignment="1">
      <alignment horizontal="left" vertical="center" wrapText="1"/>
    </xf>
    <xf numFmtId="0" fontId="35" fillId="0" borderId="51" xfId="3" applyFont="1" applyBorder="1" applyAlignment="1">
      <alignment horizontal="center" vertical="center"/>
    </xf>
    <xf numFmtId="0" fontId="27" fillId="0" borderId="51" xfId="2" applyFont="1" applyBorder="1" applyAlignment="1">
      <alignment horizontal="center" vertical="center" wrapText="1"/>
    </xf>
    <xf numFmtId="0" fontId="28" fillId="0" borderId="51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1" fillId="0" borderId="0" xfId="0" applyFont="1"/>
    <xf numFmtId="0" fontId="47" fillId="16" borderId="47" xfId="3" applyFont="1" applyFill="1" applyBorder="1" applyAlignment="1">
      <alignment horizontal="center" vertical="center"/>
    </xf>
    <xf numFmtId="0" fontId="27" fillId="0" borderId="11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 wrapText="1"/>
    </xf>
    <xf numFmtId="0" fontId="28" fillId="25" borderId="11" xfId="3" applyFont="1" applyFill="1" applyAlignment="1">
      <alignment vertical="center"/>
    </xf>
    <xf numFmtId="0" fontId="27" fillId="25" borderId="11" xfId="2" applyFont="1" applyFill="1" applyAlignment="1">
      <alignment vertical="center" wrapText="1"/>
    </xf>
    <xf numFmtId="0" fontId="28" fillId="25" borderId="11" xfId="3" applyFont="1" applyFill="1"/>
    <xf numFmtId="0" fontId="26" fillId="25" borderId="0" xfId="0" applyFont="1" applyFill="1" applyAlignment="1">
      <alignment vertical="center"/>
    </xf>
    <xf numFmtId="0" fontId="27" fillId="25" borderId="11" xfId="0" applyFont="1" applyFill="1" applyBorder="1" applyAlignment="1">
      <alignment horizontal="left" vertical="center" wrapText="1"/>
    </xf>
    <xf numFmtId="0" fontId="27" fillId="25" borderId="11" xfId="0" applyFont="1" applyFill="1" applyBorder="1" applyAlignment="1">
      <alignment horizontal="center" vertical="center" wrapText="1"/>
    </xf>
    <xf numFmtId="0" fontId="27" fillId="25" borderId="11" xfId="2" applyFont="1" applyFill="1" applyAlignment="1">
      <alignment horizontal="center" vertical="center"/>
    </xf>
    <xf numFmtId="0" fontId="1" fillId="0" borderId="11" xfId="19"/>
    <xf numFmtId="0" fontId="1" fillId="0" borderId="11" xfId="19" applyAlignment="1">
      <alignment horizontal="center"/>
    </xf>
    <xf numFmtId="0" fontId="37" fillId="0" borderId="37" xfId="12" quotePrefix="1" applyNumberFormat="1" applyBorder="1" applyAlignment="1">
      <alignment horizontal="center" vertical="center" wrapText="1"/>
    </xf>
    <xf numFmtId="0" fontId="37" fillId="0" borderId="38" xfId="12" quotePrefix="1" applyNumberFormat="1" applyBorder="1" applyAlignment="1">
      <alignment horizontal="left" vertical="center" wrapText="1"/>
    </xf>
    <xf numFmtId="0" fontId="37" fillId="0" borderId="38" xfId="12" quotePrefix="1" applyNumberFormat="1" applyBorder="1" applyAlignment="1">
      <alignment horizontal="center" vertical="center" wrapText="1"/>
    </xf>
    <xf numFmtId="0" fontId="37" fillId="0" borderId="65" xfId="12" quotePrefix="1" applyNumberFormat="1" applyBorder="1" applyAlignment="1">
      <alignment horizontal="center" vertical="center" wrapText="1"/>
    </xf>
    <xf numFmtId="0" fontId="37" fillId="0" borderId="72" xfId="12" quotePrefix="1" applyNumberFormat="1" applyBorder="1" applyAlignment="1">
      <alignment horizontal="left" vertical="center" wrapText="1"/>
    </xf>
    <xf numFmtId="0" fontId="37" fillId="0" borderId="72" xfId="12" quotePrefix="1" applyNumberFormat="1" applyBorder="1" applyAlignment="1">
      <alignment horizontal="center" vertical="center" wrapText="1"/>
    </xf>
    <xf numFmtId="37" fontId="37" fillId="0" borderId="78" xfId="11" applyNumberFormat="1" applyBorder="1" applyAlignment="1">
      <alignment horizontal="right" vertical="center"/>
    </xf>
    <xf numFmtId="0" fontId="1" fillId="0" borderId="73" xfId="19" applyBorder="1" applyAlignment="1">
      <alignment horizontal="right" wrapText="1"/>
    </xf>
    <xf numFmtId="37" fontId="37" fillId="0" borderId="85" xfId="11" applyNumberFormat="1" applyBorder="1" applyAlignment="1">
      <alignment horizontal="right" vertical="center"/>
    </xf>
    <xf numFmtId="0" fontId="1" fillId="0" borderId="39" xfId="19" applyBorder="1" applyAlignment="1">
      <alignment horizontal="right"/>
    </xf>
    <xf numFmtId="0" fontId="1" fillId="25" borderId="11" xfId="19" applyFill="1" applyAlignment="1">
      <alignment horizontal="center"/>
    </xf>
    <xf numFmtId="0" fontId="1" fillId="25" borderId="11" xfId="19" applyFill="1"/>
    <xf numFmtId="0" fontId="26" fillId="25" borderId="33" xfId="2" applyFont="1" applyFill="1" applyBorder="1" applyAlignment="1">
      <alignment horizontal="center" vertical="center" wrapText="1"/>
    </xf>
    <xf numFmtId="0" fontId="51" fillId="25" borderId="11" xfId="0" applyFont="1" applyFill="1" applyBorder="1" applyAlignment="1">
      <alignment horizontal="left" vertical="center" wrapText="1"/>
    </xf>
    <xf numFmtId="0" fontId="28" fillId="0" borderId="47" xfId="3" applyFont="1" applyBorder="1" applyAlignment="1">
      <alignment vertical="center"/>
    </xf>
    <xf numFmtId="0" fontId="28" fillId="0" borderId="37" xfId="3" applyFont="1" applyBorder="1" applyAlignment="1">
      <alignment vertical="center"/>
    </xf>
    <xf numFmtId="0" fontId="28" fillId="0" borderId="38" xfId="3" applyFont="1" applyBorder="1" applyAlignment="1">
      <alignment vertical="center"/>
    </xf>
    <xf numFmtId="0" fontId="28" fillId="0" borderId="72" xfId="3" applyFont="1" applyBorder="1" applyAlignment="1">
      <alignment vertical="center" wrapText="1"/>
    </xf>
    <xf numFmtId="43" fontId="57" fillId="20" borderId="84" xfId="18" applyFont="1" applyFill="1" applyBorder="1" applyAlignment="1">
      <alignment horizontal="center" vertical="center" wrapText="1"/>
    </xf>
    <xf numFmtId="43" fontId="57" fillId="20" borderId="87" xfId="18" applyFont="1" applyFill="1" applyBorder="1" applyAlignment="1">
      <alignment horizontal="center" vertical="center" wrapText="1"/>
    </xf>
    <xf numFmtId="43" fontId="57" fillId="20" borderId="88" xfId="18" applyFont="1" applyFill="1" applyBorder="1" applyAlignment="1">
      <alignment horizontal="center" vertical="center" wrapText="1"/>
    </xf>
    <xf numFmtId="170" fontId="28" fillId="0" borderId="46" xfId="5" applyNumberFormat="1" applyFont="1" applyBorder="1" applyAlignment="1">
      <alignment vertical="center"/>
    </xf>
    <xf numFmtId="170" fontId="28" fillId="0" borderId="37" xfId="5" applyNumberFormat="1" applyFont="1" applyBorder="1" applyAlignment="1">
      <alignment vertical="center"/>
    </xf>
    <xf numFmtId="0" fontId="28" fillId="19" borderId="11" xfId="3" applyFont="1" applyFill="1"/>
    <xf numFmtId="0" fontId="26" fillId="19" borderId="0" xfId="0" applyFont="1" applyFill="1" applyAlignment="1">
      <alignment vertical="center"/>
    </xf>
    <xf numFmtId="0" fontId="28" fillId="19" borderId="11" xfId="3" applyFont="1" applyFill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51" xfId="3" applyFont="1" applyFill="1" applyBorder="1" applyAlignment="1">
      <alignment horizontal="center" vertical="center" wrapText="1"/>
    </xf>
    <xf numFmtId="0" fontId="27" fillId="16" borderId="51" xfId="3" applyFont="1" applyFill="1" applyBorder="1" applyAlignment="1">
      <alignment horizontal="center" vertical="center" wrapText="1"/>
    </xf>
    <xf numFmtId="0" fontId="26" fillId="19" borderId="45" xfId="2" applyFont="1" applyFill="1" applyBorder="1" applyAlignment="1">
      <alignment vertical="center" wrapText="1"/>
    </xf>
    <xf numFmtId="0" fontId="55" fillId="0" borderId="11" xfId="2" applyFont="1" applyAlignment="1">
      <alignment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51" xfId="0" applyFont="1" applyBorder="1" applyAlignment="1">
      <alignment vertical="center"/>
    </xf>
    <xf numFmtId="0" fontId="55" fillId="0" borderId="51" xfId="2" applyFont="1" applyBorder="1" applyAlignment="1">
      <alignment horizontal="center" wrapText="1"/>
    </xf>
    <xf numFmtId="0" fontId="55" fillId="0" borderId="51" xfId="2" applyFont="1" applyBorder="1" applyAlignment="1">
      <alignment horizontal="center" vertical="center" wrapText="1"/>
    </xf>
    <xf numFmtId="0" fontId="55" fillId="0" borderId="51" xfId="2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0" fontId="47" fillId="0" borderId="37" xfId="3" applyFont="1" applyBorder="1" applyAlignment="1">
      <alignment horizontal="center" vertical="center" wrapText="1"/>
    </xf>
    <xf numFmtId="0" fontId="47" fillId="0" borderId="81" xfId="3" applyFont="1" applyBorder="1" applyAlignment="1">
      <alignment horizontal="center" vertical="center" wrapText="1"/>
    </xf>
    <xf numFmtId="0" fontId="47" fillId="0" borderId="82" xfId="3" applyFont="1" applyBorder="1" applyAlignment="1">
      <alignment horizontal="center" vertical="center" wrapText="1"/>
    </xf>
    <xf numFmtId="0" fontId="47" fillId="0" borderId="79" xfId="3" applyFont="1" applyBorder="1" applyAlignment="1">
      <alignment horizontal="center" vertical="center" wrapText="1"/>
    </xf>
    <xf numFmtId="0" fontId="47" fillId="0" borderId="67" xfId="3" applyFont="1" applyBorder="1" applyAlignment="1">
      <alignment horizontal="center" vertical="center" wrapText="1"/>
    </xf>
    <xf numFmtId="0" fontId="47" fillId="0" borderId="70" xfId="3" applyFont="1" applyBorder="1" applyAlignment="1">
      <alignment horizontal="center" vertical="center" wrapText="1"/>
    </xf>
    <xf numFmtId="0" fontId="27" fillId="20" borderId="89" xfId="3" applyFont="1" applyFill="1" applyBorder="1" applyAlignment="1">
      <alignment horizontal="center" vertical="center" wrapText="1"/>
    </xf>
    <xf numFmtId="0" fontId="26" fillId="25" borderId="11" xfId="0" applyFont="1" applyFill="1" applyBorder="1" applyAlignment="1">
      <alignment vertical="center"/>
    </xf>
    <xf numFmtId="0" fontId="26" fillId="0" borderId="51" xfId="0" applyFont="1" applyBorder="1" applyAlignment="1">
      <alignment vertical="center"/>
    </xf>
    <xf numFmtId="0" fontId="58" fillId="20" borderId="38" xfId="19" applyFont="1" applyFill="1" applyBorder="1" applyAlignment="1">
      <alignment horizontal="center" vertical="center" wrapText="1"/>
    </xf>
    <xf numFmtId="0" fontId="1" fillId="0" borderId="81" xfId="19" applyBorder="1" applyAlignment="1">
      <alignment vertical="center"/>
    </xf>
    <xf numFmtId="0" fontId="0" fillId="0" borderId="72" xfId="0" applyBorder="1" applyAlignment="1">
      <alignment vertical="center"/>
    </xf>
    <xf numFmtId="0" fontId="1" fillId="0" borderId="72" xfId="19" applyBorder="1" applyAlignment="1">
      <alignment vertical="center"/>
    </xf>
    <xf numFmtId="0" fontId="1" fillId="0" borderId="72" xfId="19" applyBorder="1" applyAlignment="1">
      <alignment horizontal="right" vertical="center"/>
    </xf>
    <xf numFmtId="0" fontId="1" fillId="0" borderId="82" xfId="19" applyBorder="1" applyAlignment="1">
      <alignment vertical="center"/>
    </xf>
    <xf numFmtId="0" fontId="0" fillId="0" borderId="38" xfId="0" applyBorder="1" applyAlignment="1">
      <alignment vertical="center"/>
    </xf>
    <xf numFmtId="0" fontId="1" fillId="0" borderId="38" xfId="19" applyBorder="1" applyAlignment="1">
      <alignment vertical="center"/>
    </xf>
    <xf numFmtId="0" fontId="1" fillId="0" borderId="84" xfId="19" applyBorder="1" applyAlignment="1">
      <alignment horizontal="right" vertical="center"/>
    </xf>
    <xf numFmtId="0" fontId="26" fillId="20" borderId="51" xfId="2" applyFont="1" applyFill="1" applyBorder="1" applyAlignment="1">
      <alignment vertical="center" wrapText="1"/>
    </xf>
    <xf numFmtId="0" fontId="26" fillId="0" borderId="51" xfId="2" applyFont="1" applyBorder="1" applyAlignment="1">
      <alignment horizontal="center" wrapText="1"/>
    </xf>
    <xf numFmtId="0" fontId="26" fillId="20" borderId="51" xfId="0" applyFont="1" applyFill="1" applyBorder="1" applyAlignment="1">
      <alignment vertical="center"/>
    </xf>
    <xf numFmtId="0" fontId="26" fillId="0" borderId="51" xfId="2" applyFont="1" applyBorder="1" applyAlignment="1">
      <alignment vertical="center" wrapText="1"/>
    </xf>
    <xf numFmtId="0" fontId="26" fillId="0" borderId="41" xfId="0" applyFont="1" applyBorder="1" applyAlignment="1">
      <alignment vertical="center"/>
    </xf>
    <xf numFmtId="0" fontId="58" fillId="16" borderId="37" xfId="19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53" xfId="3" applyFont="1" applyFill="1" applyBorder="1" applyAlignment="1">
      <alignment vertical="center" wrapText="1"/>
    </xf>
    <xf numFmtId="0" fontId="28" fillId="0" borderId="32" xfId="3" applyFont="1" applyBorder="1" applyAlignment="1">
      <alignment vertical="center" wrapText="1"/>
    </xf>
    <xf numFmtId="0" fontId="18" fillId="0" borderId="59" xfId="3" applyFont="1" applyBorder="1" applyAlignment="1">
      <alignment horizontal="center" vertical="center" wrapText="1"/>
    </xf>
    <xf numFmtId="0" fontId="18" fillId="0" borderId="60" xfId="3" applyFont="1" applyBorder="1" applyAlignment="1">
      <alignment horizontal="center" vertical="center" wrapText="1"/>
    </xf>
    <xf numFmtId="0" fontId="18" fillId="0" borderId="61" xfId="3" applyFont="1" applyBorder="1" applyAlignment="1">
      <alignment horizontal="center" vertical="center" wrapText="1"/>
    </xf>
    <xf numFmtId="0" fontId="18" fillId="20" borderId="53" xfId="3" applyFont="1" applyFill="1" applyBorder="1" applyAlignment="1">
      <alignment horizontal="center" vertical="center" wrapText="1"/>
    </xf>
    <xf numFmtId="0" fontId="28" fillId="0" borderId="33" xfId="3" applyFont="1" applyBorder="1" applyAlignment="1">
      <alignment horizontal="center" vertical="center"/>
    </xf>
    <xf numFmtId="0" fontId="28" fillId="0" borderId="44" xfId="3" applyFont="1" applyBorder="1" applyAlignment="1">
      <alignment horizontal="center" vertical="center" wrapText="1"/>
    </xf>
    <xf numFmtId="0" fontId="59" fillId="0" borderId="51" xfId="3" applyFont="1" applyBorder="1" applyAlignment="1">
      <alignment horizontal="center" vertical="center"/>
    </xf>
    <xf numFmtId="0" fontId="59" fillId="0" borderId="44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/>
    </xf>
    <xf numFmtId="0" fontId="28" fillId="0" borderId="36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26" fillId="0" borderId="51" xfId="0" applyFont="1" applyBorder="1" applyAlignment="1">
      <alignment horizontal="left" vertical="center" wrapText="1"/>
    </xf>
    <xf numFmtId="0" fontId="56" fillId="20" borderId="51" xfId="2" applyFont="1" applyFill="1" applyBorder="1" applyAlignment="1">
      <alignment vertical="center" wrapText="1"/>
    </xf>
    <xf numFmtId="0" fontId="56" fillId="20" borderId="51" xfId="0" applyFont="1" applyFill="1" applyBorder="1" applyAlignment="1">
      <alignment vertical="center"/>
    </xf>
    <xf numFmtId="0" fontId="27" fillId="0" borderId="51" xfId="0" applyFont="1" applyBorder="1" applyAlignment="1">
      <alignment horizontal="center" vertical="center"/>
    </xf>
    <xf numFmtId="0" fontId="27" fillId="0" borderId="51" xfId="0" applyFont="1" applyBorder="1" applyAlignment="1">
      <alignment vertical="center"/>
    </xf>
    <xf numFmtId="0" fontId="27" fillId="0" borderId="51" xfId="2" applyFont="1" applyBorder="1" applyAlignment="1">
      <alignment horizontal="center" wrapText="1"/>
    </xf>
    <xf numFmtId="0" fontId="28" fillId="0" borderId="51" xfId="3" applyFont="1" applyBorder="1" applyAlignment="1">
      <alignment vertical="center"/>
    </xf>
    <xf numFmtId="0" fontId="26" fillId="20" borderId="51" xfId="2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25" borderId="0" xfId="0" applyFont="1" applyFill="1" applyAlignment="1">
      <alignment horizontal="center" vertical="center"/>
    </xf>
    <xf numFmtId="37" fontId="37" fillId="0" borderId="72" xfId="11" applyNumberFormat="1" applyBorder="1" applyAlignment="1">
      <alignment horizontal="center" vertical="center"/>
    </xf>
    <xf numFmtId="37" fontId="37" fillId="0" borderId="73" xfId="11" applyNumberForma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7" fontId="37" fillId="0" borderId="38" xfId="11" applyNumberFormat="1" applyBorder="1" applyAlignment="1">
      <alignment horizontal="center" vertical="center"/>
    </xf>
    <xf numFmtId="37" fontId="37" fillId="0" borderId="39" xfId="11" applyNumberForma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7" fillId="20" borderId="32" xfId="2" applyFont="1" applyFill="1" applyBorder="1" applyAlignment="1">
      <alignment horizontal="left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60" fillId="0" borderId="11" xfId="20" applyFont="1" applyAlignment="1">
      <alignment horizontal="left" vertical="top"/>
    </xf>
    <xf numFmtId="1" fontId="60" fillId="0" borderId="1" xfId="20" applyNumberFormat="1" applyFont="1" applyBorder="1" applyAlignment="1">
      <alignment horizontal="center" vertical="center" shrinkToFit="1"/>
    </xf>
    <xf numFmtId="0" fontId="32" fillId="0" borderId="1" xfId="20" applyFont="1" applyBorder="1" applyAlignment="1">
      <alignment horizontal="center" vertical="center" wrapText="1"/>
    </xf>
    <xf numFmtId="0" fontId="60" fillId="27" borderId="11" xfId="20" applyFont="1" applyFill="1" applyAlignment="1">
      <alignment horizontal="left" vertical="top" wrapText="1"/>
    </xf>
    <xf numFmtId="0" fontId="60" fillId="27" borderId="11" xfId="20" applyFont="1" applyFill="1" applyAlignment="1">
      <alignment horizontal="left" vertical="top"/>
    </xf>
    <xf numFmtId="0" fontId="60" fillId="0" borderId="11" xfId="20" applyFont="1" applyAlignment="1">
      <alignment horizontal="left" vertical="top" wrapText="1"/>
    </xf>
    <xf numFmtId="0" fontId="55" fillId="0" borderId="11" xfId="2" applyFont="1" applyAlignment="1">
      <alignment horizontal="center" vertical="center" wrapText="1"/>
    </xf>
    <xf numFmtId="0" fontId="61" fillId="16" borderId="1" xfId="2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vertical="center" wrapText="1"/>
    </xf>
    <xf numFmtId="0" fontId="47" fillId="0" borderId="66" xfId="3" applyFont="1" applyBorder="1" applyAlignment="1">
      <alignment horizontal="center" vertical="center" wrapText="1"/>
    </xf>
    <xf numFmtId="0" fontId="47" fillId="0" borderId="91" xfId="3" applyFont="1" applyBorder="1" applyAlignment="1">
      <alignment horizontal="center" vertical="center" wrapText="1"/>
    </xf>
    <xf numFmtId="43" fontId="47" fillId="20" borderId="47" xfId="18" applyFont="1" applyFill="1" applyBorder="1" applyAlignment="1">
      <alignment horizontal="center"/>
    </xf>
    <xf numFmtId="43" fontId="47" fillId="24" borderId="47" xfId="18" applyFont="1" applyFill="1" applyBorder="1" applyAlignment="1">
      <alignment horizontal="center" vertical="center"/>
    </xf>
    <xf numFmtId="0" fontId="32" fillId="0" borderId="47" xfId="20" applyFont="1" applyBorder="1" applyAlignment="1">
      <alignment vertical="center" wrapText="1"/>
    </xf>
    <xf numFmtId="0" fontId="32" fillId="0" borderId="12" xfId="20" applyFont="1" applyBorder="1" applyAlignment="1">
      <alignment vertical="center" wrapText="1"/>
    </xf>
    <xf numFmtId="0" fontId="40" fillId="0" borderId="93" xfId="3" applyFont="1" applyBorder="1" applyAlignment="1">
      <alignment horizontal="left" vertical="center" wrapText="1"/>
    </xf>
    <xf numFmtId="0" fontId="47" fillId="0" borderId="76" xfId="3" applyFont="1" applyBorder="1" applyAlignment="1">
      <alignment horizontal="center" vertical="center" wrapText="1"/>
    </xf>
    <xf numFmtId="0" fontId="47" fillId="0" borderId="94" xfId="3" applyFont="1" applyBorder="1" applyAlignment="1">
      <alignment horizontal="center" vertical="center" wrapText="1"/>
    </xf>
    <xf numFmtId="0" fontId="47" fillId="0" borderId="47" xfId="3" applyFont="1" applyBorder="1" applyAlignment="1">
      <alignment horizontal="center" vertical="center" wrapText="1"/>
    </xf>
    <xf numFmtId="0" fontId="28" fillId="25" borderId="47" xfId="3" applyFont="1" applyFill="1" applyBorder="1" applyAlignment="1">
      <alignment vertical="center"/>
    </xf>
    <xf numFmtId="0" fontId="47" fillId="0" borderId="95" xfId="3" applyFont="1" applyBorder="1" applyAlignment="1">
      <alignment horizontal="center" vertical="center" wrapText="1"/>
    </xf>
    <xf numFmtId="0" fontId="28" fillId="0" borderId="39" xfId="3" applyFont="1" applyBorder="1" applyAlignment="1">
      <alignment vertical="center"/>
    </xf>
    <xf numFmtId="0" fontId="28" fillId="25" borderId="37" xfId="3" applyFont="1" applyFill="1" applyBorder="1" applyAlignment="1">
      <alignment vertical="center"/>
    </xf>
    <xf numFmtId="0" fontId="28" fillId="25" borderId="39" xfId="3" applyFont="1" applyFill="1" applyBorder="1" applyAlignment="1">
      <alignment vertical="center"/>
    </xf>
    <xf numFmtId="0" fontId="40" fillId="0" borderId="63" xfId="3" applyFont="1" applyBorder="1" applyAlignment="1">
      <alignment horizontal="left" vertical="center" wrapText="1"/>
    </xf>
    <xf numFmtId="0" fontId="40" fillId="0" borderId="68" xfId="3" applyFont="1" applyBorder="1" applyAlignment="1">
      <alignment horizontal="left" vertical="center" wrapText="1"/>
    </xf>
    <xf numFmtId="0" fontId="40" fillId="0" borderId="77" xfId="3" applyFont="1" applyBorder="1" applyAlignment="1">
      <alignment horizontal="left" vertical="center" wrapText="1"/>
    </xf>
    <xf numFmtId="0" fontId="47" fillId="19" borderId="11" xfId="3" applyFont="1" applyFill="1" applyAlignment="1">
      <alignment horizontal="center" vertical="center" wrapText="1"/>
    </xf>
    <xf numFmtId="0" fontId="47" fillId="0" borderId="38" xfId="3" applyFont="1" applyBorder="1" applyAlignment="1">
      <alignment horizontal="center" vertical="center" wrapText="1"/>
    </xf>
    <xf numFmtId="0" fontId="47" fillId="0" borderId="39" xfId="3" applyFont="1" applyBorder="1" applyAlignment="1">
      <alignment horizontal="center" vertical="center" wrapText="1"/>
    </xf>
    <xf numFmtId="0" fontId="40" fillId="0" borderId="47" xfId="3" applyFont="1" applyBorder="1" applyAlignment="1">
      <alignment horizontal="left" vertical="center" wrapText="1"/>
    </xf>
    <xf numFmtId="0" fontId="27" fillId="28" borderId="47" xfId="3" applyFont="1" applyFill="1" applyBorder="1" applyAlignment="1">
      <alignment horizontal="center" vertical="center" wrapText="1"/>
    </xf>
    <xf numFmtId="1" fontId="34" fillId="0" borderId="51" xfId="3" applyNumberFormat="1" applyFont="1" applyBorder="1" applyAlignment="1">
      <alignment horizontal="center" vertical="center"/>
    </xf>
    <xf numFmtId="0" fontId="8" fillId="2" borderId="11" xfId="0" applyFont="1" applyFill="1" applyBorder="1"/>
    <xf numFmtId="0" fontId="9" fillId="2" borderId="11" xfId="0" applyFont="1" applyFill="1" applyBorder="1" applyAlignment="1">
      <alignment horizontal="left"/>
    </xf>
    <xf numFmtId="167" fontId="4" fillId="2" borderId="11" xfId="0" applyNumberFormat="1" applyFont="1" applyFill="1" applyBorder="1"/>
    <xf numFmtId="0" fontId="11" fillId="2" borderId="11" xfId="0" applyFont="1" applyFill="1" applyBorder="1" applyAlignment="1">
      <alignment horizontal="center" vertical="center"/>
    </xf>
    <xf numFmtId="0" fontId="4" fillId="2" borderId="11" xfId="0" applyFont="1" applyFill="1" applyBorder="1"/>
    <xf numFmtId="0" fontId="9" fillId="2" borderId="11" xfId="0" applyFont="1" applyFill="1" applyBorder="1" applyAlignment="1">
      <alignment horizontal="left" vertical="top"/>
    </xf>
    <xf numFmtId="166" fontId="8" fillId="2" borderId="11" xfId="0" applyNumberFormat="1" applyFont="1" applyFill="1" applyBorder="1"/>
    <xf numFmtId="0" fontId="12" fillId="8" borderId="11" xfId="0" applyFont="1" applyFill="1" applyBorder="1" applyAlignment="1">
      <alignment vertical="center"/>
    </xf>
    <xf numFmtId="0" fontId="12" fillId="8" borderId="26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center" vertical="center"/>
    </xf>
    <xf numFmtId="0" fontId="12" fillId="8" borderId="19" xfId="0" applyFont="1" applyFill="1" applyBorder="1" applyAlignment="1">
      <alignment vertical="center"/>
    </xf>
    <xf numFmtId="0" fontId="12" fillId="8" borderId="13" xfId="0" applyFont="1" applyFill="1" applyBorder="1" applyAlignment="1">
      <alignment vertical="center"/>
    </xf>
    <xf numFmtId="0" fontId="12" fillId="2" borderId="13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vertical="center"/>
    </xf>
    <xf numFmtId="0" fontId="15" fillId="8" borderId="11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left" vertical="center"/>
    </xf>
    <xf numFmtId="0" fontId="12" fillId="8" borderId="13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vertical="center"/>
    </xf>
    <xf numFmtId="0" fontId="15" fillId="8" borderId="24" xfId="0" applyFont="1" applyFill="1" applyBorder="1" applyAlignment="1">
      <alignment horizontal="left" vertical="center"/>
    </xf>
    <xf numFmtId="0" fontId="12" fillId="8" borderId="24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right" vertical="center"/>
    </xf>
    <xf numFmtId="0" fontId="14" fillId="8" borderId="11" xfId="0" applyFont="1" applyFill="1" applyBorder="1" applyAlignment="1">
      <alignment vertical="center"/>
    </xf>
    <xf numFmtId="0" fontId="15" fillId="2" borderId="13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/>
    </xf>
    <xf numFmtId="0" fontId="12" fillId="2" borderId="24" xfId="0" applyFont="1" applyFill="1" applyBorder="1" applyAlignment="1">
      <alignment vertical="center"/>
    </xf>
    <xf numFmtId="0" fontId="12" fillId="8" borderId="11" xfId="0" applyFont="1" applyFill="1" applyBorder="1" applyAlignment="1">
      <alignment vertical="center" wrapText="1"/>
    </xf>
    <xf numFmtId="0" fontId="12" fillId="8" borderId="26" xfId="0" applyFont="1" applyFill="1" applyBorder="1" applyAlignment="1">
      <alignment vertical="center"/>
    </xf>
    <xf numFmtId="0" fontId="12" fillId="8" borderId="25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right" vertical="center" wrapText="1"/>
    </xf>
    <xf numFmtId="0" fontId="17" fillId="8" borderId="11" xfId="0" applyFont="1" applyFill="1" applyBorder="1" applyAlignment="1">
      <alignment vertical="center"/>
    </xf>
    <xf numFmtId="0" fontId="18" fillId="0" borderId="11" xfId="3" applyFont="1" applyAlignment="1">
      <alignment horizontal="center" vertical="center" wrapText="1"/>
    </xf>
    <xf numFmtId="0" fontId="12" fillId="6" borderId="11" xfId="0" applyFont="1" applyFill="1" applyBorder="1" applyAlignment="1">
      <alignment vertical="center"/>
    </xf>
    <xf numFmtId="0" fontId="19" fillId="8" borderId="11" xfId="0" applyFont="1" applyFill="1" applyBorder="1" applyAlignment="1">
      <alignment vertical="center"/>
    </xf>
    <xf numFmtId="0" fontId="32" fillId="0" borderId="12" xfId="20" applyFont="1" applyBorder="1" applyAlignment="1">
      <alignment horizontal="center" vertical="center" wrapText="1"/>
    </xf>
    <xf numFmtId="9" fontId="47" fillId="20" borderId="47" xfId="0" applyNumberFormat="1" applyFont="1" applyFill="1" applyBorder="1" applyAlignment="1">
      <alignment horizontal="center" vertical="center"/>
    </xf>
    <xf numFmtId="9" fontId="47" fillId="20" borderId="47" xfId="18" applyNumberFormat="1" applyFont="1" applyFill="1" applyBorder="1" applyAlignment="1">
      <alignment horizontal="center"/>
    </xf>
    <xf numFmtId="10" fontId="27" fillId="0" borderId="11" xfId="2" applyNumberFormat="1" applyFont="1" applyAlignment="1">
      <alignment horizontal="center" vertical="center"/>
    </xf>
    <xf numFmtId="10" fontId="56" fillId="20" borderId="51" xfId="2" applyNumberFormat="1" applyFont="1" applyFill="1" applyBorder="1" applyAlignment="1">
      <alignment vertical="center" wrapText="1"/>
    </xf>
    <xf numFmtId="10" fontId="27" fillId="0" borderId="11" xfId="2" applyNumberFormat="1" applyFont="1" applyAlignment="1">
      <alignment horizontal="center" vertical="center" wrapText="1"/>
    </xf>
    <xf numFmtId="10" fontId="31" fillId="19" borderId="11" xfId="2" applyNumberFormat="1" applyFont="1" applyFill="1" applyAlignment="1">
      <alignment horizontal="center" vertical="center" wrapText="1"/>
    </xf>
    <xf numFmtId="10" fontId="27" fillId="20" borderId="51" xfId="2" applyNumberFormat="1" applyFont="1" applyFill="1" applyBorder="1" applyAlignment="1">
      <alignment vertical="center" wrapText="1"/>
    </xf>
    <xf numFmtId="10" fontId="28" fillId="19" borderId="11" xfId="3" applyNumberFormat="1" applyFont="1" applyFill="1" applyAlignment="1">
      <alignment vertical="center"/>
    </xf>
    <xf numFmtId="10" fontId="27" fillId="20" borderId="28" xfId="2" applyNumberFormat="1" applyFont="1" applyFill="1" applyBorder="1" applyAlignment="1">
      <alignment horizontal="center" vertical="center" wrapText="1"/>
    </xf>
    <xf numFmtId="10" fontId="28" fillId="0" borderId="47" xfId="5" applyNumberFormat="1" applyFont="1" applyBorder="1" applyAlignment="1">
      <alignment vertical="center"/>
    </xf>
    <xf numFmtId="10" fontId="28" fillId="0" borderId="38" xfId="5" applyNumberFormat="1" applyFont="1" applyBorder="1" applyAlignment="1">
      <alignment vertical="center"/>
    </xf>
    <xf numFmtId="10" fontId="28" fillId="0" borderId="11" xfId="3" applyNumberFormat="1" applyFont="1"/>
    <xf numFmtId="10" fontId="28" fillId="0" borderId="11" xfId="3" applyNumberFormat="1" applyFont="1" applyAlignment="1">
      <alignment vertical="center"/>
    </xf>
    <xf numFmtId="10" fontId="35" fillId="0" borderId="51" xfId="3" applyNumberFormat="1" applyFont="1" applyBorder="1" applyAlignment="1">
      <alignment horizontal="center" vertical="center"/>
    </xf>
    <xf numFmtId="10" fontId="47" fillId="16" borderId="47" xfId="3" applyNumberFormat="1" applyFont="1" applyFill="1" applyBorder="1" applyAlignment="1">
      <alignment horizontal="center" vertical="center"/>
    </xf>
    <xf numFmtId="10" fontId="34" fillId="0" borderId="36" xfId="3" applyNumberFormat="1" applyFont="1" applyBorder="1" applyAlignment="1">
      <alignment horizontal="center" vertical="center"/>
    </xf>
    <xf numFmtId="172" fontId="34" fillId="0" borderId="33" xfId="3" applyNumberFormat="1" applyFont="1" applyBorder="1" applyAlignment="1">
      <alignment horizontal="center" vertical="center"/>
    </xf>
    <xf numFmtId="9" fontId="34" fillId="0" borderId="33" xfId="3" applyNumberFormat="1" applyFont="1" applyBorder="1" applyAlignment="1">
      <alignment horizontal="center" vertical="center"/>
    </xf>
    <xf numFmtId="2" fontId="34" fillId="0" borderId="33" xfId="3" applyNumberFormat="1" applyFont="1" applyBorder="1" applyAlignment="1">
      <alignment horizontal="center" vertical="center"/>
    </xf>
    <xf numFmtId="170" fontId="28" fillId="0" borderId="11" xfId="3" applyNumberFormat="1" applyFont="1"/>
    <xf numFmtId="170" fontId="28" fillId="0" borderId="58" xfId="5" applyNumberFormat="1" applyFont="1" applyBorder="1" applyAlignment="1">
      <alignment vertical="center"/>
    </xf>
    <xf numFmtId="0" fontId="47" fillId="20" borderId="33" xfId="3" applyFont="1" applyFill="1" applyBorder="1" applyAlignment="1">
      <alignment horizontal="center" vertical="center" wrapText="1"/>
    </xf>
    <xf numFmtId="2" fontId="34" fillId="0" borderId="96" xfId="3" applyNumberFormat="1" applyFont="1" applyBorder="1" applyAlignment="1">
      <alignment horizontal="center" vertical="center"/>
    </xf>
    <xf numFmtId="9" fontId="28" fillId="0" borderId="11" xfId="3" applyNumberFormat="1" applyFont="1" applyAlignment="1">
      <alignment vertical="center"/>
    </xf>
    <xf numFmtId="170" fontId="28" fillId="0" borderId="11" xfId="3" applyNumberFormat="1" applyFont="1" applyAlignment="1">
      <alignment vertical="center"/>
    </xf>
    <xf numFmtId="172" fontId="34" fillId="0" borderId="53" xfId="3" applyNumberFormat="1" applyFont="1" applyBorder="1" applyAlignment="1">
      <alignment horizontal="center" vertical="center"/>
    </xf>
    <xf numFmtId="172" fontId="28" fillId="0" borderId="11" xfId="3" applyNumberFormat="1" applyFont="1" applyAlignment="1">
      <alignment vertical="center"/>
    </xf>
    <xf numFmtId="0" fontId="18" fillId="0" borderId="29" xfId="3" applyFont="1" applyBorder="1" applyAlignment="1">
      <alignment horizontal="center" vertical="center" wrapText="1"/>
    </xf>
    <xf numFmtId="0" fontId="18" fillId="20" borderId="51" xfId="3" applyFont="1" applyFill="1" applyBorder="1" applyAlignment="1">
      <alignment vertical="center"/>
    </xf>
    <xf numFmtId="0" fontId="26" fillId="0" borderId="37" xfId="2" applyFont="1" applyBorder="1" applyAlignment="1">
      <alignment horizontal="left" vertical="center" wrapText="1"/>
    </xf>
    <xf numFmtId="0" fontId="28" fillId="0" borderId="38" xfId="3" applyFont="1" applyBorder="1" applyAlignment="1">
      <alignment vertical="center" wrapText="1"/>
    </xf>
    <xf numFmtId="170" fontId="28" fillId="0" borderId="37" xfId="5" applyNumberFormat="1" applyFont="1" applyBorder="1" applyAlignment="1">
      <alignment horizontal="center" vertical="center"/>
    </xf>
    <xf numFmtId="170" fontId="28" fillId="0" borderId="38" xfId="5" applyNumberFormat="1" applyFont="1" applyBorder="1" applyAlignment="1">
      <alignment horizontal="center" vertical="center"/>
    </xf>
    <xf numFmtId="170" fontId="28" fillId="0" borderId="39" xfId="5" applyNumberFormat="1" applyFont="1" applyBorder="1" applyAlignment="1">
      <alignment horizontal="center" vertical="center"/>
    </xf>
    <xf numFmtId="0" fontId="27" fillId="0" borderId="39" xfId="2" applyFont="1" applyBorder="1" applyAlignment="1">
      <alignment horizontal="center" vertical="center" wrapText="1"/>
    </xf>
    <xf numFmtId="10" fontId="34" fillId="0" borderId="33" xfId="3" applyNumberFormat="1" applyFont="1" applyBorder="1" applyAlignment="1">
      <alignment horizontal="center" vertical="center"/>
    </xf>
    <xf numFmtId="0" fontId="61" fillId="16" borderId="2" xfId="20" applyFont="1" applyFill="1" applyBorder="1" applyAlignment="1">
      <alignment horizontal="center" vertical="center" wrapText="1"/>
    </xf>
    <xf numFmtId="0" fontId="32" fillId="0" borderId="4" xfId="20" applyFont="1" applyBorder="1" applyAlignment="1">
      <alignment horizontal="center" vertical="center" wrapText="1"/>
    </xf>
    <xf numFmtId="0" fontId="32" fillId="0" borderId="97" xfId="20" applyFont="1" applyBorder="1" applyAlignment="1">
      <alignment horizontal="center" vertical="center" wrapText="1"/>
    </xf>
    <xf numFmtId="174" fontId="28" fillId="0" borderId="11" xfId="3" applyNumberFormat="1" applyFont="1" applyAlignment="1">
      <alignment vertical="center"/>
    </xf>
    <xf numFmtId="0" fontId="73" fillId="0" borderId="11" xfId="3" applyFont="1" applyAlignment="1">
      <alignment vertical="center"/>
    </xf>
    <xf numFmtId="0" fontId="59" fillId="0" borderId="11" xfId="3" applyFont="1" applyAlignment="1">
      <alignment vertical="center"/>
    </xf>
    <xf numFmtId="2" fontId="43" fillId="0" borderId="47" xfId="3" applyNumberFormat="1" applyFont="1" applyBorder="1" applyAlignment="1">
      <alignment horizontal="center" vertical="center"/>
    </xf>
    <xf numFmtId="0" fontId="27" fillId="0" borderId="51" xfId="0" applyFont="1" applyBorder="1" applyAlignment="1">
      <alignment horizontal="center" vertical="center" wrapText="1"/>
    </xf>
    <xf numFmtId="0" fontId="55" fillId="20" borderId="51" xfId="2" applyFont="1" applyFill="1" applyBorder="1" applyAlignment="1">
      <alignment horizontal="center" vertical="center" wrapText="1"/>
    </xf>
    <xf numFmtId="0" fontId="44" fillId="20" borderId="50" xfId="2" applyFont="1" applyFill="1" applyBorder="1" applyAlignment="1">
      <alignment horizontal="center" vertical="center" wrapText="1"/>
    </xf>
    <xf numFmtId="2" fontId="43" fillId="0" borderId="50" xfId="3" applyNumberFormat="1" applyFont="1" applyBorder="1" applyAlignment="1">
      <alignment horizontal="center" vertical="center"/>
    </xf>
    <xf numFmtId="0" fontId="18" fillId="0" borderId="54" xfId="3" applyFont="1" applyBorder="1" applyAlignment="1">
      <alignment horizontal="center" vertical="center" wrapText="1"/>
    </xf>
    <xf numFmtId="0" fontId="28" fillId="0" borderId="89" xfId="3" applyFont="1" applyBorder="1" applyAlignment="1">
      <alignment horizontal="center" vertical="center" wrapText="1"/>
    </xf>
    <xf numFmtId="1" fontId="35" fillId="19" borderId="51" xfId="3" applyNumberFormat="1" applyFont="1" applyFill="1" applyBorder="1" applyAlignment="1">
      <alignment horizontal="center" vertical="center"/>
    </xf>
    <xf numFmtId="0" fontId="28" fillId="19" borderId="89" xfId="3" applyFont="1" applyFill="1" applyBorder="1" applyAlignment="1">
      <alignment horizontal="center" vertical="center" wrapText="1"/>
    </xf>
    <xf numFmtId="170" fontId="28" fillId="0" borderId="47" xfId="5" applyNumberFormat="1" applyFont="1" applyFill="1" applyBorder="1" applyAlignment="1">
      <alignment vertical="center"/>
    </xf>
    <xf numFmtId="0" fontId="74" fillId="0" borderId="51" xfId="3" applyFont="1" applyBorder="1" applyAlignment="1">
      <alignment vertical="center" wrapText="1"/>
    </xf>
    <xf numFmtId="0" fontId="74" fillId="0" borderId="51" xfId="3" applyFont="1" applyBorder="1" applyAlignment="1">
      <alignment vertical="center"/>
    </xf>
    <xf numFmtId="0" fontId="55" fillId="0" borderId="51" xfId="0" applyFont="1" applyBorder="1" applyAlignment="1">
      <alignment horizontal="center"/>
    </xf>
    <xf numFmtId="9" fontId="34" fillId="0" borderId="52" xfId="1" applyFont="1" applyBorder="1" applyAlignment="1">
      <alignment horizontal="center" vertical="center"/>
    </xf>
    <xf numFmtId="9" fontId="28" fillId="0" borderId="39" xfId="1" applyFont="1" applyBorder="1" applyAlignment="1">
      <alignment vertical="center"/>
    </xf>
    <xf numFmtId="10" fontId="28" fillId="0" borderId="49" xfId="1" applyNumberFormat="1" applyFont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/>
    <xf numFmtId="0" fontId="8" fillId="0" borderId="2" xfId="0" applyFont="1" applyBorder="1" applyAlignment="1">
      <alignment horizontal="center" vertical="center"/>
    </xf>
    <xf numFmtId="0" fontId="7" fillId="0" borderId="4" xfId="0" applyFont="1" applyBorder="1"/>
    <xf numFmtId="0" fontId="6" fillId="0" borderId="0" xfId="0" applyFont="1" applyAlignment="1">
      <alignment horizontal="left"/>
    </xf>
    <xf numFmtId="0" fontId="8" fillId="0" borderId="0" xfId="0" applyFont="1" applyAlignment="1">
      <alignment horizontal="center" vertical="center" textRotation="90" wrapText="1"/>
    </xf>
    <xf numFmtId="0" fontId="8" fillId="3" borderId="2" xfId="0" applyFont="1" applyFill="1" applyBorder="1" applyAlignment="1">
      <alignment horizontal="center" vertical="center" wrapText="1"/>
    </xf>
    <xf numFmtId="0" fontId="7" fillId="0" borderId="3" xfId="0" applyFont="1" applyBorder="1"/>
    <xf numFmtId="0" fontId="8" fillId="0" borderId="13" xfId="0" applyFont="1" applyBorder="1" applyAlignment="1">
      <alignment horizontal="center" vertical="center" textRotation="90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0" borderId="22" xfId="0" applyFont="1" applyBorder="1" applyAlignment="1">
      <alignment horizontal="center"/>
    </xf>
    <xf numFmtId="0" fontId="7" fillId="0" borderId="23" xfId="0" applyFont="1" applyBorder="1"/>
    <xf numFmtId="166" fontId="8" fillId="0" borderId="22" xfId="0" applyNumberFormat="1" applyFont="1" applyBorder="1" applyAlignment="1">
      <alignment vertical="center"/>
    </xf>
    <xf numFmtId="0" fontId="8" fillId="17" borderId="2" xfId="0" applyFont="1" applyFill="1" applyBorder="1" applyAlignment="1">
      <alignment horizontal="center" vertical="center" wrapText="1"/>
    </xf>
    <xf numFmtId="0" fontId="7" fillId="17" borderId="3" xfId="0" applyFont="1" applyFill="1" applyBorder="1"/>
    <xf numFmtId="0" fontId="7" fillId="17" borderId="4" xfId="0" applyFont="1" applyFill="1" applyBorder="1"/>
    <xf numFmtId="0" fontId="8" fillId="5" borderId="2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top"/>
    </xf>
    <xf numFmtId="0" fontId="12" fillId="8" borderId="11" xfId="0" applyFont="1" applyFill="1" applyBorder="1" applyAlignment="1">
      <alignment horizontal="center" vertical="center"/>
    </xf>
    <xf numFmtId="0" fontId="7" fillId="0" borderId="11" xfId="0" applyFont="1" applyBorder="1"/>
    <xf numFmtId="0" fontId="15" fillId="2" borderId="11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horizontal="center" vertical="center"/>
    </xf>
    <xf numFmtId="0" fontId="7" fillId="0" borderId="12" xfId="0" applyFont="1" applyBorder="1"/>
    <xf numFmtId="0" fontId="12" fillId="8" borderId="18" xfId="0" applyFont="1" applyFill="1" applyBorder="1" applyAlignment="1">
      <alignment horizontal="center" vertical="center"/>
    </xf>
    <xf numFmtId="0" fontId="7" fillId="0" borderId="19" xfId="0" applyFont="1" applyBorder="1"/>
    <xf numFmtId="0" fontId="7" fillId="0" borderId="20" xfId="0" applyFont="1" applyBorder="1"/>
    <xf numFmtId="0" fontId="15" fillId="8" borderId="11" xfId="0" applyFont="1" applyFill="1" applyBorder="1" applyAlignment="1">
      <alignment horizontal="righ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horizontal="center" vertical="center"/>
    </xf>
    <xf numFmtId="0" fontId="15" fillId="7" borderId="22" xfId="0" applyFont="1" applyFill="1" applyBorder="1" applyAlignment="1">
      <alignment horizontal="center" vertical="center"/>
    </xf>
    <xf numFmtId="0" fontId="7" fillId="0" borderId="13" xfId="0" applyFont="1" applyBorder="1"/>
    <xf numFmtId="0" fontId="15" fillId="2" borderId="15" xfId="0" applyFont="1" applyFill="1" applyBorder="1" applyAlignment="1">
      <alignment horizontal="center" vertical="center"/>
    </xf>
    <xf numFmtId="0" fontId="7" fillId="0" borderId="16" xfId="0" applyFont="1" applyBorder="1"/>
    <xf numFmtId="0" fontId="14" fillId="2" borderId="11" xfId="0" applyFont="1" applyFill="1" applyBorder="1" applyAlignment="1">
      <alignment horizontal="center" vertical="center"/>
    </xf>
    <xf numFmtId="0" fontId="7" fillId="0" borderId="14" xfId="0" applyFont="1" applyBorder="1"/>
    <xf numFmtId="0" fontId="12" fillId="2" borderId="5" xfId="0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8" xfId="0" applyFont="1" applyBorder="1"/>
    <xf numFmtId="0" fontId="7" fillId="0" borderId="6" xfId="0" applyFont="1" applyBorder="1"/>
    <xf numFmtId="0" fontId="7" fillId="0" borderId="26" xfId="0" applyFont="1" applyBorder="1"/>
    <xf numFmtId="0" fontId="7" fillId="0" borderId="24" xfId="0" applyFont="1" applyBorder="1"/>
    <xf numFmtId="0" fontId="7" fillId="0" borderId="25" xfId="0" applyFont="1" applyBorder="1"/>
    <xf numFmtId="0" fontId="13" fillId="8" borderId="7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0" fontId="16" fillId="8" borderId="22" xfId="0" applyFont="1" applyFill="1" applyBorder="1" applyAlignment="1">
      <alignment horizontal="left" vertical="center" wrapText="1"/>
    </xf>
    <xf numFmtId="0" fontId="12" fillId="8" borderId="22" xfId="0" applyFont="1" applyFill="1" applyBorder="1" applyAlignment="1">
      <alignment horizontal="left" vertical="center"/>
    </xf>
    <xf numFmtId="0" fontId="15" fillId="12" borderId="22" xfId="0" applyFont="1" applyFill="1" applyBorder="1" applyAlignment="1">
      <alignment horizontal="center" vertical="center" wrapText="1"/>
    </xf>
    <xf numFmtId="14" fontId="12" fillId="8" borderId="22" xfId="0" applyNumberFormat="1" applyFont="1" applyFill="1" applyBorder="1" applyAlignment="1">
      <alignment horizontal="center" vertical="center" wrapText="1"/>
    </xf>
    <xf numFmtId="0" fontId="15" fillId="8" borderId="22" xfId="0" applyFont="1" applyFill="1" applyBorder="1" applyAlignment="1">
      <alignment horizontal="center" vertical="center" wrapText="1"/>
    </xf>
    <xf numFmtId="0" fontId="15" fillId="8" borderId="24" xfId="0" applyFont="1" applyFill="1" applyBorder="1" applyAlignment="1">
      <alignment horizontal="center" vertical="center" wrapText="1"/>
    </xf>
    <xf numFmtId="0" fontId="15" fillId="8" borderId="26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15" fillId="10" borderId="22" xfId="0" applyFont="1" applyFill="1" applyBorder="1" applyAlignment="1">
      <alignment horizontal="center" vertical="center"/>
    </xf>
    <xf numFmtId="0" fontId="15" fillId="11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 wrapText="1"/>
    </xf>
    <xf numFmtId="0" fontId="15" fillId="11" borderId="22" xfId="0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/>
    </xf>
    <xf numFmtId="0" fontId="15" fillId="9" borderId="22" xfId="0" applyFont="1" applyFill="1" applyBorder="1" applyAlignment="1">
      <alignment horizontal="center" vertical="center" wrapText="1"/>
    </xf>
    <xf numFmtId="0" fontId="43" fillId="0" borderId="54" xfId="3" applyFont="1" applyBorder="1" applyAlignment="1">
      <alignment horizontal="center" vertical="center"/>
    </xf>
    <xf numFmtId="0" fontId="43" fillId="0" borderId="53" xfId="3" applyFont="1" applyBorder="1" applyAlignment="1">
      <alignment horizontal="center" vertical="center"/>
    </xf>
    <xf numFmtId="9" fontId="18" fillId="0" borderId="48" xfId="3" applyNumberFormat="1" applyFont="1" applyBorder="1" applyAlignment="1">
      <alignment horizontal="center" vertical="center"/>
    </xf>
    <xf numFmtId="9" fontId="18" fillId="0" borderId="50" xfId="3" applyNumberFormat="1" applyFont="1" applyBorder="1" applyAlignment="1">
      <alignment horizontal="center" vertical="center"/>
    </xf>
    <xf numFmtId="172" fontId="18" fillId="0" borderId="48" xfId="3" applyNumberFormat="1" applyFont="1" applyBorder="1" applyAlignment="1">
      <alignment horizontal="center" vertical="center"/>
    </xf>
    <xf numFmtId="172" fontId="18" fillId="0" borderId="50" xfId="3" applyNumberFormat="1" applyFont="1" applyBorder="1" applyAlignment="1">
      <alignment horizontal="center" vertical="center"/>
    </xf>
    <xf numFmtId="9" fontId="28" fillId="0" borderId="48" xfId="3" applyNumberFormat="1" applyFont="1" applyBorder="1" applyAlignment="1">
      <alignment horizontal="center" vertical="center"/>
    </xf>
    <xf numFmtId="0" fontId="28" fillId="0" borderId="50" xfId="3" applyFont="1" applyBorder="1" applyAlignment="1">
      <alignment horizontal="center" vertical="center"/>
    </xf>
    <xf numFmtId="0" fontId="44" fillId="16" borderId="75" xfId="2" applyFont="1" applyFill="1" applyBorder="1" applyAlignment="1">
      <alignment horizontal="center" vertical="center" wrapText="1"/>
    </xf>
    <xf numFmtId="0" fontId="44" fillId="16" borderId="72" xfId="2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/>
    </xf>
    <xf numFmtId="0" fontId="34" fillId="0" borderId="32" xfId="3" applyFont="1" applyBorder="1" applyAlignment="1">
      <alignment horizontal="center" vertical="center"/>
    </xf>
    <xf numFmtId="0" fontId="34" fillId="0" borderId="48" xfId="3" applyFont="1" applyBorder="1" applyAlignment="1">
      <alignment horizontal="center" vertical="center"/>
    </xf>
    <xf numFmtId="0" fontId="34" fillId="0" borderId="50" xfId="3" applyFont="1" applyBorder="1" applyAlignment="1">
      <alignment horizontal="center" vertical="center"/>
    </xf>
    <xf numFmtId="0" fontId="34" fillId="0" borderId="47" xfId="0" applyFont="1" applyBorder="1" applyAlignment="1">
      <alignment horizontal="center"/>
    </xf>
    <xf numFmtId="0" fontId="45" fillId="0" borderId="48" xfId="3" applyFont="1" applyBorder="1" applyAlignment="1">
      <alignment horizontal="center" vertical="center" wrapText="1"/>
    </xf>
    <xf numFmtId="0" fontId="45" fillId="0" borderId="50" xfId="3" applyFont="1" applyBorder="1" applyAlignment="1">
      <alignment horizontal="center" vertical="center" wrapText="1"/>
    </xf>
    <xf numFmtId="0" fontId="34" fillId="0" borderId="48" xfId="3" applyFont="1" applyBorder="1" applyAlignment="1">
      <alignment horizontal="center" vertical="center" wrapText="1"/>
    </xf>
    <xf numFmtId="0" fontId="34" fillId="0" borderId="50" xfId="3" applyFont="1" applyBorder="1" applyAlignment="1">
      <alignment horizontal="center" vertical="center" wrapText="1"/>
    </xf>
    <xf numFmtId="0" fontId="48" fillId="0" borderId="48" xfId="3" applyFont="1" applyBorder="1" applyAlignment="1">
      <alignment horizontal="center" vertical="center" wrapText="1"/>
    </xf>
    <xf numFmtId="0" fontId="48" fillId="0" borderId="50" xfId="3" applyFont="1" applyBorder="1" applyAlignment="1">
      <alignment horizontal="center" vertical="center" wrapText="1"/>
    </xf>
    <xf numFmtId="0" fontId="34" fillId="0" borderId="47" xfId="3" applyFont="1" applyBorder="1" applyAlignment="1">
      <alignment horizontal="center" vertical="center"/>
    </xf>
    <xf numFmtId="0" fontId="27" fillId="0" borderId="51" xfId="0" applyFont="1" applyBorder="1" applyAlignment="1">
      <alignment horizontal="center" vertical="center" wrapText="1"/>
    </xf>
    <xf numFmtId="0" fontId="27" fillId="20" borderId="30" xfId="2" applyFont="1" applyFill="1" applyBorder="1" applyAlignment="1">
      <alignment horizontal="center" vertical="center" wrapText="1"/>
    </xf>
    <xf numFmtId="0" fontId="27" fillId="20" borderId="31" xfId="2" applyFont="1" applyFill="1" applyBorder="1" applyAlignment="1">
      <alignment horizontal="center" vertical="center" wrapText="1"/>
    </xf>
    <xf numFmtId="0" fontId="27" fillId="20" borderId="32" xfId="2" applyFont="1" applyFill="1" applyBorder="1" applyAlignment="1">
      <alignment horizontal="center" vertical="center" wrapText="1"/>
    </xf>
    <xf numFmtId="0" fontId="47" fillId="20" borderId="48" xfId="2" applyFont="1" applyFill="1" applyBorder="1" applyAlignment="1">
      <alignment horizontal="center" vertical="center" wrapText="1"/>
    </xf>
    <xf numFmtId="0" fontId="47" fillId="20" borderId="68" xfId="2" applyFont="1" applyFill="1" applyBorder="1" applyAlignment="1">
      <alignment horizontal="center" vertical="center" wrapText="1"/>
    </xf>
    <xf numFmtId="0" fontId="47" fillId="20" borderId="50" xfId="2" applyFont="1" applyFill="1" applyBorder="1" applyAlignment="1">
      <alignment horizontal="center" vertical="center" wrapText="1"/>
    </xf>
    <xf numFmtId="172" fontId="66" fillId="20" borderId="48" xfId="3" applyNumberFormat="1" applyFont="1" applyFill="1" applyBorder="1" applyAlignment="1">
      <alignment horizontal="left" vertical="center" wrapText="1"/>
    </xf>
    <xf numFmtId="172" fontId="47" fillId="20" borderId="50" xfId="3" applyNumberFormat="1" applyFont="1" applyFill="1" applyBorder="1" applyAlignment="1">
      <alignment horizontal="left" vertical="center" wrapText="1"/>
    </xf>
    <xf numFmtId="172" fontId="47" fillId="20" borderId="48" xfId="3" applyNumberFormat="1" applyFont="1" applyFill="1" applyBorder="1" applyAlignment="1">
      <alignment horizontal="center" vertical="center"/>
    </xf>
    <xf numFmtId="172" fontId="47" fillId="20" borderId="50" xfId="3" applyNumberFormat="1" applyFont="1" applyFill="1" applyBorder="1" applyAlignment="1">
      <alignment horizontal="center" vertical="center"/>
    </xf>
    <xf numFmtId="0" fontId="34" fillId="0" borderId="48" xfId="3" applyFont="1" applyBorder="1" applyAlignment="1">
      <alignment horizontal="left" vertical="center" wrapText="1"/>
    </xf>
    <xf numFmtId="0" fontId="34" fillId="0" borderId="50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0" fontId="48" fillId="0" borderId="48" xfId="3" applyFont="1" applyBorder="1" applyAlignment="1">
      <alignment horizontal="left" vertical="center" wrapText="1"/>
    </xf>
    <xf numFmtId="0" fontId="48" fillId="0" borderId="50" xfId="3" applyFont="1" applyBorder="1" applyAlignment="1">
      <alignment horizontal="left" vertical="center" wrapText="1"/>
    </xf>
    <xf numFmtId="0" fontId="51" fillId="0" borderId="30" xfId="0" applyFont="1" applyBorder="1" applyAlignment="1">
      <alignment horizontal="left" vertical="center" wrapText="1"/>
    </xf>
    <xf numFmtId="0" fontId="51" fillId="0" borderId="31" xfId="0" applyFont="1" applyBorder="1" applyAlignment="1">
      <alignment horizontal="left" vertical="center" wrapText="1"/>
    </xf>
    <xf numFmtId="0" fontId="51" fillId="0" borderId="32" xfId="0" applyFont="1" applyBorder="1" applyAlignment="1">
      <alignment horizontal="left" vertical="center" wrapText="1"/>
    </xf>
    <xf numFmtId="0" fontId="27" fillId="0" borderId="27" xfId="2" applyFont="1" applyBorder="1" applyAlignment="1">
      <alignment horizontal="center" vertical="center"/>
    </xf>
    <xf numFmtId="0" fontId="27" fillId="0" borderId="43" xfId="2" applyFont="1" applyBorder="1" applyAlignment="1">
      <alignment horizontal="center" vertical="center"/>
    </xf>
    <xf numFmtId="0" fontId="27" fillId="0" borderId="42" xfId="2" applyFont="1" applyBorder="1" applyAlignment="1">
      <alignment horizontal="center" vertical="center"/>
    </xf>
    <xf numFmtId="0" fontId="27" fillId="0" borderId="33" xfId="2" applyFont="1" applyBorder="1" applyAlignment="1">
      <alignment horizontal="center" vertical="center"/>
    </xf>
    <xf numFmtId="0" fontId="27" fillId="0" borderId="11" xfId="2" applyFont="1" applyAlignment="1">
      <alignment horizontal="center" vertical="center"/>
    </xf>
    <xf numFmtId="0" fontId="27" fillId="0" borderId="41" xfId="2" applyFont="1" applyBorder="1" applyAlignment="1">
      <alignment horizontal="center" vertical="center"/>
    </xf>
    <xf numFmtId="0" fontId="27" fillId="0" borderId="36" xfId="2" applyFont="1" applyBorder="1" applyAlignment="1">
      <alignment horizontal="center" vertical="center"/>
    </xf>
    <xf numFmtId="0" fontId="27" fillId="0" borderId="45" xfId="2" applyFont="1" applyBorder="1" applyAlignment="1">
      <alignment horizontal="center" vertical="center"/>
    </xf>
    <xf numFmtId="0" fontId="27" fillId="0" borderId="44" xfId="2" applyFont="1" applyBorder="1" applyAlignment="1">
      <alignment horizontal="center" vertical="center"/>
    </xf>
    <xf numFmtId="0" fontId="27" fillId="0" borderId="27" xfId="2" applyFont="1" applyBorder="1" applyAlignment="1">
      <alignment horizontal="left" vertical="center" wrapText="1"/>
    </xf>
    <xf numFmtId="0" fontId="27" fillId="0" borderId="43" xfId="2" applyFont="1" applyBorder="1" applyAlignment="1">
      <alignment horizontal="left" vertical="center" wrapText="1"/>
    </xf>
    <xf numFmtId="0" fontId="27" fillId="0" borderId="42" xfId="2" applyFont="1" applyBorder="1" applyAlignment="1">
      <alignment horizontal="left" vertical="center" wrapText="1"/>
    </xf>
    <xf numFmtId="0" fontId="27" fillId="0" borderId="33" xfId="2" applyFont="1" applyBorder="1" applyAlignment="1">
      <alignment horizontal="left" vertical="center" wrapText="1"/>
    </xf>
    <xf numFmtId="0" fontId="27" fillId="0" borderId="11" xfId="2" applyFont="1" applyAlignment="1">
      <alignment horizontal="left" vertical="center" wrapText="1"/>
    </xf>
    <xf numFmtId="0" fontId="27" fillId="0" borderId="41" xfId="2" applyFont="1" applyBorder="1" applyAlignment="1">
      <alignment horizontal="left" vertical="center" wrapText="1"/>
    </xf>
    <xf numFmtId="0" fontId="27" fillId="0" borderId="36" xfId="2" applyFont="1" applyBorder="1" applyAlignment="1">
      <alignment horizontal="left" vertical="center" wrapText="1"/>
    </xf>
    <xf numFmtId="0" fontId="27" fillId="0" borderId="45" xfId="2" applyFont="1" applyBorder="1" applyAlignment="1">
      <alignment horizontal="left" vertical="center" wrapText="1"/>
    </xf>
    <xf numFmtId="0" fontId="27" fillId="0" borderId="44" xfId="2" applyFont="1" applyBorder="1" applyAlignment="1">
      <alignment horizontal="left" vertical="center" wrapText="1"/>
    </xf>
    <xf numFmtId="0" fontId="27" fillId="0" borderId="51" xfId="2" applyFont="1" applyBorder="1" applyAlignment="1">
      <alignment horizontal="left" vertical="center" wrapText="1"/>
    </xf>
    <xf numFmtId="0" fontId="26" fillId="0" borderId="27" xfId="2" applyFont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6" fillId="0" borderId="36" xfId="2" applyFont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left" vertical="center" wrapText="1"/>
    </xf>
    <xf numFmtId="0" fontId="28" fillId="0" borderId="51" xfId="3" applyFont="1" applyBorder="1" applyAlignment="1">
      <alignment horizontal="left" vertical="center"/>
    </xf>
    <xf numFmtId="0" fontId="27" fillId="19" borderId="11" xfId="2" applyFont="1" applyFill="1" applyAlignment="1">
      <alignment horizontal="left" vertical="center" wrapText="1"/>
    </xf>
    <xf numFmtId="0" fontId="27" fillId="20" borderId="27" xfId="2" applyFont="1" applyFill="1" applyBorder="1" applyAlignment="1">
      <alignment horizontal="left" vertical="center" wrapText="1"/>
    </xf>
    <xf numFmtId="0" fontId="27" fillId="20" borderId="33" xfId="2" applyFont="1" applyFill="1" applyBorder="1" applyAlignment="1">
      <alignment horizontal="left" vertical="center" wrapText="1"/>
    </xf>
    <xf numFmtId="0" fontId="27" fillId="20" borderId="36" xfId="2" applyFont="1" applyFill="1" applyBorder="1" applyAlignment="1">
      <alignment horizontal="left" vertical="center" wrapText="1"/>
    </xf>
    <xf numFmtId="0" fontId="27" fillId="0" borderId="30" xfId="2" applyFont="1" applyBorder="1" applyAlignment="1">
      <alignment horizontal="center" vertical="center" wrapText="1"/>
    </xf>
    <xf numFmtId="0" fontId="27" fillId="0" borderId="31" xfId="2" applyFont="1" applyBorder="1" applyAlignment="1">
      <alignment horizontal="center" vertical="center" wrapText="1"/>
    </xf>
    <xf numFmtId="0" fontId="27" fillId="0" borderId="32" xfId="2" applyFont="1" applyBorder="1" applyAlignment="1">
      <alignment horizontal="center" vertical="center" wrapText="1"/>
    </xf>
    <xf numFmtId="1" fontId="13" fillId="0" borderId="30" xfId="3" applyNumberFormat="1" applyFont="1" applyBorder="1" applyAlignment="1">
      <alignment horizontal="center" vertical="center"/>
    </xf>
    <xf numFmtId="1" fontId="13" fillId="0" borderId="31" xfId="3" applyNumberFormat="1" applyFont="1" applyBorder="1" applyAlignment="1">
      <alignment horizontal="center" vertical="center"/>
    </xf>
    <xf numFmtId="1" fontId="13" fillId="0" borderId="32" xfId="3" applyNumberFormat="1" applyFont="1" applyBorder="1" applyAlignment="1">
      <alignment horizontal="center" vertical="center"/>
    </xf>
    <xf numFmtId="0" fontId="48" fillId="8" borderId="48" xfId="0" applyFont="1" applyFill="1" applyBorder="1" applyAlignment="1">
      <alignment horizontal="center" vertical="center" wrapText="1"/>
    </xf>
    <xf numFmtId="0" fontId="48" fillId="8" borderId="50" xfId="0" applyFont="1" applyFill="1" applyBorder="1" applyAlignment="1">
      <alignment horizontal="center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35" fillId="20" borderId="30" xfId="3" applyFont="1" applyFill="1" applyBorder="1" applyAlignment="1">
      <alignment horizontal="center" vertical="center"/>
    </xf>
    <xf numFmtId="0" fontId="35" fillId="20" borderId="31" xfId="3" applyFont="1" applyFill="1" applyBorder="1" applyAlignment="1">
      <alignment horizontal="center" vertical="center"/>
    </xf>
    <xf numFmtId="0" fontId="35" fillId="20" borderId="32" xfId="3" applyFont="1" applyFill="1" applyBorder="1" applyAlignment="1">
      <alignment horizontal="center" vertical="center"/>
    </xf>
    <xf numFmtId="0" fontId="35" fillId="0" borderId="30" xfId="3" applyFont="1" applyBorder="1" applyAlignment="1">
      <alignment horizontal="left" vertical="center" wrapText="1"/>
    </xf>
    <xf numFmtId="0" fontId="35" fillId="0" borderId="31" xfId="3" applyFont="1" applyBorder="1" applyAlignment="1">
      <alignment horizontal="left" vertical="center" wrapText="1"/>
    </xf>
    <xf numFmtId="0" fontId="35" fillId="0" borderId="32" xfId="3" applyFont="1" applyBorder="1" applyAlignment="1">
      <alignment horizontal="left" vertical="center" wrapText="1"/>
    </xf>
    <xf numFmtId="9" fontId="35" fillId="0" borderId="36" xfId="3" applyNumberFormat="1" applyFont="1" applyBorder="1" applyAlignment="1">
      <alignment horizontal="center" vertical="center"/>
    </xf>
    <xf numFmtId="9" fontId="35" fillId="0" borderId="44" xfId="3" applyNumberFormat="1" applyFont="1" applyBorder="1" applyAlignment="1">
      <alignment horizontal="center" vertical="center"/>
    </xf>
    <xf numFmtId="0" fontId="34" fillId="0" borderId="30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 wrapText="1"/>
    </xf>
    <xf numFmtId="0" fontId="35" fillId="0" borderId="30" xfId="3" applyFont="1" applyBorder="1" applyAlignment="1">
      <alignment horizontal="left" vertical="center"/>
    </xf>
    <xf numFmtId="0" fontId="35" fillId="0" borderId="31" xfId="3" applyFont="1" applyBorder="1" applyAlignment="1">
      <alignment horizontal="left" vertical="center"/>
    </xf>
    <xf numFmtId="0" fontId="35" fillId="0" borderId="32" xfId="3" applyFont="1" applyBorder="1" applyAlignment="1">
      <alignment horizontal="left" vertical="center"/>
    </xf>
    <xf numFmtId="0" fontId="47" fillId="20" borderId="54" xfId="3" applyFont="1" applyFill="1" applyBorder="1" applyAlignment="1">
      <alignment horizontal="center" vertical="center" wrapText="1"/>
    </xf>
    <xf numFmtId="0" fontId="47" fillId="20" borderId="53" xfId="3" applyFont="1" applyFill="1" applyBorder="1" applyAlignment="1">
      <alignment horizontal="center" vertical="center" wrapText="1"/>
    </xf>
    <xf numFmtId="0" fontId="35" fillId="0" borderId="51" xfId="3" applyFont="1" applyBorder="1" applyAlignment="1">
      <alignment horizontal="center" vertical="center"/>
    </xf>
    <xf numFmtId="0" fontId="49" fillId="0" borderId="30" xfId="3" applyFont="1" applyBorder="1" applyAlignment="1">
      <alignment horizontal="center" vertical="center" wrapText="1"/>
    </xf>
    <xf numFmtId="0" fontId="49" fillId="0" borderId="32" xfId="3" applyFont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0" fontId="46" fillId="0" borderId="50" xfId="3" applyFont="1" applyBorder="1" applyAlignment="1">
      <alignment horizontal="center" vertical="center" wrapText="1"/>
    </xf>
    <xf numFmtId="172" fontId="47" fillId="20" borderId="48" xfId="3" applyNumberFormat="1" applyFont="1" applyFill="1" applyBorder="1" applyAlignment="1">
      <alignment horizontal="left" vertical="center" wrapText="1"/>
    </xf>
    <xf numFmtId="43" fontId="34" fillId="0" borderId="47" xfId="18" applyFont="1" applyBorder="1" applyAlignment="1">
      <alignment horizontal="center"/>
    </xf>
    <xf numFmtId="0" fontId="45" fillId="0" borderId="48" xfId="3" applyFont="1" applyBorder="1" applyAlignment="1">
      <alignment horizontal="left" vertical="center" wrapText="1"/>
    </xf>
    <xf numFmtId="0" fontId="45" fillId="0" borderId="50" xfId="3" applyFont="1" applyBorder="1" applyAlignment="1">
      <alignment horizontal="left" vertical="center" wrapText="1"/>
    </xf>
    <xf numFmtId="0" fontId="32" fillId="0" borderId="22" xfId="20" applyFont="1" applyBorder="1" applyAlignment="1">
      <alignment horizontal="center" vertical="center" wrapText="1"/>
    </xf>
    <xf numFmtId="0" fontId="32" fillId="0" borderId="12" xfId="20" applyFont="1" applyBorder="1" applyAlignment="1">
      <alignment horizontal="center" vertical="center" wrapText="1"/>
    </xf>
    <xf numFmtId="0" fontId="32" fillId="0" borderId="23" xfId="20" applyFont="1" applyBorder="1" applyAlignment="1">
      <alignment horizontal="center" vertical="center" wrapText="1"/>
    </xf>
    <xf numFmtId="0" fontId="61" fillId="16" borderId="47" xfId="20" applyFont="1" applyFill="1" applyBorder="1" applyAlignment="1">
      <alignment horizontal="center" vertical="center" wrapText="1"/>
    </xf>
    <xf numFmtId="0" fontId="61" fillId="16" borderId="48" xfId="20" applyFont="1" applyFill="1" applyBorder="1" applyAlignment="1">
      <alignment horizontal="center" vertical="center" wrapText="1"/>
    </xf>
    <xf numFmtId="0" fontId="32" fillId="0" borderId="1" xfId="20" applyFont="1" applyBorder="1" applyAlignment="1">
      <alignment horizontal="left" vertical="center" wrapText="1"/>
    </xf>
    <xf numFmtId="0" fontId="61" fillId="16" borderId="22" xfId="20" applyFont="1" applyFill="1" applyBorder="1" applyAlignment="1">
      <alignment horizontal="center" vertical="center" wrapText="1"/>
    </xf>
    <xf numFmtId="0" fontId="61" fillId="16" borderId="12" xfId="20" applyFont="1" applyFill="1" applyBorder="1" applyAlignment="1">
      <alignment horizontal="center" vertical="center" wrapText="1"/>
    </xf>
    <xf numFmtId="0" fontId="61" fillId="16" borderId="23" xfId="20" applyFont="1" applyFill="1" applyBorder="1" applyAlignment="1">
      <alignment horizontal="center" vertical="center" wrapText="1"/>
    </xf>
    <xf numFmtId="0" fontId="32" fillId="0" borderId="22" xfId="20" applyFont="1" applyBorder="1" applyAlignment="1">
      <alignment horizontal="left" vertical="center" wrapText="1"/>
    </xf>
    <xf numFmtId="0" fontId="32" fillId="0" borderId="23" xfId="20" applyFont="1" applyBorder="1" applyAlignment="1">
      <alignment horizontal="left" vertical="center" wrapText="1"/>
    </xf>
    <xf numFmtId="0" fontId="60" fillId="0" borderId="22" xfId="20" applyFont="1" applyBorder="1" applyAlignment="1">
      <alignment horizontal="center" vertical="center" wrapText="1"/>
    </xf>
    <xf numFmtId="0" fontId="60" fillId="0" borderId="23" xfId="20" applyFont="1" applyBorder="1" applyAlignment="1">
      <alignment horizontal="center" vertical="center" wrapText="1"/>
    </xf>
    <xf numFmtId="0" fontId="60" fillId="0" borderId="12" xfId="20" applyFont="1" applyBorder="1" applyAlignment="1">
      <alignment horizontal="center" vertical="center" wrapText="1"/>
    </xf>
    <xf numFmtId="0" fontId="61" fillId="16" borderId="7" xfId="20" applyFont="1" applyFill="1" applyBorder="1" applyAlignment="1">
      <alignment horizontal="center" vertical="center" wrapText="1"/>
    </xf>
    <xf numFmtId="0" fontId="61" fillId="16" borderId="8" xfId="20" applyFont="1" applyFill="1" applyBorder="1" applyAlignment="1">
      <alignment horizontal="center" vertical="center" wrapText="1"/>
    </xf>
    <xf numFmtId="0" fontId="32" fillId="0" borderId="24" xfId="20" applyFont="1" applyBorder="1" applyAlignment="1">
      <alignment horizontal="center" vertical="center" wrapText="1"/>
    </xf>
    <xf numFmtId="0" fontId="32" fillId="0" borderId="25" xfId="20" applyFont="1" applyBorder="1" applyAlignment="1">
      <alignment horizontal="center" vertical="center" wrapText="1"/>
    </xf>
    <xf numFmtId="1" fontId="60" fillId="0" borderId="22" xfId="1" applyNumberFormat="1" applyFont="1" applyBorder="1" applyAlignment="1">
      <alignment horizontal="center" vertical="center" shrinkToFit="1"/>
    </xf>
    <xf numFmtId="1" fontId="60" fillId="0" borderId="12" xfId="1" applyNumberFormat="1" applyFont="1" applyBorder="1" applyAlignment="1">
      <alignment horizontal="center" vertical="center" shrinkToFit="1"/>
    </xf>
    <xf numFmtId="1" fontId="60" fillId="0" borderId="23" xfId="1" applyNumberFormat="1" applyFont="1" applyBorder="1" applyAlignment="1">
      <alignment horizontal="center" vertical="center" shrinkToFit="1"/>
    </xf>
    <xf numFmtId="0" fontId="61" fillId="16" borderId="5" xfId="20" applyFont="1" applyFill="1" applyBorder="1" applyAlignment="1">
      <alignment horizontal="center" vertical="center" wrapText="1"/>
    </xf>
    <xf numFmtId="0" fontId="61" fillId="16" borderId="13" xfId="20" applyFont="1" applyFill="1" applyBorder="1" applyAlignment="1">
      <alignment horizontal="center" vertical="center" wrapText="1"/>
    </xf>
    <xf numFmtId="0" fontId="61" fillId="16" borderId="26" xfId="20" applyFont="1" applyFill="1" applyBorder="1" applyAlignment="1">
      <alignment horizontal="center" vertical="center" wrapText="1"/>
    </xf>
    <xf numFmtId="0" fontId="61" fillId="16" borderId="24" xfId="20" applyFont="1" applyFill="1" applyBorder="1" applyAlignment="1">
      <alignment horizontal="center" vertical="center" wrapText="1"/>
    </xf>
    <xf numFmtId="0" fontId="61" fillId="16" borderId="25" xfId="20" applyFont="1" applyFill="1" applyBorder="1" applyAlignment="1">
      <alignment horizontal="center" vertical="center" wrapText="1"/>
    </xf>
    <xf numFmtId="0" fontId="32" fillId="0" borderId="26" xfId="20" applyFont="1" applyBorder="1" applyAlignment="1">
      <alignment horizontal="left" vertical="center" wrapText="1"/>
    </xf>
    <xf numFmtId="0" fontId="32" fillId="0" borderId="24" xfId="20" applyFont="1" applyBorder="1" applyAlignment="1">
      <alignment horizontal="left" vertical="center" wrapText="1"/>
    </xf>
    <xf numFmtId="0" fontId="32" fillId="0" borderId="25" xfId="20" applyFont="1" applyBorder="1" applyAlignment="1">
      <alignment horizontal="left" vertical="center" wrapText="1"/>
    </xf>
    <xf numFmtId="0" fontId="60" fillId="0" borderId="22" xfId="20" applyFont="1" applyBorder="1" applyAlignment="1">
      <alignment horizontal="left" vertical="center" wrapText="1"/>
    </xf>
    <xf numFmtId="0" fontId="60" fillId="0" borderId="12" xfId="20" applyFont="1" applyBorder="1" applyAlignment="1">
      <alignment horizontal="left" vertical="center" wrapText="1"/>
    </xf>
    <xf numFmtId="0" fontId="60" fillId="0" borderId="23" xfId="20" applyFont="1" applyBorder="1" applyAlignment="1">
      <alignment horizontal="left" vertical="center" wrapText="1"/>
    </xf>
    <xf numFmtId="0" fontId="60" fillId="0" borderId="5" xfId="20" applyFont="1" applyBorder="1" applyAlignment="1">
      <alignment horizontal="center" vertical="center" wrapText="1"/>
    </xf>
    <xf numFmtId="0" fontId="60" fillId="0" borderId="7" xfId="20" applyFont="1" applyBorder="1" applyAlignment="1">
      <alignment horizontal="center" vertical="center" wrapText="1"/>
    </xf>
    <xf numFmtId="0" fontId="60" fillId="0" borderId="8" xfId="20" applyFont="1" applyBorder="1" applyAlignment="1">
      <alignment horizontal="center" vertical="center" wrapText="1"/>
    </xf>
    <xf numFmtId="0" fontId="60" fillId="0" borderId="6" xfId="20" applyFont="1" applyBorder="1" applyAlignment="1">
      <alignment horizontal="center" vertical="center" wrapText="1"/>
    </xf>
    <xf numFmtId="0" fontId="60" fillId="0" borderId="11" xfId="20" applyFont="1" applyAlignment="1">
      <alignment horizontal="center" vertical="center" wrapText="1"/>
    </xf>
    <xf numFmtId="0" fontId="60" fillId="0" borderId="13" xfId="20" applyFont="1" applyBorder="1" applyAlignment="1">
      <alignment horizontal="center" vertical="center" wrapText="1"/>
    </xf>
    <xf numFmtId="0" fontId="60" fillId="0" borderId="26" xfId="20" applyFont="1" applyBorder="1" applyAlignment="1">
      <alignment horizontal="center" vertical="center" wrapText="1"/>
    </xf>
    <xf numFmtId="0" fontId="60" fillId="0" borderId="24" xfId="20" applyFont="1" applyBorder="1" applyAlignment="1">
      <alignment horizontal="center" vertical="center" wrapText="1"/>
    </xf>
    <xf numFmtId="0" fontId="60" fillId="0" borderId="25" xfId="20" applyFont="1" applyBorder="1" applyAlignment="1">
      <alignment horizontal="center" vertical="center" wrapText="1"/>
    </xf>
    <xf numFmtId="0" fontId="61" fillId="0" borderId="5" xfId="20" applyFont="1" applyBorder="1" applyAlignment="1">
      <alignment horizontal="center" vertical="center" wrapText="1"/>
    </xf>
    <xf numFmtId="0" fontId="61" fillId="0" borderId="7" xfId="20" applyFont="1" applyBorder="1" applyAlignment="1">
      <alignment horizontal="center" vertical="center" wrapText="1"/>
    </xf>
    <xf numFmtId="0" fontId="61" fillId="0" borderId="26" xfId="20" applyFont="1" applyBorder="1" applyAlignment="1">
      <alignment horizontal="center" vertical="center" wrapText="1"/>
    </xf>
    <xf numFmtId="0" fontId="61" fillId="0" borderId="24" xfId="20" applyFont="1" applyBorder="1" applyAlignment="1">
      <alignment horizontal="center" vertical="center" wrapText="1"/>
    </xf>
    <xf numFmtId="0" fontId="28" fillId="0" borderId="51" xfId="3" applyFont="1" applyBorder="1" applyAlignment="1">
      <alignment horizontal="center" vertical="center"/>
    </xf>
    <xf numFmtId="0" fontId="35" fillId="0" borderId="30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0" fontId="40" fillId="0" borderId="30" xfId="3" applyFont="1" applyBorder="1" applyAlignment="1">
      <alignment horizontal="center" vertical="center" wrapText="1"/>
    </xf>
    <xf numFmtId="0" fontId="40" fillId="0" borderId="32" xfId="3" applyFont="1" applyBorder="1" applyAlignment="1">
      <alignment horizontal="center" vertical="center" wrapText="1"/>
    </xf>
    <xf numFmtId="172" fontId="47" fillId="20" borderId="48" xfId="3" applyNumberFormat="1" applyFont="1" applyFill="1" applyBorder="1" applyAlignment="1">
      <alignment horizontal="center" vertical="center" wrapText="1"/>
    </xf>
    <xf numFmtId="172" fontId="47" fillId="20" borderId="50" xfId="3" applyNumberFormat="1" applyFont="1" applyFill="1" applyBorder="1" applyAlignment="1">
      <alignment horizontal="center" vertical="center" wrapText="1"/>
    </xf>
    <xf numFmtId="172" fontId="70" fillId="20" borderId="48" xfId="3" applyNumberFormat="1" applyFont="1" applyFill="1" applyBorder="1" applyAlignment="1">
      <alignment horizontal="center" vertical="center" wrapText="1"/>
    </xf>
    <xf numFmtId="172" fontId="70" fillId="20" borderId="50" xfId="3" applyNumberFormat="1" applyFont="1" applyFill="1" applyBorder="1" applyAlignment="1">
      <alignment horizontal="center" vertical="center" wrapText="1"/>
    </xf>
    <xf numFmtId="9" fontId="28" fillId="0" borderId="48" xfId="3" applyNumberFormat="1" applyFont="1" applyBorder="1" applyAlignment="1">
      <alignment horizontal="center" vertical="center" wrapText="1"/>
    </xf>
    <xf numFmtId="0" fontId="28" fillId="0" borderId="50" xfId="3" applyFont="1" applyBorder="1" applyAlignment="1">
      <alignment horizontal="center" vertical="center" wrapText="1"/>
    </xf>
    <xf numFmtId="9" fontId="67" fillId="0" borderId="48" xfId="3" applyNumberFormat="1" applyFont="1" applyBorder="1" applyAlignment="1">
      <alignment horizontal="center" vertical="center" wrapText="1"/>
    </xf>
    <xf numFmtId="0" fontId="67" fillId="0" borderId="50" xfId="3" applyFont="1" applyBorder="1" applyAlignment="1">
      <alignment horizontal="center" vertical="center" wrapText="1"/>
    </xf>
    <xf numFmtId="0" fontId="28" fillId="0" borderId="48" xfId="3" applyFont="1" applyBorder="1" applyAlignment="1">
      <alignment horizontal="center" vertical="center"/>
    </xf>
    <xf numFmtId="0" fontId="47" fillId="20" borderId="47" xfId="2" applyFont="1" applyFill="1" applyBorder="1" applyAlignment="1">
      <alignment horizontal="center" vertical="center" wrapText="1"/>
    </xf>
    <xf numFmtId="0" fontId="32" fillId="0" borderId="48" xfId="20" applyFont="1" applyBorder="1" applyAlignment="1">
      <alignment horizontal="left" vertical="center" wrapText="1"/>
    </xf>
    <xf numFmtId="0" fontId="32" fillId="0" borderId="68" xfId="20" applyFont="1" applyBorder="1" applyAlignment="1">
      <alignment horizontal="left" vertical="center" wrapText="1"/>
    </xf>
    <xf numFmtId="0" fontId="32" fillId="0" borderId="50" xfId="20" applyFont="1" applyBorder="1" applyAlignment="1">
      <alignment horizontal="left" vertical="center" wrapText="1"/>
    </xf>
    <xf numFmtId="0" fontId="68" fillId="0" borderId="24" xfId="20" applyFont="1" applyBorder="1" applyAlignment="1">
      <alignment horizontal="left" vertical="center" wrapText="1"/>
    </xf>
    <xf numFmtId="0" fontId="68" fillId="0" borderId="25" xfId="20" applyFont="1" applyBorder="1" applyAlignment="1">
      <alignment horizontal="left" vertical="center" wrapText="1"/>
    </xf>
    <xf numFmtId="0" fontId="69" fillId="0" borderId="22" xfId="20" applyFont="1" applyBorder="1" applyAlignment="1">
      <alignment horizontal="left" vertical="center" wrapText="1"/>
    </xf>
    <xf numFmtId="0" fontId="72" fillId="0" borderId="12" xfId="20" applyFont="1" applyBorder="1" applyAlignment="1">
      <alignment horizontal="left" vertical="center" wrapText="1"/>
    </xf>
    <xf numFmtId="0" fontId="72" fillId="0" borderId="23" xfId="20" applyFont="1" applyBorder="1" applyAlignment="1">
      <alignment horizontal="left" vertical="center" wrapText="1"/>
    </xf>
    <xf numFmtId="1" fontId="60" fillId="0" borderId="22" xfId="1" applyNumberFormat="1" applyFont="1" applyFill="1" applyBorder="1" applyAlignment="1">
      <alignment horizontal="center" vertical="center" shrinkToFit="1"/>
    </xf>
    <xf numFmtId="1" fontId="60" fillId="0" borderId="12" xfId="1" applyNumberFormat="1" applyFont="1" applyFill="1" applyBorder="1" applyAlignment="1">
      <alignment horizontal="center" vertical="center" shrinkToFit="1"/>
    </xf>
    <xf numFmtId="1" fontId="60" fillId="0" borderId="23" xfId="1" applyNumberFormat="1" applyFont="1" applyFill="1" applyBorder="1" applyAlignment="1">
      <alignment horizontal="center" vertical="center" shrinkToFit="1"/>
    </xf>
    <xf numFmtId="0" fontId="34" fillId="8" borderId="48" xfId="0" applyFont="1" applyFill="1" applyBorder="1" applyAlignment="1">
      <alignment horizontal="center" vertical="center" wrapText="1"/>
    </xf>
    <xf numFmtId="0" fontId="34" fillId="8" borderId="50" xfId="0" applyFont="1" applyFill="1" applyBorder="1" applyAlignment="1">
      <alignment horizontal="center" vertical="center" wrapText="1"/>
    </xf>
    <xf numFmtId="0" fontId="32" fillId="0" borderId="12" xfId="20" applyFont="1" applyBorder="1" applyAlignment="1">
      <alignment horizontal="left" vertical="center" wrapText="1"/>
    </xf>
    <xf numFmtId="0" fontId="71" fillId="0" borderId="22" xfId="20" applyFont="1" applyBorder="1" applyAlignment="1">
      <alignment horizontal="left" vertical="center" wrapText="1"/>
    </xf>
    <xf numFmtId="0" fontId="71" fillId="0" borderId="12" xfId="20" applyFont="1" applyBorder="1" applyAlignment="1">
      <alignment horizontal="left" vertical="center" wrapText="1"/>
    </xf>
    <xf numFmtId="0" fontId="71" fillId="0" borderId="23" xfId="20" applyFont="1" applyBorder="1" applyAlignment="1">
      <alignment horizontal="left" vertical="center" wrapText="1"/>
    </xf>
    <xf numFmtId="0" fontId="28" fillId="0" borderId="30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 wrapText="1"/>
    </xf>
    <xf numFmtId="0" fontId="27" fillId="20" borderId="54" xfId="3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30" xfId="3" applyFont="1" applyFill="1" applyBorder="1" applyAlignment="1">
      <alignment horizontal="center" vertical="center" wrapText="1"/>
    </xf>
    <xf numFmtId="0" fontId="18" fillId="20" borderId="31" xfId="3" applyFont="1" applyFill="1" applyBorder="1" applyAlignment="1">
      <alignment horizontal="center" vertical="center" wrapText="1"/>
    </xf>
    <xf numFmtId="0" fontId="18" fillId="20" borderId="32" xfId="3" applyFont="1" applyFill="1" applyBorder="1" applyAlignment="1">
      <alignment horizontal="center" vertical="center" wrapText="1"/>
    </xf>
    <xf numFmtId="0" fontId="28" fillId="0" borderId="31" xfId="3" applyFont="1" applyBorder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18" fillId="0" borderId="30" xfId="3" applyFont="1" applyBorder="1" applyAlignment="1">
      <alignment horizontal="center" vertical="center"/>
    </xf>
    <xf numFmtId="0" fontId="18" fillId="0" borderId="31" xfId="3" applyFont="1" applyBorder="1" applyAlignment="1">
      <alignment horizontal="center" vertical="center"/>
    </xf>
    <xf numFmtId="0" fontId="18" fillId="0" borderId="32" xfId="3" applyFont="1" applyBorder="1" applyAlignment="1">
      <alignment horizontal="center" vertical="center"/>
    </xf>
    <xf numFmtId="0" fontId="18" fillId="20" borderId="51" xfId="3" applyFont="1" applyFill="1" applyBorder="1" applyAlignment="1">
      <alignment horizontal="left" vertical="center" wrapText="1"/>
    </xf>
    <xf numFmtId="0" fontId="18" fillId="20" borderId="51" xfId="3" applyFont="1" applyFill="1" applyBorder="1" applyAlignment="1">
      <alignment horizontal="left" vertical="center"/>
    </xf>
    <xf numFmtId="0" fontId="27" fillId="20" borderId="27" xfId="2" applyFont="1" applyFill="1" applyBorder="1" applyAlignment="1">
      <alignment horizontal="center" vertical="center" wrapText="1"/>
    </xf>
    <xf numFmtId="0" fontId="27" fillId="20" borderId="33" xfId="2" applyFont="1" applyFill="1" applyBorder="1" applyAlignment="1">
      <alignment horizontal="center" vertical="center" wrapText="1"/>
    </xf>
    <xf numFmtId="0" fontId="27" fillId="20" borderId="36" xfId="2" applyFont="1" applyFill="1" applyBorder="1" applyAlignment="1">
      <alignment horizontal="center" vertical="center" wrapText="1"/>
    </xf>
    <xf numFmtId="1" fontId="27" fillId="0" borderId="54" xfId="2" applyNumberFormat="1" applyFont="1" applyBorder="1" applyAlignment="1">
      <alignment horizontal="center" vertical="center" wrapText="1"/>
    </xf>
    <xf numFmtId="1" fontId="27" fillId="0" borderId="52" xfId="2" applyNumberFormat="1" applyFont="1" applyBorder="1" applyAlignment="1">
      <alignment horizontal="center" vertical="center" wrapText="1"/>
    </xf>
    <xf numFmtId="1" fontId="27" fillId="0" borderId="53" xfId="2" applyNumberFormat="1" applyFont="1" applyBorder="1" applyAlignment="1">
      <alignment horizontal="center" vertical="center" wrapText="1"/>
    </xf>
    <xf numFmtId="0" fontId="18" fillId="20" borderId="51" xfId="3" applyFont="1" applyFill="1" applyBorder="1" applyAlignment="1">
      <alignment horizontal="center" vertical="center"/>
    </xf>
    <xf numFmtId="0" fontId="27" fillId="0" borderId="27" xfId="2" applyFont="1" applyBorder="1" applyAlignment="1">
      <alignment horizontal="center" vertical="center" wrapText="1"/>
    </xf>
    <xf numFmtId="0" fontId="27" fillId="0" borderId="43" xfId="2" applyFont="1" applyBorder="1" applyAlignment="1">
      <alignment horizontal="center" vertical="center" wrapText="1"/>
    </xf>
    <xf numFmtId="0" fontId="27" fillId="0" borderId="42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 wrapText="1"/>
    </xf>
    <xf numFmtId="0" fontId="27" fillId="0" borderId="41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7" fillId="0" borderId="44" xfId="2" applyFont="1" applyBorder="1" applyAlignment="1">
      <alignment horizontal="center" vertical="center" wrapText="1"/>
    </xf>
    <xf numFmtId="0" fontId="28" fillId="0" borderId="54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28" fillId="0" borderId="30" xfId="3" applyFont="1" applyBorder="1" applyAlignment="1">
      <alignment horizontal="left" vertical="center" wrapText="1"/>
    </xf>
    <xf numFmtId="0" fontId="28" fillId="0" borderId="31" xfId="3" applyFont="1" applyBorder="1" applyAlignment="1">
      <alignment horizontal="left" vertical="center" wrapText="1"/>
    </xf>
    <xf numFmtId="0" fontId="28" fillId="0" borderId="32" xfId="3" applyFont="1" applyBorder="1" applyAlignment="1">
      <alignment horizontal="left" vertical="center" wrapText="1"/>
    </xf>
    <xf numFmtId="0" fontId="28" fillId="0" borderId="30" xfId="3" applyFont="1" applyBorder="1" applyAlignment="1">
      <alignment horizontal="center" vertical="center"/>
    </xf>
    <xf numFmtId="0" fontId="28" fillId="0" borderId="32" xfId="3" applyFont="1" applyBorder="1" applyAlignment="1">
      <alignment horizontal="center" vertical="center"/>
    </xf>
    <xf numFmtId="0" fontId="59" fillId="0" borderId="30" xfId="3" applyFont="1" applyBorder="1" applyAlignment="1">
      <alignment horizontal="center" vertical="center" wrapText="1"/>
    </xf>
    <xf numFmtId="0" fontId="59" fillId="0" borderId="32" xfId="3" applyFont="1" applyBorder="1" applyAlignment="1">
      <alignment horizontal="center" vertical="center" wrapText="1"/>
    </xf>
    <xf numFmtId="0" fontId="28" fillId="0" borderId="31" xfId="3" applyFont="1" applyBorder="1" applyAlignment="1">
      <alignment horizontal="center" vertical="center"/>
    </xf>
    <xf numFmtId="0" fontId="43" fillId="0" borderId="57" xfId="3" applyFont="1" applyBorder="1" applyAlignment="1">
      <alignment horizontal="center" vertical="center"/>
    </xf>
    <xf numFmtId="0" fontId="32" fillId="0" borderId="98" xfId="20" applyFont="1" applyBorder="1" applyAlignment="1">
      <alignment horizontal="center" vertical="center" wrapText="1"/>
    </xf>
    <xf numFmtId="0" fontId="32" fillId="0" borderId="91" xfId="20" applyFont="1" applyBorder="1" applyAlignment="1">
      <alignment horizontal="center" vertical="center" wrapText="1"/>
    </xf>
    <xf numFmtId="0" fontId="32" fillId="0" borderId="99" xfId="20" applyFont="1" applyBorder="1" applyAlignment="1">
      <alignment horizontal="center" vertical="center" wrapText="1"/>
    </xf>
    <xf numFmtId="0" fontId="32" fillId="0" borderId="26" xfId="20" applyFont="1" applyBorder="1" applyAlignment="1">
      <alignment horizontal="center" vertical="center" wrapText="1"/>
    </xf>
    <xf numFmtId="0" fontId="60" fillId="0" borderId="22" xfId="1" applyNumberFormat="1" applyFont="1" applyBorder="1" applyAlignment="1">
      <alignment horizontal="center" vertical="center" shrinkToFit="1"/>
    </xf>
    <xf numFmtId="0" fontId="60" fillId="0" borderId="12" xfId="1" applyNumberFormat="1" applyFont="1" applyBorder="1" applyAlignment="1">
      <alignment horizontal="center" vertical="center" shrinkToFit="1"/>
    </xf>
    <xf numFmtId="0" fontId="60" fillId="0" borderId="23" xfId="1" applyNumberFormat="1" applyFont="1" applyBorder="1" applyAlignment="1">
      <alignment horizontal="center" vertical="center" shrinkToFit="1"/>
    </xf>
    <xf numFmtId="0" fontId="32" fillId="0" borderId="47" xfId="20" applyFont="1" applyBorder="1" applyAlignment="1">
      <alignment horizontal="left" vertical="center" wrapText="1"/>
    </xf>
    <xf numFmtId="170" fontId="28" fillId="0" borderId="86" xfId="5" applyNumberFormat="1" applyFont="1" applyBorder="1" applyAlignment="1">
      <alignment horizontal="center" vertical="center"/>
    </xf>
    <xf numFmtId="170" fontId="28" fillId="0" borderId="73" xfId="5" applyNumberFormat="1" applyFont="1" applyBorder="1" applyAlignment="1">
      <alignment horizontal="center" vertical="center"/>
    </xf>
    <xf numFmtId="170" fontId="28" fillId="0" borderId="92" xfId="5" applyNumberFormat="1" applyFont="1" applyBorder="1" applyAlignment="1">
      <alignment horizontal="center" vertical="center"/>
    </xf>
    <xf numFmtId="170" fontId="28" fillId="0" borderId="65" xfId="5" applyNumberFormat="1" applyFont="1" applyBorder="1" applyAlignment="1">
      <alignment horizontal="center" vertical="center"/>
    </xf>
    <xf numFmtId="170" fontId="28" fillId="0" borderId="58" xfId="5" applyNumberFormat="1" applyFont="1" applyBorder="1" applyAlignment="1">
      <alignment horizontal="center" vertical="center"/>
    </xf>
    <xf numFmtId="170" fontId="28" fillId="0" borderId="72" xfId="5" applyNumberFormat="1" applyFont="1" applyBorder="1" applyAlignment="1">
      <alignment horizontal="center" vertical="center"/>
    </xf>
    <xf numFmtId="0" fontId="26" fillId="0" borderId="92" xfId="2" applyFont="1" applyBorder="1" applyAlignment="1">
      <alignment horizontal="left" vertical="center" wrapText="1"/>
    </xf>
    <xf numFmtId="0" fontId="26" fillId="0" borderId="65" xfId="2" applyFont="1" applyBorder="1" applyAlignment="1">
      <alignment horizontal="left" vertical="center" wrapText="1"/>
    </xf>
    <xf numFmtId="0" fontId="27" fillId="0" borderId="86" xfId="2" applyFont="1" applyBorder="1" applyAlignment="1">
      <alignment horizontal="center" vertical="center" wrapText="1"/>
    </xf>
    <xf numFmtId="0" fontId="27" fillId="0" borderId="73" xfId="2" applyFont="1" applyBorder="1" applyAlignment="1">
      <alignment horizontal="center" vertical="center" wrapText="1"/>
    </xf>
    <xf numFmtId="170" fontId="28" fillId="0" borderId="100" xfId="5" applyNumberFormat="1" applyFont="1" applyBorder="1" applyAlignment="1">
      <alignment horizontal="center" vertical="center"/>
    </xf>
    <xf numFmtId="170" fontId="28" fillId="0" borderId="81" xfId="5" applyNumberFormat="1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 wrapText="1"/>
    </xf>
    <xf numFmtId="0" fontId="27" fillId="20" borderId="79" xfId="2" applyFont="1" applyFill="1" applyBorder="1" applyAlignment="1">
      <alignment horizontal="center" vertical="center" wrapText="1"/>
    </xf>
    <xf numFmtId="0" fontId="27" fillId="20" borderId="37" xfId="2" applyFont="1" applyFill="1" applyBorder="1" applyAlignment="1">
      <alignment horizontal="center" vertical="center" wrapText="1"/>
    </xf>
    <xf numFmtId="0" fontId="27" fillId="20" borderId="34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0" fontId="27" fillId="16" borderId="51" xfId="2" applyFont="1" applyFill="1" applyBorder="1" applyAlignment="1">
      <alignment horizontal="left" vertical="center" wrapText="1"/>
    </xf>
    <xf numFmtId="0" fontId="27" fillId="16" borderId="30" xfId="2" applyFont="1" applyFill="1" applyBorder="1" applyAlignment="1">
      <alignment horizontal="center" vertical="center" wrapText="1"/>
    </xf>
    <xf numFmtId="0" fontId="27" fillId="16" borderId="31" xfId="2" applyFont="1" applyFill="1" applyBorder="1" applyAlignment="1">
      <alignment horizontal="center" vertical="center" wrapText="1"/>
    </xf>
    <xf numFmtId="0" fontId="27" fillId="16" borderId="32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/>
    </xf>
    <xf numFmtId="0" fontId="27" fillId="16" borderId="31" xfId="2" applyFont="1" applyFill="1" applyBorder="1" applyAlignment="1">
      <alignment horizontal="center" vertical="center"/>
    </xf>
    <xf numFmtId="0" fontId="27" fillId="16" borderId="32" xfId="2" applyFont="1" applyFill="1" applyBorder="1" applyAlignment="1">
      <alignment horizontal="center" vertical="center"/>
    </xf>
    <xf numFmtId="0" fontId="27" fillId="20" borderId="86" xfId="2" applyFont="1" applyFill="1" applyBorder="1" applyAlignment="1">
      <alignment horizontal="center" vertical="center" wrapText="1"/>
    </xf>
    <xf numFmtId="0" fontId="27" fillId="20" borderId="87" xfId="2" applyFont="1" applyFill="1" applyBorder="1" applyAlignment="1">
      <alignment horizontal="center" vertical="center" wrapText="1"/>
    </xf>
    <xf numFmtId="0" fontId="27" fillId="20" borderId="62" xfId="2" applyFont="1" applyFill="1" applyBorder="1" applyAlignment="1">
      <alignment horizontal="center" vertical="center" wrapText="1"/>
    </xf>
    <xf numFmtId="0" fontId="27" fillId="20" borderId="63" xfId="2" applyFont="1" applyFill="1" applyBorder="1" applyAlignment="1">
      <alignment horizontal="center" vertical="center" wrapText="1"/>
    </xf>
    <xf numFmtId="0" fontId="27" fillId="20" borderId="64" xfId="2" applyFont="1" applyFill="1" applyBorder="1" applyAlignment="1">
      <alignment horizontal="center" vertical="center" wrapText="1"/>
    </xf>
    <xf numFmtId="0" fontId="27" fillId="16" borderId="51" xfId="2" applyFont="1" applyFill="1" applyBorder="1" applyAlignment="1">
      <alignment horizontal="center" vertical="center" wrapText="1"/>
    </xf>
    <xf numFmtId="0" fontId="27" fillId="28" borderId="83" xfId="3" applyFont="1" applyFill="1" applyBorder="1" applyAlignment="1">
      <alignment horizontal="center" vertical="center" wrapText="1"/>
    </xf>
    <xf numFmtId="0" fontId="27" fillId="28" borderId="80" xfId="3" applyFont="1" applyFill="1" applyBorder="1" applyAlignment="1">
      <alignment horizontal="center" vertical="center" wrapText="1"/>
    </xf>
    <xf numFmtId="0" fontId="34" fillId="28" borderId="30" xfId="3" applyFont="1" applyFill="1" applyBorder="1" applyAlignment="1">
      <alignment horizontal="center" vertical="center" wrapText="1"/>
    </xf>
    <xf numFmtId="0" fontId="34" fillId="28" borderId="31" xfId="3" applyFont="1" applyFill="1" applyBorder="1" applyAlignment="1">
      <alignment horizontal="center" vertical="center" wrapText="1"/>
    </xf>
    <xf numFmtId="0" fontId="34" fillId="28" borderId="32" xfId="3" applyFont="1" applyFill="1" applyBorder="1" applyAlignment="1">
      <alignment horizontal="center" vertical="center" wrapText="1"/>
    </xf>
    <xf numFmtId="0" fontId="47" fillId="20" borderId="52" xfId="3" applyFont="1" applyFill="1" applyBorder="1" applyAlignment="1">
      <alignment horizontal="center" vertical="center" wrapText="1"/>
    </xf>
    <xf numFmtId="0" fontId="47" fillId="20" borderId="42" xfId="3" applyFont="1" applyFill="1" applyBorder="1" applyAlignment="1">
      <alignment horizontal="center" vertical="center" wrapText="1"/>
    </xf>
    <xf numFmtId="0" fontId="47" fillId="20" borderId="11" xfId="3" applyFont="1" applyFill="1" applyAlignment="1">
      <alignment horizontal="center" vertical="center" wrapText="1"/>
    </xf>
    <xf numFmtId="0" fontId="47" fillId="20" borderId="45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8" borderId="58" xfId="3" applyFont="1" applyFill="1" applyBorder="1" applyAlignment="1">
      <alignment horizontal="center" vertical="center" wrapText="1"/>
    </xf>
    <xf numFmtId="0" fontId="47" fillId="28" borderId="72" xfId="3" applyFont="1" applyFill="1" applyBorder="1" applyAlignment="1">
      <alignment horizontal="center" vertical="center" wrapText="1"/>
    </xf>
    <xf numFmtId="0" fontId="47" fillId="28" borderId="60" xfId="3" applyFont="1" applyFill="1" applyBorder="1" applyAlignment="1">
      <alignment horizontal="center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47" fillId="28" borderId="30" xfId="3" applyFont="1" applyFill="1" applyBorder="1" applyAlignment="1">
      <alignment horizontal="center" vertical="center" wrapText="1"/>
    </xf>
    <xf numFmtId="0" fontId="47" fillId="28" borderId="32" xfId="3" applyFont="1" applyFill="1" applyBorder="1" applyAlignment="1">
      <alignment horizontal="center" vertical="center" wrapText="1"/>
    </xf>
    <xf numFmtId="0" fontId="27" fillId="20" borderId="31" xfId="3" applyFont="1" applyFill="1" applyBorder="1" applyAlignment="1">
      <alignment horizontal="center" vertical="center" wrapText="1"/>
    </xf>
    <xf numFmtId="0" fontId="34" fillId="20" borderId="31" xfId="3" applyFont="1" applyFill="1" applyBorder="1" applyAlignment="1">
      <alignment horizontal="center" vertical="center" wrapText="1"/>
    </xf>
    <xf numFmtId="0" fontId="34" fillId="20" borderId="32" xfId="3" applyFont="1" applyFill="1" applyBorder="1" applyAlignment="1">
      <alignment horizontal="center" vertical="center" wrapText="1"/>
    </xf>
    <xf numFmtId="0" fontId="27" fillId="16" borderId="30" xfId="3" applyFont="1" applyFill="1" applyBorder="1" applyAlignment="1">
      <alignment horizontal="center" vertical="center" wrapText="1"/>
    </xf>
    <xf numFmtId="0" fontId="27" fillId="16" borderId="31" xfId="3" applyFont="1" applyFill="1" applyBorder="1" applyAlignment="1">
      <alignment horizontal="center" vertical="center" wrapText="1"/>
    </xf>
    <xf numFmtId="0" fontId="27" fillId="16" borderId="32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44" xfId="3" applyFont="1" applyFill="1" applyBorder="1" applyAlignment="1">
      <alignment horizontal="center" vertical="center" wrapText="1"/>
    </xf>
    <xf numFmtId="0" fontId="27" fillId="20" borderId="30" xfId="2" applyFont="1" applyFill="1" applyBorder="1" applyAlignment="1">
      <alignment horizontal="left" vertical="center" wrapText="1"/>
    </xf>
    <xf numFmtId="0" fontId="27" fillId="20" borderId="32" xfId="2" applyFont="1" applyFill="1" applyBorder="1" applyAlignment="1">
      <alignment horizontal="left" vertical="center" wrapText="1"/>
    </xf>
    <xf numFmtId="0" fontId="26" fillId="0" borderId="51" xfId="0" applyFont="1" applyBorder="1" applyAlignment="1">
      <alignment horizontal="left" vertical="center" wrapText="1"/>
    </xf>
    <xf numFmtId="0" fontId="55" fillId="0" borderId="27" xfId="2" applyFont="1" applyBorder="1" applyAlignment="1">
      <alignment horizontal="center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2" xfId="2" applyFont="1" applyBorder="1" applyAlignment="1">
      <alignment horizontal="center" vertical="center" wrapText="1"/>
    </xf>
    <xf numFmtId="0" fontId="55" fillId="0" borderId="33" xfId="2" applyFont="1" applyBorder="1" applyAlignment="1">
      <alignment horizontal="center" vertical="center" wrapText="1"/>
    </xf>
    <xf numFmtId="0" fontId="55" fillId="0" borderId="11" xfId="2" applyFont="1" applyAlignment="1">
      <alignment horizontal="center" vertical="center" wrapText="1"/>
    </xf>
    <xf numFmtId="0" fontId="55" fillId="0" borderId="41" xfId="2" applyFont="1" applyBorder="1" applyAlignment="1">
      <alignment horizontal="center" vertical="center" wrapText="1"/>
    </xf>
    <xf numFmtId="0" fontId="55" fillId="0" borderId="36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55" fillId="0" borderId="44" xfId="2" applyFont="1" applyBorder="1" applyAlignment="1">
      <alignment horizontal="center" vertical="center" wrapText="1"/>
    </xf>
    <xf numFmtId="0" fontId="51" fillId="25" borderId="27" xfId="2" applyFont="1" applyFill="1" applyBorder="1" applyAlignment="1">
      <alignment horizontal="center" vertical="center" wrapText="1"/>
    </xf>
    <xf numFmtId="0" fontId="51" fillId="25" borderId="43" xfId="2" applyFont="1" applyFill="1" applyBorder="1" applyAlignment="1">
      <alignment horizontal="center" vertical="center" wrapText="1"/>
    </xf>
    <xf numFmtId="0" fontId="51" fillId="25" borderId="42" xfId="2" applyFont="1" applyFill="1" applyBorder="1" applyAlignment="1">
      <alignment horizontal="center" vertical="center" wrapText="1"/>
    </xf>
    <xf numFmtId="0" fontId="51" fillId="25" borderId="33" xfId="2" applyFont="1" applyFill="1" applyBorder="1" applyAlignment="1">
      <alignment horizontal="center" vertical="center" wrapText="1"/>
    </xf>
    <xf numFmtId="0" fontId="51" fillId="25" borderId="11" xfId="2" applyFont="1" applyFill="1" applyAlignment="1">
      <alignment horizontal="center" vertical="center" wrapText="1"/>
    </xf>
    <xf numFmtId="0" fontId="51" fillId="25" borderId="41" xfId="2" applyFont="1" applyFill="1" applyBorder="1" applyAlignment="1">
      <alignment horizontal="center" vertical="center" wrapText="1"/>
    </xf>
    <xf numFmtId="0" fontId="51" fillId="25" borderId="36" xfId="2" applyFont="1" applyFill="1" applyBorder="1" applyAlignment="1">
      <alignment horizontal="center" vertical="center" wrapText="1"/>
    </xf>
    <xf numFmtId="0" fontId="51" fillId="25" borderId="45" xfId="2" applyFont="1" applyFill="1" applyBorder="1" applyAlignment="1">
      <alignment horizontal="center" vertical="center" wrapText="1"/>
    </xf>
    <xf numFmtId="0" fontId="51" fillId="25" borderId="44" xfId="2" applyFont="1" applyFill="1" applyBorder="1" applyAlignment="1">
      <alignment horizontal="center" vertical="center" wrapText="1"/>
    </xf>
    <xf numFmtId="0" fontId="27" fillId="16" borderId="36" xfId="3" applyFont="1" applyFill="1" applyBorder="1" applyAlignment="1">
      <alignment horizontal="center" vertical="center" wrapText="1"/>
    </xf>
    <xf numFmtId="0" fontId="27" fillId="16" borderId="45" xfId="3" applyFont="1" applyFill="1" applyBorder="1" applyAlignment="1">
      <alignment horizontal="center" vertical="center" wrapText="1"/>
    </xf>
    <xf numFmtId="0" fontId="27" fillId="16" borderId="44" xfId="3" applyFont="1" applyFill="1" applyBorder="1" applyAlignment="1">
      <alignment horizontal="center" vertical="center" wrapText="1"/>
    </xf>
    <xf numFmtId="0" fontId="58" fillId="20" borderId="34" xfId="19" applyFont="1" applyFill="1" applyBorder="1" applyAlignment="1">
      <alignment horizontal="center" vertical="center" wrapText="1"/>
    </xf>
    <xf numFmtId="0" fontId="58" fillId="20" borderId="38" xfId="19" applyFont="1" applyFill="1" applyBorder="1" applyAlignment="1">
      <alignment horizontal="center" vertical="center" wrapText="1"/>
    </xf>
    <xf numFmtId="0" fontId="58" fillId="20" borderId="35" xfId="19" applyFont="1" applyFill="1" applyBorder="1" applyAlignment="1">
      <alignment horizontal="center" vertical="center" wrapText="1"/>
    </xf>
    <xf numFmtId="0" fontId="58" fillId="20" borderId="39" xfId="19" applyFont="1" applyFill="1" applyBorder="1" applyAlignment="1">
      <alignment horizontal="center" vertical="center" wrapText="1"/>
    </xf>
    <xf numFmtId="0" fontId="1" fillId="25" borderId="11" xfId="19" applyFill="1" applyAlignment="1">
      <alignment horizontal="center"/>
    </xf>
    <xf numFmtId="0" fontId="58" fillId="20" borderId="83" xfId="19" applyFont="1" applyFill="1" applyBorder="1" applyAlignment="1">
      <alignment horizontal="center" vertical="center"/>
    </xf>
    <xf numFmtId="0" fontId="58" fillId="20" borderId="63" xfId="19" applyFont="1" applyFill="1" applyBorder="1" applyAlignment="1">
      <alignment horizontal="center" vertical="center"/>
    </xf>
    <xf numFmtId="0" fontId="58" fillId="20" borderId="80" xfId="19" applyFont="1" applyFill="1" applyBorder="1" applyAlignment="1">
      <alignment horizontal="center" vertical="center"/>
    </xf>
    <xf numFmtId="0" fontId="39" fillId="26" borderId="79" xfId="14" quotePrefix="1" applyNumberFormat="1" applyFill="1" applyBorder="1" applyAlignment="1">
      <alignment horizontal="center" vertical="center" wrapText="1"/>
    </xf>
    <xf numFmtId="0" fontId="39" fillId="26" borderId="37" xfId="14" quotePrefix="1" applyNumberFormat="1" applyFill="1" applyBorder="1" applyAlignment="1">
      <alignment horizontal="center" vertical="center" wrapText="1"/>
    </xf>
    <xf numFmtId="0" fontId="39" fillId="26" borderId="34" xfId="14" quotePrefix="1" applyNumberFormat="1" applyFill="1" applyBorder="1" applyAlignment="1">
      <alignment horizontal="center" vertical="center" wrapText="1"/>
    </xf>
    <xf numFmtId="0" fontId="39" fillId="26" borderId="38" xfId="14" quotePrefix="1" applyNumberFormat="1" applyFill="1" applyBorder="1" applyAlignment="1">
      <alignment horizontal="center" vertical="center" wrapText="1"/>
    </xf>
    <xf numFmtId="0" fontId="39" fillId="26" borderId="34" xfId="14" applyNumberFormat="1" applyFill="1" applyBorder="1" applyAlignment="1">
      <alignment horizontal="center" vertical="center" wrapText="1"/>
    </xf>
    <xf numFmtId="0" fontId="39" fillId="26" borderId="38" xfId="14" applyNumberFormat="1" applyFill="1" applyBorder="1" applyAlignment="1">
      <alignment horizontal="center" vertical="center" wrapText="1"/>
    </xf>
    <xf numFmtId="0" fontId="39" fillId="16" borderId="34" xfId="12" quotePrefix="1" applyNumberFormat="1" applyFont="1" applyFill="1" applyBorder="1" applyAlignment="1">
      <alignment horizontal="center" vertical="center" wrapText="1"/>
    </xf>
    <xf numFmtId="0" fontId="39" fillId="16" borderId="38" xfId="12" quotePrefix="1" applyNumberFormat="1" applyFont="1" applyFill="1" applyBorder="1" applyAlignment="1">
      <alignment horizontal="center" vertical="center" wrapText="1"/>
    </xf>
    <xf numFmtId="0" fontId="58" fillId="20" borderId="58" xfId="19" applyFont="1" applyFill="1" applyBorder="1" applyAlignment="1">
      <alignment horizontal="center" vertical="center" wrapText="1"/>
    </xf>
    <xf numFmtId="0" fontId="58" fillId="20" borderId="84" xfId="19" applyFont="1" applyFill="1" applyBorder="1" applyAlignment="1">
      <alignment horizontal="center" vertical="center" wrapText="1"/>
    </xf>
    <xf numFmtId="0" fontId="58" fillId="20" borderId="62" xfId="19" applyFont="1" applyFill="1" applyBorder="1" applyAlignment="1">
      <alignment horizontal="center" vertical="center"/>
    </xf>
    <xf numFmtId="0" fontId="54" fillId="16" borderId="35" xfId="19" applyFont="1" applyFill="1" applyBorder="1" applyAlignment="1">
      <alignment horizontal="center" vertical="center" wrapText="1"/>
    </xf>
    <xf numFmtId="0" fontId="54" fillId="16" borderId="39" xfId="19" applyFont="1" applyFill="1" applyBorder="1" applyAlignment="1">
      <alignment horizontal="center" vertical="center" wrapText="1"/>
    </xf>
    <xf numFmtId="0" fontId="26" fillId="0" borderId="11" xfId="2" applyFont="1" applyAlignment="1">
      <alignment horizontal="center" vertical="center" wrapText="1"/>
    </xf>
    <xf numFmtId="0" fontId="26" fillId="0" borderId="45" xfId="2" applyFont="1" applyBorder="1" applyAlignment="1">
      <alignment horizontal="center" vertical="center" wrapText="1"/>
    </xf>
    <xf numFmtId="0" fontId="27" fillId="25" borderId="36" xfId="2" applyFont="1" applyFill="1" applyBorder="1" applyAlignment="1">
      <alignment horizontal="center" vertical="center"/>
    </xf>
    <xf numFmtId="0" fontId="27" fillId="25" borderId="45" xfId="2" applyFont="1" applyFill="1" applyBorder="1" applyAlignment="1">
      <alignment horizontal="center" vertical="center"/>
    </xf>
    <xf numFmtId="0" fontId="27" fillId="25" borderId="44" xfId="2" applyFont="1" applyFill="1" applyBorder="1" applyAlignment="1">
      <alignment horizontal="center" vertical="center"/>
    </xf>
    <xf numFmtId="0" fontId="51" fillId="0" borderId="51" xfId="0" applyFont="1" applyBorder="1" applyAlignment="1">
      <alignment horizontal="left" vertical="center" wrapText="1"/>
    </xf>
    <xf numFmtId="0" fontId="27" fillId="25" borderId="54" xfId="2" applyFont="1" applyFill="1" applyBorder="1" applyAlignment="1">
      <alignment horizontal="center" vertical="center"/>
    </xf>
    <xf numFmtId="0" fontId="27" fillId="25" borderId="52" xfId="2" applyFont="1" applyFill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7" fillId="16" borderId="27" xfId="0" applyFont="1" applyFill="1" applyBorder="1" applyAlignment="1">
      <alignment horizontal="center" vertical="center"/>
    </xf>
    <xf numFmtId="0" fontId="27" fillId="16" borderId="43" xfId="0" applyFont="1" applyFill="1" applyBorder="1" applyAlignment="1">
      <alignment horizontal="center" vertical="center"/>
    </xf>
    <xf numFmtId="0" fontId="27" fillId="16" borderId="42" xfId="0" applyFont="1" applyFill="1" applyBorder="1" applyAlignment="1">
      <alignment horizontal="center" vertical="center"/>
    </xf>
    <xf numFmtId="0" fontId="27" fillId="16" borderId="33" xfId="0" applyFont="1" applyFill="1" applyBorder="1" applyAlignment="1">
      <alignment horizontal="center" vertical="center"/>
    </xf>
    <xf numFmtId="0" fontId="27" fillId="16" borderId="11" xfId="0" applyFont="1" applyFill="1" applyBorder="1" applyAlignment="1">
      <alignment horizontal="center" vertical="center"/>
    </xf>
    <xf numFmtId="0" fontId="27" fillId="16" borderId="41" xfId="0" applyFont="1" applyFill="1" applyBorder="1" applyAlignment="1">
      <alignment horizontal="center" vertical="center"/>
    </xf>
    <xf numFmtId="0" fontId="27" fillId="16" borderId="36" xfId="0" applyFont="1" applyFill="1" applyBorder="1" applyAlignment="1">
      <alignment horizontal="center" vertical="center"/>
    </xf>
    <xf numFmtId="0" fontId="27" fillId="16" borderId="45" xfId="0" applyFont="1" applyFill="1" applyBorder="1" applyAlignment="1">
      <alignment horizontal="center" vertical="center"/>
    </xf>
    <xf numFmtId="0" fontId="27" fillId="16" borderId="44" xfId="0" applyFont="1" applyFill="1" applyBorder="1" applyAlignment="1">
      <alignment horizontal="center" vertical="center"/>
    </xf>
    <xf numFmtId="0" fontId="28" fillId="0" borderId="47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28" fillId="0" borderId="90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7" fillId="20" borderId="69" xfId="2" applyFont="1" applyFill="1" applyBorder="1" applyAlignment="1">
      <alignment horizontal="center" vertical="center" wrapText="1"/>
    </xf>
    <xf numFmtId="0" fontId="27" fillId="20" borderId="70" xfId="2" applyFont="1" applyFill="1" applyBorder="1" applyAlignment="1">
      <alignment horizontal="center" vertical="center" wrapText="1"/>
    </xf>
    <xf numFmtId="0" fontId="26" fillId="0" borderId="51" xfId="2" applyFont="1" applyBorder="1" applyAlignment="1">
      <alignment horizontal="center" vertical="center" wrapText="1"/>
    </xf>
    <xf numFmtId="0" fontId="27" fillId="0" borderId="54" xfId="2" applyFont="1" applyBorder="1" applyAlignment="1">
      <alignment horizontal="center" vertical="center"/>
    </xf>
    <xf numFmtId="0" fontId="27" fillId="0" borderId="52" xfId="2" applyFont="1" applyBorder="1" applyAlignment="1">
      <alignment horizontal="center" vertical="center"/>
    </xf>
    <xf numFmtId="0" fontId="12" fillId="7" borderId="22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left" vertical="center" wrapText="1"/>
    </xf>
  </cellXfs>
  <cellStyles count="21">
    <cellStyle name="Hyperlink" xfId="16" xr:uid="{FF327CB4-B363-4859-B3D4-FEC05C720CF9}"/>
    <cellStyle name="Millares" xfId="18" builtinId="3"/>
    <cellStyle name="Millares [0] 2" xfId="7" xr:uid="{00000000-0005-0000-0000-000001000000}"/>
    <cellStyle name="Millares 2" xfId="5" xr:uid="{00000000-0005-0000-0000-000002000000}"/>
    <cellStyle name="Moneda [0] 2" xfId="8" xr:uid="{00000000-0005-0000-0000-000003000000}"/>
    <cellStyle name="Moneda 2" xfId="4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7" xr:uid="{49FC8E33-C0C3-4E0D-B8A8-D530E73D4CC5}"/>
    <cellStyle name="Normal 5" xfId="19" xr:uid="{C52B7D4A-D246-4DB4-9679-A0B39302B7C5}"/>
    <cellStyle name="Normal 6" xfId="20" xr:uid="{11AB634A-331F-444F-86F9-70FBF7AA1F92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C1CA2E-66A1-4AF4-A0FB-DFB42AF51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66470" cy="822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A0E6464-96A5-4553-8722-DEBA6B75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BE742F-FAD8-41C7-B611-623524DD5D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D8231CA-29C3-44B5-A0AA-1C9E1670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4E31D0-AA76-422B-B1A0-B8EDBCB1C8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72D656-D929-4045-A693-11DC96603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baseColWidth="10" defaultColWidth="12" defaultRowHeight="12.75" x14ac:dyDescent="0.25"/>
  <cols>
    <col min="1" max="4" width="15.7109375" style="287" customWidth="1"/>
    <col min="5" max="5" width="34.28515625" style="282" customWidth="1"/>
    <col min="6" max="6" width="31" style="282" customWidth="1"/>
    <col min="7" max="7" width="20.28515625" style="282" customWidth="1"/>
    <col min="8" max="8" width="19.28515625" style="282" customWidth="1"/>
    <col min="9" max="9" width="24" style="282" customWidth="1"/>
    <col min="10" max="10" width="18.7109375" style="282" customWidth="1"/>
    <col min="11" max="11" width="21.7109375" style="282" customWidth="1"/>
    <col min="12" max="16384" width="12" style="282"/>
  </cols>
  <sheetData>
    <row r="1" spans="1:12" x14ac:dyDescent="0.25">
      <c r="A1" s="285" t="s">
        <v>0</v>
      </c>
      <c r="B1" s="285" t="s">
        <v>1</v>
      </c>
      <c r="C1" s="285" t="s">
        <v>2</v>
      </c>
      <c r="D1" s="285" t="s">
        <v>3</v>
      </c>
      <c r="E1" s="286" t="s">
        <v>4</v>
      </c>
      <c r="F1" s="286" t="s">
        <v>5</v>
      </c>
      <c r="G1" s="286" t="s">
        <v>6</v>
      </c>
      <c r="H1" s="286" t="s">
        <v>7</v>
      </c>
      <c r="I1" s="286" t="s">
        <v>8</v>
      </c>
      <c r="J1" s="286" t="s">
        <v>9</v>
      </c>
      <c r="K1" s="286" t="s">
        <v>10</v>
      </c>
      <c r="L1" s="286" t="s">
        <v>11</v>
      </c>
    </row>
    <row r="2" spans="1:12" ht="25.5" x14ac:dyDescent="0.25">
      <c r="A2" s="287" t="s">
        <v>12</v>
      </c>
      <c r="B2" s="287" t="s">
        <v>13</v>
      </c>
      <c r="C2" s="287" t="s">
        <v>14</v>
      </c>
      <c r="D2" s="287" t="s">
        <v>15</v>
      </c>
      <c r="E2" s="282" t="s">
        <v>16</v>
      </c>
      <c r="F2" s="282" t="s">
        <v>17</v>
      </c>
      <c r="G2" s="287" t="s">
        <v>18</v>
      </c>
      <c r="H2" s="282" t="s">
        <v>19</v>
      </c>
      <c r="I2" s="282" t="s">
        <v>20</v>
      </c>
      <c r="J2" s="282" t="s">
        <v>21</v>
      </c>
      <c r="K2" s="282" t="s">
        <v>22</v>
      </c>
      <c r="L2" s="282" t="s">
        <v>23</v>
      </c>
    </row>
    <row r="3" spans="1:12" ht="25.5" x14ac:dyDescent="0.25">
      <c r="A3" s="287" t="s">
        <v>24</v>
      </c>
      <c r="B3" s="287" t="s">
        <v>25</v>
      </c>
      <c r="C3" s="287" t="s">
        <v>26</v>
      </c>
      <c r="D3" s="287" t="s">
        <v>27</v>
      </c>
      <c r="E3" s="282" t="s">
        <v>28</v>
      </c>
      <c r="F3" s="282" t="s">
        <v>29</v>
      </c>
      <c r="G3" s="287" t="s">
        <v>30</v>
      </c>
      <c r="H3" s="282" t="s">
        <v>31</v>
      </c>
      <c r="I3" s="282" t="s">
        <v>32</v>
      </c>
      <c r="J3" s="282" t="s">
        <v>33</v>
      </c>
      <c r="K3" s="282" t="s">
        <v>34</v>
      </c>
      <c r="L3" s="282" t="s">
        <v>35</v>
      </c>
    </row>
    <row r="4" spans="1:12" ht="25.5" x14ac:dyDescent="0.25">
      <c r="A4" s="287" t="s">
        <v>36</v>
      </c>
      <c r="B4" s="287" t="s">
        <v>37</v>
      </c>
      <c r="D4" s="287" t="s">
        <v>38</v>
      </c>
      <c r="E4" s="282" t="s">
        <v>39</v>
      </c>
      <c r="F4" s="282" t="s">
        <v>40</v>
      </c>
      <c r="G4" s="287" t="s">
        <v>41</v>
      </c>
      <c r="I4" s="282" t="s">
        <v>42</v>
      </c>
      <c r="J4" s="282" t="s">
        <v>23</v>
      </c>
      <c r="K4" s="282" t="s">
        <v>43</v>
      </c>
      <c r="L4" s="282" t="s">
        <v>26</v>
      </c>
    </row>
    <row r="5" spans="1:12" ht="25.5" x14ac:dyDescent="0.25">
      <c r="A5" s="287" t="s">
        <v>44</v>
      </c>
      <c r="B5" s="287" t="s">
        <v>45</v>
      </c>
      <c r="D5" s="287" t="s">
        <v>46</v>
      </c>
      <c r="E5" s="282" t="s">
        <v>47</v>
      </c>
      <c r="F5" s="282" t="s">
        <v>48</v>
      </c>
      <c r="G5" s="287" t="s">
        <v>49</v>
      </c>
      <c r="I5" s="282" t="s">
        <v>50</v>
      </c>
      <c r="J5" s="282" t="s">
        <v>51</v>
      </c>
    </row>
    <row r="6" spans="1:12" ht="25.5" x14ac:dyDescent="0.25">
      <c r="B6" s="287" t="s">
        <v>52</v>
      </c>
      <c r="D6" s="287" t="s">
        <v>53</v>
      </c>
      <c r="E6" s="282" t="s">
        <v>54</v>
      </c>
      <c r="F6" s="282" t="s">
        <v>55</v>
      </c>
      <c r="G6" s="287" t="s">
        <v>56</v>
      </c>
      <c r="I6" s="282" t="s">
        <v>57</v>
      </c>
    </row>
    <row r="7" spans="1:12" ht="25.5" x14ac:dyDescent="0.25">
      <c r="D7" s="287" t="s">
        <v>58</v>
      </c>
      <c r="E7" s="282" t="s">
        <v>59</v>
      </c>
      <c r="F7" s="282" t="s">
        <v>60</v>
      </c>
      <c r="G7" s="287" t="s">
        <v>61</v>
      </c>
      <c r="I7" s="282" t="s">
        <v>62</v>
      </c>
    </row>
    <row r="8" spans="1:12" x14ac:dyDescent="0.25">
      <c r="E8" s="282" t="s">
        <v>63</v>
      </c>
      <c r="F8" s="282" t="s">
        <v>64</v>
      </c>
      <c r="G8" s="282" t="s">
        <v>65</v>
      </c>
    </row>
    <row r="9" spans="1:12" x14ac:dyDescent="0.25">
      <c r="E9" s="282" t="s">
        <v>66</v>
      </c>
      <c r="F9" s="282" t="s">
        <v>67</v>
      </c>
    </row>
    <row r="10" spans="1:12" x14ac:dyDescent="0.25">
      <c r="E10" s="282" t="s">
        <v>68</v>
      </c>
      <c r="F10" s="282" t="s">
        <v>69</v>
      </c>
    </row>
    <row r="11" spans="1:12" x14ac:dyDescent="0.25">
      <c r="E11" s="282" t="s">
        <v>70</v>
      </c>
      <c r="F11" s="282" t="s">
        <v>71</v>
      </c>
    </row>
    <row r="12" spans="1:12" x14ac:dyDescent="0.25">
      <c r="E12" s="282" t="s">
        <v>72</v>
      </c>
      <c r="F12" s="282" t="s">
        <v>73</v>
      </c>
    </row>
    <row r="13" spans="1:12" x14ac:dyDescent="0.25">
      <c r="E13" s="282" t="s">
        <v>74</v>
      </c>
      <c r="F13" s="282" t="s">
        <v>75</v>
      </c>
    </row>
    <row r="14" spans="1:12" x14ac:dyDescent="0.25">
      <c r="E14" s="282" t="s">
        <v>76</v>
      </c>
      <c r="F14" s="282" t="s">
        <v>77</v>
      </c>
    </row>
    <row r="15" spans="1:12" x14ac:dyDescent="0.25">
      <c r="E15" s="282" t="s">
        <v>78</v>
      </c>
      <c r="F15" s="282" t="s">
        <v>79</v>
      </c>
    </row>
    <row r="16" spans="1:12" x14ac:dyDescent="0.25">
      <c r="E16" s="282" t="s">
        <v>80</v>
      </c>
      <c r="F16" s="282" t="s">
        <v>81</v>
      </c>
    </row>
    <row r="17" spans="5:6" x14ac:dyDescent="0.25">
      <c r="E17" s="282" t="s">
        <v>82</v>
      </c>
      <c r="F17" s="282" t="s">
        <v>83</v>
      </c>
    </row>
    <row r="18" spans="5:6" x14ac:dyDescent="0.25">
      <c r="E18" s="282" t="s">
        <v>84</v>
      </c>
      <c r="F18" s="282" t="s">
        <v>85</v>
      </c>
    </row>
    <row r="19" spans="5:6" x14ac:dyDescent="0.25">
      <c r="E19" s="282" t="s">
        <v>86</v>
      </c>
    </row>
    <row r="20" spans="5:6" x14ac:dyDescent="0.25">
      <c r="E20" s="282" t="s">
        <v>87</v>
      </c>
    </row>
    <row r="21" spans="5:6" x14ac:dyDescent="0.25">
      <c r="E21" s="282" t="s">
        <v>88</v>
      </c>
    </row>
    <row r="22" spans="5:6" x14ac:dyDescent="0.25">
      <c r="E22" s="282" t="s">
        <v>89</v>
      </c>
    </row>
    <row r="23" spans="5:6" x14ac:dyDescent="0.25">
      <c r="E23" s="282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8"/>
  <sheetViews>
    <sheetView showGridLines="0" topLeftCell="A28" zoomScale="80" zoomScaleNormal="80" zoomScaleSheetLayoutView="15" workbookViewId="0">
      <selection activeCell="D15" sqref="D15"/>
    </sheetView>
  </sheetViews>
  <sheetFormatPr baseColWidth="10" defaultColWidth="10.7109375" defaultRowHeight="14.25" x14ac:dyDescent="0.25"/>
  <cols>
    <col min="1" max="1" width="42.42578125" style="68" customWidth="1"/>
    <col min="2" max="13" width="35.7109375" style="68" customWidth="1"/>
    <col min="14" max="21" width="18.28515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71093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10.7109375" style="68"/>
    <col min="35" max="35" width="18.42578125" style="68" bestFit="1" customWidth="1"/>
    <col min="36" max="36" width="16.28515625" style="68" customWidth="1"/>
    <col min="37" max="16384" width="10.7109375" style="68"/>
  </cols>
  <sheetData>
    <row r="1" spans="1:25" ht="24" customHeight="1" thickBot="1" x14ac:dyDescent="0.3">
      <c r="A1" s="701"/>
      <c r="B1" s="529" t="s">
        <v>182</v>
      </c>
      <c r="C1" s="530"/>
      <c r="D1" s="530"/>
      <c r="E1" s="530"/>
      <c r="F1" s="530"/>
      <c r="G1" s="530"/>
      <c r="H1" s="531"/>
      <c r="I1" s="128" t="s">
        <v>121</v>
      </c>
      <c r="J1" s="129"/>
      <c r="M1" s="163"/>
    </row>
    <row r="2" spans="1:25" ht="24" customHeight="1" thickBot="1" x14ac:dyDescent="0.3">
      <c r="A2" s="702"/>
      <c r="B2" s="532" t="s">
        <v>184</v>
      </c>
      <c r="C2" s="533"/>
      <c r="D2" s="533"/>
      <c r="E2" s="533"/>
      <c r="F2" s="533"/>
      <c r="G2" s="533"/>
      <c r="H2" s="534"/>
      <c r="I2" s="128" t="s">
        <v>122</v>
      </c>
      <c r="J2" s="129"/>
      <c r="M2" s="163"/>
    </row>
    <row r="3" spans="1:25" ht="24" customHeight="1" thickBot="1" x14ac:dyDescent="0.3">
      <c r="A3" s="702"/>
      <c r="B3" s="532" t="s">
        <v>186</v>
      </c>
      <c r="C3" s="533"/>
      <c r="D3" s="533"/>
      <c r="E3" s="533"/>
      <c r="F3" s="533"/>
      <c r="G3" s="533"/>
      <c r="H3" s="534"/>
      <c r="I3" s="128" t="s">
        <v>320</v>
      </c>
      <c r="J3" s="129"/>
      <c r="M3" s="163"/>
    </row>
    <row r="4" spans="1:25" ht="24" customHeight="1" thickBot="1" x14ac:dyDescent="0.3">
      <c r="A4" s="703"/>
      <c r="B4" s="535" t="s">
        <v>321</v>
      </c>
      <c r="C4" s="536"/>
      <c r="D4" s="536"/>
      <c r="E4" s="536"/>
      <c r="F4" s="536"/>
      <c r="G4" s="536"/>
      <c r="H4" s="537"/>
      <c r="I4" s="128" t="s">
        <v>189</v>
      </c>
      <c r="J4" s="129"/>
      <c r="M4" s="163"/>
    </row>
    <row r="6" spans="1:25" ht="15" customHeight="1" thickBot="1" x14ac:dyDescent="0.3">
      <c r="A6" s="73"/>
      <c r="B6" s="74"/>
      <c r="C6" s="74"/>
      <c r="D6" s="76"/>
      <c r="E6" s="75"/>
      <c r="F6" s="75"/>
      <c r="G6" s="356"/>
      <c r="H6" s="356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25">
      <c r="A7" s="685" t="s">
        <v>322</v>
      </c>
      <c r="B7" s="692" t="s">
        <v>604</v>
      </c>
      <c r="C7" s="693"/>
      <c r="D7" s="693"/>
      <c r="E7" s="693"/>
      <c r="F7" s="693"/>
      <c r="G7" s="693"/>
      <c r="H7" s="694"/>
      <c r="I7" s="685" t="s">
        <v>603</v>
      </c>
      <c r="J7" s="688">
        <v>2024110010318</v>
      </c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25">
      <c r="A8" s="686"/>
      <c r="B8" s="695"/>
      <c r="C8" s="696"/>
      <c r="D8" s="696"/>
      <c r="E8" s="696"/>
      <c r="F8" s="696"/>
      <c r="G8" s="696"/>
      <c r="H8" s="697"/>
      <c r="I8" s="686"/>
      <c r="J8" s="689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25">
      <c r="A9" s="686"/>
      <c r="B9" s="695"/>
      <c r="C9" s="696"/>
      <c r="D9" s="696"/>
      <c r="E9" s="696"/>
      <c r="F9" s="696"/>
      <c r="G9" s="696"/>
      <c r="H9" s="697"/>
      <c r="I9" s="686"/>
      <c r="J9" s="689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 x14ac:dyDescent="0.3">
      <c r="A10" s="687"/>
      <c r="B10" s="698"/>
      <c r="C10" s="699"/>
      <c r="D10" s="699"/>
      <c r="E10" s="699"/>
      <c r="F10" s="699"/>
      <c r="G10" s="699"/>
      <c r="H10" s="700"/>
      <c r="I10" s="687"/>
      <c r="J10" s="690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 x14ac:dyDescent="0.3">
      <c r="A11" s="81"/>
      <c r="B11" s="157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8" customFormat="1" ht="21.75" customHeight="1" thickBot="1" x14ac:dyDescent="0.3">
      <c r="A12" s="552" t="s">
        <v>190</v>
      </c>
      <c r="B12" s="241" t="s">
        <v>191</v>
      </c>
      <c r="C12" s="264" t="s">
        <v>197</v>
      </c>
      <c r="D12" s="241" t="s">
        <v>192</v>
      </c>
      <c r="E12" s="264" t="s">
        <v>197</v>
      </c>
      <c r="F12" s="241" t="s">
        <v>193</v>
      </c>
      <c r="G12" s="265"/>
      <c r="H12" s="241" t="s">
        <v>194</v>
      </c>
      <c r="I12" s="266"/>
    </row>
    <row r="13" spans="1:25" s="158" customFormat="1" ht="21.75" customHeight="1" thickBot="1" x14ac:dyDescent="0.3">
      <c r="A13" s="552"/>
      <c r="B13" s="243" t="s">
        <v>198</v>
      </c>
      <c r="C13" s="167"/>
      <c r="D13" s="241" t="s">
        <v>199</v>
      </c>
      <c r="E13" s="129"/>
      <c r="F13" s="241" t="s">
        <v>200</v>
      </c>
      <c r="G13" s="129"/>
      <c r="H13" s="241" t="s">
        <v>201</v>
      </c>
      <c r="I13" s="266"/>
    </row>
    <row r="14" spans="1:25" s="158" customFormat="1" ht="21.75" customHeight="1" thickBot="1" x14ac:dyDescent="0.3">
      <c r="A14" s="552"/>
      <c r="B14" s="241" t="s">
        <v>203</v>
      </c>
      <c r="C14" s="264"/>
      <c r="D14" s="241" t="s">
        <v>204</v>
      </c>
      <c r="E14" s="129"/>
      <c r="F14" s="241" t="s">
        <v>205</v>
      </c>
      <c r="G14" s="129"/>
      <c r="H14" s="241" t="s">
        <v>206</v>
      </c>
      <c r="I14" s="266"/>
    </row>
    <row r="15" spans="1:25" s="158" customFormat="1" ht="21.75" customHeight="1" thickBot="1" x14ac:dyDescent="0.3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73"/>
      <c r="M15" s="174"/>
      <c r="N15" s="174"/>
      <c r="O15" s="174"/>
    </row>
    <row r="16" spans="1:25" s="158" customFormat="1" ht="21.75" customHeight="1" thickBot="1" x14ac:dyDescent="0.3">
      <c r="A16" s="551" t="s">
        <v>195</v>
      </c>
      <c r="B16" s="551"/>
      <c r="C16" s="261" t="s">
        <v>196</v>
      </c>
      <c r="D16" s="510"/>
      <c r="E16" s="510"/>
      <c r="F16" s="510"/>
      <c r="G16" s="68"/>
      <c r="H16" s="68"/>
      <c r="I16" s="68"/>
      <c r="J16" s="68"/>
      <c r="K16" s="68"/>
      <c r="L16" s="173"/>
      <c r="M16" s="174"/>
      <c r="N16" s="174"/>
      <c r="O16" s="174"/>
    </row>
    <row r="17" spans="1:15" s="158" customFormat="1" ht="21.75" customHeight="1" thickBot="1" x14ac:dyDescent="0.3">
      <c r="A17" s="551"/>
      <c r="B17" s="551"/>
      <c r="C17" s="261" t="s">
        <v>202</v>
      </c>
      <c r="D17" s="510"/>
      <c r="E17" s="510"/>
      <c r="F17" s="510"/>
      <c r="G17" s="68"/>
      <c r="H17" s="68"/>
      <c r="I17" s="68"/>
      <c r="J17" s="68"/>
      <c r="K17" s="68"/>
      <c r="L17" s="173"/>
      <c r="M17" s="174"/>
      <c r="N17" s="174"/>
      <c r="O17" s="174"/>
    </row>
    <row r="18" spans="1:15" s="158" customFormat="1" ht="21.75" customHeight="1" thickBot="1" x14ac:dyDescent="0.3">
      <c r="A18" s="551"/>
      <c r="B18" s="551"/>
      <c r="C18" s="261" t="s">
        <v>207</v>
      </c>
      <c r="D18" s="510" t="s">
        <v>197</v>
      </c>
      <c r="E18" s="510"/>
      <c r="F18" s="510"/>
      <c r="G18" s="68"/>
      <c r="H18" s="68"/>
      <c r="I18" s="68"/>
      <c r="J18" s="68"/>
      <c r="K18" s="68"/>
      <c r="L18" s="173"/>
      <c r="M18" s="174"/>
      <c r="N18" s="174"/>
      <c r="O18" s="174"/>
    </row>
    <row r="19" spans="1:15" s="158" customFormat="1" ht="21.75" customHeight="1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73"/>
      <c r="M19" s="174"/>
      <c r="N19" s="174"/>
      <c r="O19" s="174"/>
    </row>
    <row r="20" spans="1:15" s="95" customFormat="1" ht="16.5" customHeight="1" x14ac:dyDescent="0.2"/>
    <row r="21" spans="1:15" ht="5.25" customHeight="1" thickBot="1" x14ac:dyDescent="0.3"/>
    <row r="22" spans="1:15" ht="48" customHeight="1" thickBot="1" x14ac:dyDescent="0.3">
      <c r="A22" s="691" t="s">
        <v>323</v>
      </c>
      <c r="B22" s="691"/>
      <c r="C22" s="691"/>
      <c r="D22" s="691"/>
      <c r="E22" s="691"/>
      <c r="F22" s="691"/>
      <c r="G22" s="691"/>
      <c r="H22" s="691"/>
      <c r="I22" s="691"/>
      <c r="J22" s="691"/>
    </row>
    <row r="23" spans="1:15" ht="70.150000000000006" customHeight="1" thickBot="1" x14ac:dyDescent="0.3">
      <c r="A23" s="247" t="s">
        <v>217</v>
      </c>
      <c r="B23" s="670" t="s">
        <v>324</v>
      </c>
      <c r="C23" s="677"/>
      <c r="D23" s="671"/>
      <c r="E23" s="248" t="s">
        <v>325</v>
      </c>
      <c r="F23" s="249" t="s">
        <v>326</v>
      </c>
      <c r="G23" s="248" t="s">
        <v>327</v>
      </c>
      <c r="H23" s="670" t="s">
        <v>328</v>
      </c>
      <c r="I23" s="677"/>
      <c r="J23" s="671"/>
    </row>
    <row r="24" spans="1:15" ht="50.25" customHeight="1" thickBot="1" x14ac:dyDescent="0.3">
      <c r="A24" s="212" t="s">
        <v>329</v>
      </c>
      <c r="B24" s="704" t="s">
        <v>330</v>
      </c>
      <c r="C24" s="705"/>
      <c r="D24" s="705"/>
      <c r="E24" s="705"/>
      <c r="F24" s="705"/>
      <c r="G24" s="705"/>
      <c r="H24" s="705"/>
      <c r="I24" s="705"/>
      <c r="J24" s="706"/>
    </row>
    <row r="25" spans="1:15" ht="50.25" customHeight="1" thickBot="1" x14ac:dyDescent="0.3">
      <c r="A25" s="672" t="s">
        <v>331</v>
      </c>
      <c r="B25" s="250">
        <v>2024</v>
      </c>
      <c r="C25" s="251">
        <v>2025</v>
      </c>
      <c r="D25" s="251">
        <v>2026</v>
      </c>
      <c r="E25" s="251">
        <v>2027</v>
      </c>
      <c r="F25" s="252" t="s">
        <v>93</v>
      </c>
      <c r="G25" s="253" t="s">
        <v>332</v>
      </c>
      <c r="H25" s="674" t="s">
        <v>333</v>
      </c>
      <c r="I25" s="675"/>
      <c r="J25" s="676"/>
    </row>
    <row r="26" spans="1:15" ht="50.25" customHeight="1" thickBot="1" x14ac:dyDescent="0.3">
      <c r="A26" s="673"/>
      <c r="B26" s="410">
        <v>1070</v>
      </c>
      <c r="C26" s="408">
        <v>2930</v>
      </c>
      <c r="D26" s="408">
        <v>3000</v>
      </c>
      <c r="E26" s="408">
        <v>2000</v>
      </c>
      <c r="F26" s="387">
        <v>9000</v>
      </c>
      <c r="G26" s="407">
        <f>+B26</f>
        <v>1070</v>
      </c>
      <c r="H26" s="670" t="s">
        <v>21</v>
      </c>
      <c r="I26" s="677"/>
      <c r="J26" s="671"/>
    </row>
    <row r="27" spans="1:15" ht="52.5" customHeight="1" thickBot="1" x14ac:dyDescent="0.3">
      <c r="A27" s="212"/>
      <c r="B27" s="680" t="s">
        <v>334</v>
      </c>
      <c r="C27" s="681"/>
      <c r="D27" s="681"/>
      <c r="E27" s="681"/>
      <c r="F27" s="681"/>
      <c r="G27" s="681"/>
      <c r="H27" s="681"/>
      <c r="I27" s="681"/>
      <c r="J27" s="682"/>
    </row>
    <row r="28" spans="1:15" s="99" customFormat="1" ht="56.25" customHeight="1" thickBot="1" x14ac:dyDescent="0.3">
      <c r="A28" s="672" t="s">
        <v>236</v>
      </c>
      <c r="B28" s="212" t="s">
        <v>237</v>
      </c>
      <c r="C28" s="247" t="s">
        <v>238</v>
      </c>
      <c r="D28" s="678" t="s">
        <v>239</v>
      </c>
      <c r="E28" s="679"/>
      <c r="F28" s="678" t="s">
        <v>240</v>
      </c>
      <c r="G28" s="679"/>
      <c r="H28" s="213" t="s">
        <v>241</v>
      </c>
      <c r="I28" s="211" t="s">
        <v>242</v>
      </c>
      <c r="J28" s="211" t="s">
        <v>335</v>
      </c>
    </row>
    <row r="29" spans="1:15" ht="120.75" customHeight="1" thickBot="1" x14ac:dyDescent="0.3">
      <c r="A29" s="673"/>
      <c r="B29" s="254">
        <v>0</v>
      </c>
      <c r="C29" s="169">
        <f>+B59</f>
        <v>0</v>
      </c>
      <c r="D29" s="670" t="s">
        <v>632</v>
      </c>
      <c r="E29" s="671"/>
      <c r="F29" s="670" t="s">
        <v>631</v>
      </c>
      <c r="G29" s="671"/>
      <c r="H29" s="168" t="s">
        <v>631</v>
      </c>
      <c r="I29" s="255" t="s">
        <v>631</v>
      </c>
      <c r="J29" s="255" t="s">
        <v>631</v>
      </c>
    </row>
    <row r="30" spans="1:15" s="99" customFormat="1" ht="45" customHeight="1" thickBot="1" x14ac:dyDescent="0.3">
      <c r="A30" s="672" t="s">
        <v>243</v>
      </c>
      <c r="B30" s="210" t="s">
        <v>237</v>
      </c>
      <c r="C30" s="213" t="s">
        <v>238</v>
      </c>
      <c r="D30" s="678" t="s">
        <v>239</v>
      </c>
      <c r="E30" s="679"/>
      <c r="F30" s="678" t="s">
        <v>240</v>
      </c>
      <c r="G30" s="679"/>
      <c r="H30" s="213" t="s">
        <v>241</v>
      </c>
      <c r="I30" s="211" t="s">
        <v>242</v>
      </c>
      <c r="J30" s="211" t="s">
        <v>335</v>
      </c>
    </row>
    <row r="31" spans="1:15" ht="120.75" customHeight="1" thickBot="1" x14ac:dyDescent="0.3">
      <c r="A31" s="673"/>
      <c r="B31" s="254">
        <v>0</v>
      </c>
      <c r="C31" s="169">
        <f>+C59</f>
        <v>0</v>
      </c>
      <c r="D31" s="670" t="s">
        <v>633</v>
      </c>
      <c r="E31" s="671"/>
      <c r="F31" s="670" t="s">
        <v>631</v>
      </c>
      <c r="G31" s="671"/>
      <c r="H31" s="168" t="s">
        <v>631</v>
      </c>
      <c r="I31" s="255" t="s">
        <v>631</v>
      </c>
      <c r="J31" s="255" t="s">
        <v>631</v>
      </c>
    </row>
    <row r="32" spans="1:15" s="99" customFormat="1" ht="45" customHeight="1" thickBot="1" x14ac:dyDescent="0.3">
      <c r="A32" s="672" t="s">
        <v>244</v>
      </c>
      <c r="B32" s="210" t="s">
        <v>237</v>
      </c>
      <c r="C32" s="213" t="s">
        <v>238</v>
      </c>
      <c r="D32" s="678" t="s">
        <v>239</v>
      </c>
      <c r="E32" s="679"/>
      <c r="F32" s="678" t="s">
        <v>240</v>
      </c>
      <c r="G32" s="679"/>
      <c r="H32" s="213" t="s">
        <v>241</v>
      </c>
      <c r="I32" s="211" t="s">
        <v>242</v>
      </c>
      <c r="J32" s="211" t="s">
        <v>335</v>
      </c>
    </row>
    <row r="33" spans="1:10" ht="120.75" customHeight="1" thickBot="1" x14ac:dyDescent="0.3">
      <c r="A33" s="673"/>
      <c r="B33" s="254">
        <v>30</v>
      </c>
      <c r="C33" s="169">
        <v>0</v>
      </c>
      <c r="D33" s="670"/>
      <c r="E33" s="671"/>
      <c r="F33" s="670"/>
      <c r="G33" s="671"/>
      <c r="H33" s="168"/>
      <c r="I33" s="255"/>
      <c r="J33" s="255"/>
    </row>
    <row r="34" spans="1:10" s="99" customFormat="1" ht="47.25" customHeight="1" thickBot="1" x14ac:dyDescent="0.3">
      <c r="A34" s="672" t="s">
        <v>245</v>
      </c>
      <c r="B34" s="210" t="s">
        <v>237</v>
      </c>
      <c r="C34" s="210" t="s">
        <v>238</v>
      </c>
      <c r="D34" s="678" t="s">
        <v>239</v>
      </c>
      <c r="E34" s="679"/>
      <c r="F34" s="678" t="s">
        <v>240</v>
      </c>
      <c r="G34" s="679"/>
      <c r="H34" s="213" t="s">
        <v>241</v>
      </c>
      <c r="I34" s="213" t="s">
        <v>242</v>
      </c>
      <c r="J34" s="211" t="s">
        <v>335</v>
      </c>
    </row>
    <row r="35" spans="1:10" ht="120.75" customHeight="1" thickBot="1" x14ac:dyDescent="0.3">
      <c r="A35" s="673"/>
      <c r="B35" s="254">
        <v>300</v>
      </c>
      <c r="C35" s="169">
        <v>0</v>
      </c>
      <c r="D35" s="709"/>
      <c r="E35" s="710"/>
      <c r="F35" s="709"/>
      <c r="G35" s="710"/>
      <c r="H35" s="256"/>
      <c r="I35" s="257"/>
      <c r="J35" s="257"/>
    </row>
    <row r="36" spans="1:10" s="99" customFormat="1" ht="47.25" customHeight="1" thickBot="1" x14ac:dyDescent="0.3">
      <c r="A36" s="672" t="s">
        <v>246</v>
      </c>
      <c r="B36" s="210" t="s">
        <v>237</v>
      </c>
      <c r="C36" s="213" t="s">
        <v>238</v>
      </c>
      <c r="D36" s="678" t="s">
        <v>239</v>
      </c>
      <c r="E36" s="679"/>
      <c r="F36" s="678" t="s">
        <v>240</v>
      </c>
      <c r="G36" s="679"/>
      <c r="H36" s="213" t="s">
        <v>241</v>
      </c>
      <c r="I36" s="211" t="s">
        <v>242</v>
      </c>
      <c r="J36" s="211" t="s">
        <v>335</v>
      </c>
    </row>
    <row r="37" spans="1:10" ht="120.75" customHeight="1" thickBot="1" x14ac:dyDescent="0.3">
      <c r="A37" s="673"/>
      <c r="B37" s="254">
        <v>400</v>
      </c>
      <c r="C37" s="169">
        <f>+F59</f>
        <v>0</v>
      </c>
      <c r="D37" s="707"/>
      <c r="E37" s="708"/>
      <c r="F37" s="707"/>
      <c r="G37" s="708"/>
      <c r="H37" s="168"/>
      <c r="I37" s="258"/>
      <c r="J37" s="258"/>
    </row>
    <row r="38" spans="1:10" s="99" customFormat="1" ht="48.75" customHeight="1" thickBot="1" x14ac:dyDescent="0.3">
      <c r="A38" s="672" t="s">
        <v>247</v>
      </c>
      <c r="B38" s="210" t="s">
        <v>237</v>
      </c>
      <c r="C38" s="213" t="s">
        <v>238</v>
      </c>
      <c r="D38" s="678" t="s">
        <v>239</v>
      </c>
      <c r="E38" s="679"/>
      <c r="F38" s="678" t="s">
        <v>240</v>
      </c>
      <c r="G38" s="679"/>
      <c r="H38" s="213" t="s">
        <v>241</v>
      </c>
      <c r="I38" s="211" t="s">
        <v>242</v>
      </c>
      <c r="J38" s="211" t="s">
        <v>335</v>
      </c>
    </row>
    <row r="39" spans="1:10" ht="120.75" customHeight="1" thickBot="1" x14ac:dyDescent="0.3">
      <c r="A39" s="673"/>
      <c r="B39" s="259">
        <v>200</v>
      </c>
      <c r="C39" s="170">
        <f>+G59</f>
        <v>0</v>
      </c>
      <c r="D39" s="707"/>
      <c r="E39" s="708"/>
      <c r="F39" s="707"/>
      <c r="G39" s="708"/>
      <c r="H39" s="168"/>
      <c r="I39" s="258"/>
      <c r="J39" s="258"/>
    </row>
    <row r="40" spans="1:10" ht="46.5" customHeight="1" thickBot="1" x14ac:dyDescent="0.3">
      <c r="A40" s="672" t="s">
        <v>248</v>
      </c>
      <c r="B40" s="212" t="s">
        <v>237</v>
      </c>
      <c r="C40" s="247" t="s">
        <v>238</v>
      </c>
      <c r="D40" s="678" t="s">
        <v>239</v>
      </c>
      <c r="E40" s="679"/>
      <c r="F40" s="678" t="s">
        <v>240</v>
      </c>
      <c r="G40" s="679"/>
      <c r="H40" s="213" t="s">
        <v>241</v>
      </c>
      <c r="I40" s="211" t="s">
        <v>242</v>
      </c>
      <c r="J40" s="211" t="s">
        <v>335</v>
      </c>
    </row>
    <row r="41" spans="1:10" ht="120.75" customHeight="1" thickBot="1" x14ac:dyDescent="0.3">
      <c r="A41" s="673"/>
      <c r="B41" s="259">
        <v>300</v>
      </c>
      <c r="C41" s="170">
        <f>+H59</f>
        <v>0</v>
      </c>
      <c r="D41" s="707"/>
      <c r="E41" s="711"/>
      <c r="F41" s="707"/>
      <c r="G41" s="708"/>
      <c r="H41" s="168"/>
      <c r="I41" s="258"/>
      <c r="J41" s="258"/>
    </row>
    <row r="42" spans="1:10" ht="48.75" customHeight="1" thickBot="1" x14ac:dyDescent="0.3">
      <c r="A42" s="672" t="s">
        <v>249</v>
      </c>
      <c r="B42" s="212" t="s">
        <v>237</v>
      </c>
      <c r="C42" s="247" t="s">
        <v>238</v>
      </c>
      <c r="D42" s="678" t="s">
        <v>239</v>
      </c>
      <c r="E42" s="679"/>
      <c r="F42" s="678" t="s">
        <v>240</v>
      </c>
      <c r="G42" s="679"/>
      <c r="H42" s="213" t="s">
        <v>241</v>
      </c>
      <c r="I42" s="211" t="s">
        <v>242</v>
      </c>
      <c r="J42" s="211" t="s">
        <v>335</v>
      </c>
    </row>
    <row r="43" spans="1:10" ht="120.75" customHeight="1" thickBot="1" x14ac:dyDescent="0.3">
      <c r="A43" s="673"/>
      <c r="B43" s="259">
        <v>400</v>
      </c>
      <c r="C43" s="170">
        <f>+I59</f>
        <v>0</v>
      </c>
      <c r="D43" s="707"/>
      <c r="E43" s="711"/>
      <c r="F43" s="707"/>
      <c r="G43" s="708"/>
      <c r="H43" s="260"/>
      <c r="I43" s="168"/>
      <c r="J43" s="258"/>
    </row>
    <row r="44" spans="1:10" ht="42.75" customHeight="1" thickBot="1" x14ac:dyDescent="0.3">
      <c r="A44" s="672" t="s">
        <v>250</v>
      </c>
      <c r="B44" s="212" t="s">
        <v>237</v>
      </c>
      <c r="C44" s="247" t="s">
        <v>238</v>
      </c>
      <c r="D44" s="678" t="s">
        <v>239</v>
      </c>
      <c r="E44" s="679"/>
      <c r="F44" s="678" t="s">
        <v>240</v>
      </c>
      <c r="G44" s="679"/>
      <c r="H44" s="213" t="s">
        <v>241</v>
      </c>
      <c r="I44" s="211" t="s">
        <v>242</v>
      </c>
      <c r="J44" s="211" t="s">
        <v>335</v>
      </c>
    </row>
    <row r="45" spans="1:10" ht="120.75" customHeight="1" thickBot="1" x14ac:dyDescent="0.3">
      <c r="A45" s="673"/>
      <c r="B45" s="259">
        <v>400</v>
      </c>
      <c r="C45" s="170">
        <f>+J59</f>
        <v>0</v>
      </c>
      <c r="D45" s="707"/>
      <c r="E45" s="708"/>
      <c r="F45" s="707"/>
      <c r="G45" s="708"/>
      <c r="H45" s="168"/>
      <c r="I45" s="168"/>
      <c r="J45" s="168"/>
    </row>
    <row r="46" spans="1:10" ht="45" customHeight="1" thickBot="1" x14ac:dyDescent="0.3">
      <c r="A46" s="672" t="s">
        <v>251</v>
      </c>
      <c r="B46" s="212" t="s">
        <v>237</v>
      </c>
      <c r="C46" s="247" t="s">
        <v>238</v>
      </c>
      <c r="D46" s="678" t="s">
        <v>239</v>
      </c>
      <c r="E46" s="679"/>
      <c r="F46" s="678" t="s">
        <v>240</v>
      </c>
      <c r="G46" s="679"/>
      <c r="H46" s="213" t="s">
        <v>241</v>
      </c>
      <c r="I46" s="211" t="s">
        <v>242</v>
      </c>
      <c r="J46" s="211" t="s">
        <v>335</v>
      </c>
    </row>
    <row r="47" spans="1:10" ht="120.75" customHeight="1" thickBot="1" x14ac:dyDescent="0.3">
      <c r="A47" s="673"/>
      <c r="B47" s="259">
        <v>300</v>
      </c>
      <c r="C47" s="170">
        <f>+K59</f>
        <v>0</v>
      </c>
      <c r="D47" s="707"/>
      <c r="E47" s="708"/>
      <c r="F47" s="707"/>
      <c r="G47" s="708"/>
      <c r="H47" s="168"/>
      <c r="I47" s="258"/>
      <c r="J47" s="258"/>
    </row>
    <row r="48" spans="1:10" ht="46.5" customHeight="1" thickBot="1" x14ac:dyDescent="0.3">
      <c r="A48" s="672" t="s">
        <v>252</v>
      </c>
      <c r="B48" s="212" t="s">
        <v>237</v>
      </c>
      <c r="C48" s="247" t="s">
        <v>238</v>
      </c>
      <c r="D48" s="678" t="s">
        <v>239</v>
      </c>
      <c r="E48" s="679"/>
      <c r="F48" s="678" t="s">
        <v>240</v>
      </c>
      <c r="G48" s="679"/>
      <c r="H48" s="213" t="s">
        <v>241</v>
      </c>
      <c r="I48" s="211" t="s">
        <v>242</v>
      </c>
      <c r="J48" s="211" t="s">
        <v>335</v>
      </c>
    </row>
    <row r="49" spans="1:13" ht="120.75" customHeight="1" thickBot="1" x14ac:dyDescent="0.3">
      <c r="A49" s="673"/>
      <c r="B49" s="259">
        <v>400</v>
      </c>
      <c r="C49" s="170">
        <f>+L59</f>
        <v>0</v>
      </c>
      <c r="D49" s="707"/>
      <c r="E49" s="708"/>
      <c r="F49" s="711"/>
      <c r="G49" s="711"/>
      <c r="H49" s="168"/>
      <c r="I49" s="168"/>
      <c r="J49" s="168"/>
    </row>
    <row r="50" spans="1:13" ht="48.75" customHeight="1" thickBot="1" x14ac:dyDescent="0.3">
      <c r="A50" s="672" t="s">
        <v>253</v>
      </c>
      <c r="B50" s="212" t="s">
        <v>237</v>
      </c>
      <c r="C50" s="247" t="s">
        <v>238</v>
      </c>
      <c r="D50" s="678" t="s">
        <v>239</v>
      </c>
      <c r="E50" s="679"/>
      <c r="F50" s="678" t="s">
        <v>240</v>
      </c>
      <c r="G50" s="679"/>
      <c r="H50" s="213" t="s">
        <v>241</v>
      </c>
      <c r="I50" s="211" t="s">
        <v>242</v>
      </c>
      <c r="J50" s="211" t="s">
        <v>335</v>
      </c>
    </row>
    <row r="51" spans="1:13" ht="120.75" customHeight="1" thickBot="1" x14ac:dyDescent="0.3">
      <c r="A51" s="673"/>
      <c r="B51" s="259">
        <v>200</v>
      </c>
      <c r="C51" s="170">
        <f>+M59</f>
        <v>0</v>
      </c>
      <c r="D51" s="707"/>
      <c r="E51" s="708"/>
      <c r="F51" s="707"/>
      <c r="G51" s="708"/>
      <c r="H51" s="168"/>
      <c r="I51" s="168"/>
      <c r="J51" s="168"/>
    </row>
    <row r="55" spans="1:13" ht="18" x14ac:dyDescent="0.25">
      <c r="A55" s="126"/>
    </row>
    <row r="56" spans="1:13" ht="57.75" customHeight="1" x14ac:dyDescent="0.25">
      <c r="A56" s="108"/>
    </row>
    <row r="58" spans="1:13" ht="23.25" x14ac:dyDescent="0.25">
      <c r="A58" s="712" t="s">
        <v>337</v>
      </c>
      <c r="B58" s="109" t="s">
        <v>191</v>
      </c>
      <c r="C58" s="109" t="s">
        <v>192</v>
      </c>
      <c r="D58" s="109" t="s">
        <v>193</v>
      </c>
      <c r="E58" s="109" t="s">
        <v>194</v>
      </c>
      <c r="F58" s="109" t="s">
        <v>198</v>
      </c>
      <c r="G58" s="109" t="s">
        <v>199</v>
      </c>
      <c r="H58" s="109" t="s">
        <v>200</v>
      </c>
      <c r="I58" s="109" t="s">
        <v>201</v>
      </c>
      <c r="J58" s="109" t="s">
        <v>203</v>
      </c>
      <c r="K58" s="109" t="s">
        <v>204</v>
      </c>
      <c r="L58" s="109" t="s">
        <v>205</v>
      </c>
      <c r="M58" s="109" t="s">
        <v>206</v>
      </c>
    </row>
    <row r="59" spans="1:13" ht="24.75" customHeight="1" x14ac:dyDescent="0.25">
      <c r="A59" s="712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</row>
    <row r="60" spans="1:13" ht="24.75" customHeight="1" x14ac:dyDescent="0.25">
      <c r="B60" s="77"/>
      <c r="C60" s="77"/>
      <c r="D60" s="77"/>
      <c r="E60" s="77"/>
      <c r="F60" s="77"/>
      <c r="G60" s="77"/>
    </row>
    <row r="61" spans="1:13" s="98" customFormat="1" ht="30" customHeight="1" x14ac:dyDescent="0.25">
      <c r="A61" s="68"/>
      <c r="B61" s="68"/>
      <c r="C61" s="68"/>
      <c r="D61" s="68"/>
      <c r="E61" s="68"/>
      <c r="F61" s="68"/>
      <c r="G61" s="68"/>
      <c r="H61" s="68"/>
      <c r="I61" s="68"/>
    </row>
    <row r="62" spans="1:13" ht="15" thickBot="1" x14ac:dyDescent="0.3"/>
    <row r="63" spans="1:13" ht="44.25" customHeight="1" thickBot="1" x14ac:dyDescent="0.3">
      <c r="A63" s="684" t="s">
        <v>338</v>
      </c>
      <c r="B63" s="388" t="s">
        <v>339</v>
      </c>
      <c r="C63" s="267"/>
      <c r="D63" s="683" t="s">
        <v>340</v>
      </c>
      <c r="E63" s="388" t="s">
        <v>339</v>
      </c>
      <c r="F63" s="267"/>
      <c r="G63" s="683" t="s">
        <v>341</v>
      </c>
      <c r="H63" s="388" t="s">
        <v>342</v>
      </c>
      <c r="I63" s="637"/>
      <c r="J63" s="637"/>
    </row>
    <row r="64" spans="1:13" ht="47.25" customHeight="1" thickBot="1" x14ac:dyDescent="0.3">
      <c r="A64" s="684"/>
      <c r="B64" s="388" t="s">
        <v>343</v>
      </c>
      <c r="C64" s="412" t="s">
        <v>622</v>
      </c>
      <c r="D64" s="683"/>
      <c r="E64" s="388" t="s">
        <v>343</v>
      </c>
      <c r="F64" s="413" t="s">
        <v>624</v>
      </c>
      <c r="G64" s="683"/>
      <c r="H64" s="388" t="s">
        <v>344</v>
      </c>
      <c r="I64" s="637"/>
      <c r="J64" s="637"/>
    </row>
    <row r="65" spans="1:10" ht="39.75" customHeight="1" thickBot="1" x14ac:dyDescent="0.3">
      <c r="A65" s="684"/>
      <c r="B65" s="388" t="s">
        <v>345</v>
      </c>
      <c r="C65" s="412" t="s">
        <v>623</v>
      </c>
      <c r="D65" s="683"/>
      <c r="E65" s="388" t="s">
        <v>345</v>
      </c>
      <c r="F65" s="412" t="s">
        <v>625</v>
      </c>
      <c r="G65" s="683"/>
      <c r="H65" s="388" t="s">
        <v>346</v>
      </c>
      <c r="I65" s="637"/>
      <c r="J65" s="637"/>
    </row>
    <row r="66" spans="1:10" ht="39.75" customHeight="1" thickBot="1" x14ac:dyDescent="0.3">
      <c r="A66" s="684"/>
      <c r="B66" s="388" t="s">
        <v>339</v>
      </c>
      <c r="C66" s="413"/>
      <c r="D66" s="683"/>
      <c r="E66" s="388" t="s">
        <v>339</v>
      </c>
      <c r="F66" s="413"/>
      <c r="G66" s="683"/>
      <c r="H66" s="388" t="s">
        <v>342</v>
      </c>
      <c r="I66" s="637"/>
      <c r="J66" s="637"/>
    </row>
    <row r="67" spans="1:10" ht="30" customHeight="1" thickBot="1" x14ac:dyDescent="0.3">
      <c r="A67" s="684"/>
      <c r="B67" s="388" t="s">
        <v>343</v>
      </c>
      <c r="C67" s="413" t="s">
        <v>626</v>
      </c>
      <c r="D67" s="683"/>
      <c r="E67" s="388" t="s">
        <v>343</v>
      </c>
      <c r="F67" s="413"/>
      <c r="G67" s="683"/>
      <c r="H67" s="388" t="s">
        <v>344</v>
      </c>
      <c r="I67" s="637"/>
      <c r="J67" s="637"/>
    </row>
    <row r="68" spans="1:10" ht="35.25" customHeight="1" thickBot="1" x14ac:dyDescent="0.3">
      <c r="A68" s="684"/>
      <c r="B68" s="388" t="s">
        <v>345</v>
      </c>
      <c r="C68" s="413" t="s">
        <v>627</v>
      </c>
      <c r="D68" s="683"/>
      <c r="E68" s="388" t="s">
        <v>345</v>
      </c>
      <c r="F68" s="267"/>
      <c r="G68" s="683"/>
      <c r="H68" s="388" t="s">
        <v>346</v>
      </c>
      <c r="I68" s="637"/>
      <c r="J68" s="637"/>
    </row>
  </sheetData>
  <mergeCells count="92"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38:A39"/>
    <mergeCell ref="D38:E38"/>
    <mergeCell ref="F38:G38"/>
    <mergeCell ref="D39:E39"/>
    <mergeCell ref="F39:G39"/>
    <mergeCell ref="A40:A41"/>
    <mergeCell ref="D40:E40"/>
    <mergeCell ref="F40:G40"/>
    <mergeCell ref="D41:E41"/>
    <mergeCell ref="F41:G41"/>
    <mergeCell ref="A1:A4"/>
    <mergeCell ref="B24:J24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30:A31"/>
    <mergeCell ref="D30:E30"/>
    <mergeCell ref="F30:G30"/>
    <mergeCell ref="D31:E31"/>
    <mergeCell ref="F31:G31"/>
    <mergeCell ref="A32:A33"/>
    <mergeCell ref="D32:E32"/>
    <mergeCell ref="F32:G32"/>
    <mergeCell ref="D33:E33"/>
    <mergeCell ref="F33:G33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I7:I10"/>
    <mergeCell ref="J7:J10"/>
    <mergeCell ref="B23:D23"/>
    <mergeCell ref="A22:J22"/>
    <mergeCell ref="B4:H4"/>
    <mergeCell ref="B7:H10"/>
    <mergeCell ref="D63:D68"/>
    <mergeCell ref="A63:A68"/>
    <mergeCell ref="G63:G68"/>
    <mergeCell ref="I63:J63"/>
    <mergeCell ref="I64:J64"/>
    <mergeCell ref="I65:J65"/>
    <mergeCell ref="I66:J66"/>
    <mergeCell ref="I67:J67"/>
    <mergeCell ref="I68:J68"/>
    <mergeCell ref="D29:E29"/>
    <mergeCell ref="F29:G29"/>
    <mergeCell ref="A25:A26"/>
    <mergeCell ref="H25:J25"/>
    <mergeCell ref="H26:J26"/>
    <mergeCell ref="D28:E28"/>
    <mergeCell ref="F28:G28"/>
    <mergeCell ref="B27:J27"/>
    <mergeCell ref="A28:A2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28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4DA3-2C6A-4C03-BBF8-15F6346B101A}">
  <sheetPr>
    <tabColor theme="7" tint="0.39997558519241921"/>
    <pageSetUpPr fitToPage="1"/>
  </sheetPr>
  <dimension ref="A1:L27"/>
  <sheetViews>
    <sheetView view="pageBreakPreview" topLeftCell="A15" zoomScale="60" zoomScaleNormal="120" workbookViewId="0">
      <selection activeCell="A23" sqref="A23:O23"/>
    </sheetView>
  </sheetViews>
  <sheetFormatPr baseColWidth="10" defaultColWidth="8.7109375" defaultRowHeight="12.75" x14ac:dyDescent="0.25"/>
  <cols>
    <col min="1" max="1" width="3.28515625" style="282" customWidth="1"/>
    <col min="2" max="2" width="9.28515625" style="282" customWidth="1"/>
    <col min="3" max="3" width="5.7109375" style="282" customWidth="1"/>
    <col min="4" max="4" width="6.7109375" style="282" customWidth="1"/>
    <col min="5" max="5" width="5.7109375" style="282" customWidth="1"/>
    <col min="6" max="6" width="10.28515625" style="282" customWidth="1"/>
    <col min="7" max="7" width="2.28515625" style="282" customWidth="1"/>
    <col min="8" max="8" width="18.7109375" style="282" customWidth="1"/>
    <col min="9" max="9" width="12.7109375" style="282" customWidth="1"/>
    <col min="10" max="10" width="6.7109375" style="282" customWidth="1"/>
    <col min="11" max="11" width="18.7109375" style="282" customWidth="1"/>
    <col min="12" max="12" width="25.7109375" style="282" customWidth="1"/>
    <col min="13" max="16384" width="8.7109375" style="282"/>
  </cols>
  <sheetData>
    <row r="1" spans="1:12" ht="18.75" customHeight="1" x14ac:dyDescent="0.25">
      <c r="A1" s="624"/>
      <c r="B1" s="625"/>
      <c r="C1" s="625"/>
      <c r="D1" s="625"/>
      <c r="E1" s="626"/>
      <c r="F1" s="633" t="s">
        <v>264</v>
      </c>
      <c r="G1" s="634"/>
      <c r="H1" s="634"/>
      <c r="I1" s="634"/>
      <c r="J1" s="634"/>
      <c r="K1" s="634"/>
      <c r="L1" s="281"/>
    </row>
    <row r="2" spans="1:12" ht="18.75" customHeight="1" x14ac:dyDescent="0.25">
      <c r="A2" s="627"/>
      <c r="B2" s="628"/>
      <c r="C2" s="628"/>
      <c r="D2" s="628"/>
      <c r="E2" s="629"/>
      <c r="F2" s="635"/>
      <c r="G2" s="636"/>
      <c r="H2" s="636"/>
      <c r="I2" s="636"/>
      <c r="J2" s="636"/>
      <c r="K2" s="636"/>
      <c r="L2" s="281"/>
    </row>
    <row r="3" spans="1:12" ht="18.75" customHeight="1" x14ac:dyDescent="0.25">
      <c r="A3" s="627"/>
      <c r="B3" s="628"/>
      <c r="C3" s="628"/>
      <c r="D3" s="628"/>
      <c r="E3" s="629"/>
      <c r="F3" s="633" t="s">
        <v>265</v>
      </c>
      <c r="G3" s="634"/>
      <c r="H3" s="634"/>
      <c r="I3" s="634"/>
      <c r="J3" s="634"/>
      <c r="K3" s="634"/>
      <c r="L3" s="281"/>
    </row>
    <row r="4" spans="1:12" ht="18.75" customHeight="1" x14ac:dyDescent="0.25">
      <c r="A4" s="630"/>
      <c r="B4" s="631"/>
      <c r="C4" s="631"/>
      <c r="D4" s="631"/>
      <c r="E4" s="632"/>
      <c r="F4" s="635"/>
      <c r="G4" s="636"/>
      <c r="H4" s="636"/>
      <c r="I4" s="636"/>
      <c r="J4" s="636"/>
      <c r="K4" s="636"/>
      <c r="L4" s="281"/>
    </row>
    <row r="5" spans="1:12" ht="15.75" customHeight="1" x14ac:dyDescent="0.25">
      <c r="A5" s="598" t="s">
        <v>266</v>
      </c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617"/>
    </row>
    <row r="6" spans="1:12" ht="23.25" customHeight="1" x14ac:dyDescent="0.25">
      <c r="A6" s="598" t="s">
        <v>267</v>
      </c>
      <c r="B6" s="599"/>
      <c r="C6" s="600"/>
      <c r="D6" s="592" t="s">
        <v>12</v>
      </c>
      <c r="E6" s="593"/>
      <c r="F6" s="593"/>
      <c r="G6" s="593"/>
      <c r="H6" s="594"/>
      <c r="I6" s="598" t="s">
        <v>268</v>
      </c>
      <c r="J6" s="600"/>
      <c r="K6" s="592" t="s">
        <v>37</v>
      </c>
      <c r="L6" s="594"/>
    </row>
    <row r="7" spans="1:12" ht="17.649999999999999" customHeight="1" x14ac:dyDescent="0.25">
      <c r="A7" s="598" t="s">
        <v>269</v>
      </c>
      <c r="B7" s="599"/>
      <c r="C7" s="600"/>
      <c r="D7" s="592" t="s">
        <v>26</v>
      </c>
      <c r="E7" s="593"/>
      <c r="F7" s="593"/>
      <c r="G7" s="593"/>
      <c r="H7" s="594"/>
      <c r="I7" s="598" t="s">
        <v>98</v>
      </c>
      <c r="J7" s="600"/>
      <c r="K7" s="592" t="s">
        <v>15</v>
      </c>
      <c r="L7" s="594"/>
    </row>
    <row r="8" spans="1:12" ht="35.65" customHeight="1" x14ac:dyDescent="0.25">
      <c r="A8" s="598" t="s">
        <v>270</v>
      </c>
      <c r="B8" s="599"/>
      <c r="C8" s="600"/>
      <c r="D8" s="592" t="s">
        <v>63</v>
      </c>
      <c r="E8" s="593"/>
      <c r="F8" s="593"/>
      <c r="G8" s="593"/>
      <c r="H8" s="594"/>
      <c r="I8" s="598" t="s">
        <v>271</v>
      </c>
      <c r="J8" s="600"/>
      <c r="K8" s="592" t="s">
        <v>60</v>
      </c>
      <c r="L8" s="594"/>
    </row>
    <row r="9" spans="1:12" ht="15.75" customHeight="1" x14ac:dyDescent="0.25">
      <c r="A9" s="613" t="s">
        <v>272</v>
      </c>
      <c r="B9" s="606"/>
      <c r="C9" s="606"/>
      <c r="D9" s="606"/>
      <c r="E9" s="606"/>
      <c r="F9" s="606"/>
      <c r="G9" s="606"/>
      <c r="H9" s="606"/>
      <c r="I9" s="606"/>
      <c r="J9" s="606"/>
      <c r="K9" s="606"/>
      <c r="L9" s="614"/>
    </row>
    <row r="10" spans="1:12" ht="41.25" customHeight="1" x14ac:dyDescent="0.25">
      <c r="A10" s="595" t="s">
        <v>217</v>
      </c>
      <c r="B10" s="595"/>
      <c r="C10" s="595"/>
      <c r="D10" s="595"/>
      <c r="E10" s="720" t="str">
        <f>+META_PDD!B23</f>
        <v>Cualificar 9000 mujeres, en sus diferencias y diversidades, en herramientas para la autonomía económica.</v>
      </c>
      <c r="F10" s="720"/>
      <c r="G10" s="720"/>
      <c r="H10" s="720"/>
      <c r="I10" s="720"/>
      <c r="J10" s="720"/>
      <c r="K10" s="720"/>
      <c r="L10" s="720"/>
    </row>
    <row r="11" spans="1:12" ht="34.5" customHeight="1" x14ac:dyDescent="0.25">
      <c r="A11" s="615" t="s">
        <v>274</v>
      </c>
      <c r="B11" s="616"/>
      <c r="C11" s="616"/>
      <c r="D11" s="617"/>
      <c r="E11" s="618" t="str">
        <f>+META_PDD!B24</f>
        <v>4060- Número de mujeres que participan en las estrategias de fomento del empoderamiento económico en la ciudad.</v>
      </c>
      <c r="F11" s="619"/>
      <c r="G11" s="619"/>
      <c r="H11" s="619"/>
      <c r="I11" s="619"/>
      <c r="J11" s="619"/>
      <c r="K11" s="619"/>
      <c r="L11" s="620"/>
    </row>
    <row r="12" spans="1:12" ht="47.25" customHeight="1" x14ac:dyDescent="0.25">
      <c r="A12" s="598" t="s">
        <v>275</v>
      </c>
      <c r="B12" s="599"/>
      <c r="C12" s="599"/>
      <c r="D12" s="600"/>
      <c r="E12" s="601" t="s">
        <v>310</v>
      </c>
      <c r="F12" s="666"/>
      <c r="G12" s="666"/>
      <c r="H12" s="666"/>
      <c r="I12" s="666"/>
      <c r="J12" s="666"/>
      <c r="K12" s="666"/>
      <c r="L12" s="602"/>
    </row>
    <row r="13" spans="1:12" ht="28.5" customHeight="1" x14ac:dyDescent="0.25">
      <c r="A13" s="598" t="s">
        <v>277</v>
      </c>
      <c r="B13" s="599"/>
      <c r="C13" s="600"/>
      <c r="D13" s="592">
        <v>4060</v>
      </c>
      <c r="E13" s="593"/>
      <c r="F13" s="593"/>
      <c r="G13" s="593"/>
      <c r="H13" s="594"/>
      <c r="I13" s="598" t="s">
        <v>278</v>
      </c>
      <c r="J13" s="600"/>
      <c r="K13" s="592" t="s">
        <v>49</v>
      </c>
      <c r="L13" s="594"/>
    </row>
    <row r="14" spans="1:12" ht="15.75" customHeight="1" x14ac:dyDescent="0.25">
      <c r="A14" s="598" t="s">
        <v>279</v>
      </c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617"/>
    </row>
    <row r="15" spans="1:12" ht="25.5" customHeight="1" x14ac:dyDescent="0.25">
      <c r="A15" s="598" t="s">
        <v>280</v>
      </c>
      <c r="B15" s="599"/>
      <c r="C15" s="600"/>
      <c r="D15" s="592" t="s">
        <v>19</v>
      </c>
      <c r="E15" s="593"/>
      <c r="F15" s="593"/>
      <c r="G15" s="593"/>
      <c r="H15" s="594"/>
      <c r="I15" s="598" t="s">
        <v>281</v>
      </c>
      <c r="J15" s="600"/>
      <c r="K15" s="592" t="s">
        <v>20</v>
      </c>
      <c r="L15" s="594"/>
    </row>
    <row r="16" spans="1:12" ht="25.5" customHeight="1" x14ac:dyDescent="0.25">
      <c r="A16" s="598" t="s">
        <v>282</v>
      </c>
      <c r="B16" s="599"/>
      <c r="C16" s="600"/>
      <c r="D16" s="717">
        <f>META_PDD!C26</f>
        <v>2930</v>
      </c>
      <c r="E16" s="718"/>
      <c r="F16" s="718"/>
      <c r="G16" s="718"/>
      <c r="H16" s="719"/>
      <c r="I16" s="598" t="s">
        <v>233</v>
      </c>
      <c r="J16" s="600"/>
      <c r="K16" s="592" t="s">
        <v>21</v>
      </c>
      <c r="L16" s="594"/>
    </row>
    <row r="17" spans="1:12" ht="27.6" customHeight="1" x14ac:dyDescent="0.25">
      <c r="A17" s="598" t="s">
        <v>283</v>
      </c>
      <c r="B17" s="599"/>
      <c r="C17" s="600"/>
      <c r="D17" s="592" t="s">
        <v>290</v>
      </c>
      <c r="E17" s="593"/>
      <c r="F17" s="593"/>
      <c r="G17" s="593"/>
      <c r="H17" s="594"/>
      <c r="I17" s="603"/>
      <c r="J17" s="605"/>
      <c r="K17" s="605"/>
      <c r="L17" s="604"/>
    </row>
    <row r="18" spans="1:12" ht="12" customHeight="1" x14ac:dyDescent="0.25">
      <c r="A18" s="289" t="s">
        <v>284</v>
      </c>
      <c r="B18" s="396" t="s">
        <v>285</v>
      </c>
      <c r="C18" s="613" t="s">
        <v>286</v>
      </c>
      <c r="D18" s="606"/>
      <c r="E18" s="606"/>
      <c r="F18" s="606"/>
      <c r="G18" s="607"/>
      <c r="H18" s="613" t="s">
        <v>287</v>
      </c>
      <c r="I18" s="607"/>
      <c r="J18" s="613" t="s">
        <v>288</v>
      </c>
      <c r="K18" s="607"/>
      <c r="L18" s="396" t="s">
        <v>289</v>
      </c>
    </row>
    <row r="19" spans="1:12" ht="89.25" customHeight="1" thickBot="1" x14ac:dyDescent="0.3">
      <c r="A19" s="283">
        <v>2</v>
      </c>
      <c r="B19" s="398" t="s">
        <v>290</v>
      </c>
      <c r="C19" s="713" t="s">
        <v>610</v>
      </c>
      <c r="D19" s="714"/>
      <c r="E19" s="714"/>
      <c r="F19" s="714"/>
      <c r="G19" s="715"/>
      <c r="H19" s="713" t="s">
        <v>618</v>
      </c>
      <c r="I19" s="715"/>
      <c r="J19" s="713" t="s">
        <v>22</v>
      </c>
      <c r="K19" s="715"/>
      <c r="L19" s="398" t="s">
        <v>311</v>
      </c>
    </row>
    <row r="20" spans="1:12" ht="8.65" customHeight="1" x14ac:dyDescent="0.25">
      <c r="A20" s="283">
        <v>3</v>
      </c>
      <c r="B20" s="397"/>
      <c r="C20" s="716"/>
      <c r="D20" s="608"/>
      <c r="E20" s="608"/>
      <c r="F20" s="608"/>
      <c r="G20" s="609"/>
      <c r="H20" s="716"/>
      <c r="I20" s="609"/>
      <c r="J20" s="630"/>
      <c r="K20" s="632"/>
      <c r="L20" s="397"/>
    </row>
    <row r="21" spans="1:12" ht="25.5" customHeight="1" x14ac:dyDescent="0.25">
      <c r="A21" s="289" t="s">
        <v>284</v>
      </c>
      <c r="B21" s="598" t="s">
        <v>294</v>
      </c>
      <c r="C21" s="599"/>
      <c r="D21" s="599"/>
      <c r="E21" s="599"/>
      <c r="F21" s="599"/>
      <c r="G21" s="599"/>
      <c r="H21" s="599"/>
      <c r="I21" s="599"/>
      <c r="J21" s="599"/>
      <c r="K21" s="600"/>
      <c r="L21" s="289" t="s">
        <v>295</v>
      </c>
    </row>
    <row r="22" spans="1:12" ht="28.15" customHeight="1" x14ac:dyDescent="0.25">
      <c r="A22" s="283">
        <v>1</v>
      </c>
      <c r="B22" s="592" t="s">
        <v>609</v>
      </c>
      <c r="C22" s="593"/>
      <c r="D22" s="593"/>
      <c r="E22" s="593"/>
      <c r="F22" s="593"/>
      <c r="G22" s="593"/>
      <c r="H22" s="593"/>
      <c r="I22" s="593"/>
      <c r="J22" s="593"/>
      <c r="K22" s="594"/>
      <c r="L22" s="284" t="s">
        <v>22</v>
      </c>
    </row>
    <row r="23" spans="1:12" ht="15.75" customHeight="1" x14ac:dyDescent="0.25">
      <c r="A23" s="598" t="s">
        <v>296</v>
      </c>
      <c r="B23" s="599"/>
      <c r="C23" s="599"/>
      <c r="D23" s="599"/>
      <c r="E23" s="599"/>
      <c r="F23" s="606"/>
      <c r="G23" s="606"/>
      <c r="H23" s="599"/>
      <c r="I23" s="606"/>
      <c r="J23" s="606"/>
      <c r="K23" s="599"/>
      <c r="L23" s="607"/>
    </row>
    <row r="24" spans="1:12" ht="26.25" customHeight="1" x14ac:dyDescent="0.25">
      <c r="A24" s="598" t="s">
        <v>297</v>
      </c>
      <c r="B24" s="599"/>
      <c r="C24" s="600"/>
      <c r="D24" s="592">
        <v>1070</v>
      </c>
      <c r="E24" s="593"/>
      <c r="F24" s="595" t="s">
        <v>312</v>
      </c>
      <c r="G24" s="595"/>
      <c r="H24" s="296">
        <v>2024</v>
      </c>
      <c r="I24" s="595" t="s">
        <v>299</v>
      </c>
      <c r="J24" s="595"/>
      <c r="L24" s="295" t="s">
        <v>311</v>
      </c>
    </row>
    <row r="25" spans="1:12" ht="26.25" customHeight="1" x14ac:dyDescent="0.25">
      <c r="A25" s="598" t="s">
        <v>301</v>
      </c>
      <c r="B25" s="599"/>
      <c r="C25" s="600"/>
      <c r="D25" s="592"/>
      <c r="E25" s="593"/>
      <c r="F25" s="608"/>
      <c r="G25" s="608"/>
      <c r="H25" s="593"/>
      <c r="I25" s="608"/>
      <c r="J25" s="608"/>
      <c r="K25" s="593"/>
      <c r="L25" s="609"/>
    </row>
    <row r="26" spans="1:12" ht="45.75" customHeight="1" x14ac:dyDescent="0.25">
      <c r="A26" s="598" t="s">
        <v>302</v>
      </c>
      <c r="B26" s="599"/>
      <c r="C26" s="600"/>
      <c r="D26" s="603"/>
      <c r="E26" s="605"/>
      <c r="F26" s="605"/>
      <c r="G26" s="605"/>
      <c r="H26" s="605"/>
      <c r="I26" s="605"/>
      <c r="J26" s="605"/>
      <c r="K26" s="605"/>
      <c r="L26" s="604"/>
    </row>
    <row r="27" spans="1:12" ht="17.649999999999999" customHeight="1" x14ac:dyDescent="0.25">
      <c r="A27" s="598" t="s">
        <v>303</v>
      </c>
      <c r="B27" s="599"/>
      <c r="C27" s="600"/>
      <c r="D27" s="592"/>
      <c r="E27" s="593"/>
      <c r="F27" s="593"/>
      <c r="G27" s="593"/>
      <c r="H27" s="593"/>
      <c r="I27" s="593"/>
      <c r="J27" s="593"/>
      <c r="K27" s="593"/>
      <c r="L27" s="594"/>
    </row>
  </sheetData>
  <mergeCells count="61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C18:G18"/>
    <mergeCell ref="H18:I18"/>
    <mergeCell ref="J18:K18"/>
    <mergeCell ref="A16:C16"/>
    <mergeCell ref="D16:H16"/>
    <mergeCell ref="I16:J16"/>
    <mergeCell ref="K16:L16"/>
    <mergeCell ref="A17:C17"/>
    <mergeCell ref="D17:H17"/>
    <mergeCell ref="I17:L17"/>
    <mergeCell ref="C19:G19"/>
    <mergeCell ref="H19:I19"/>
    <mergeCell ref="J19:K19"/>
    <mergeCell ref="C20:G20"/>
    <mergeCell ref="H20:I20"/>
    <mergeCell ref="J20:K20"/>
    <mergeCell ref="B21:K21"/>
    <mergeCell ref="B22:K22"/>
    <mergeCell ref="A23:L23"/>
    <mergeCell ref="A24:C24"/>
    <mergeCell ref="D24:E24"/>
    <mergeCell ref="F24:G24"/>
    <mergeCell ref="I24:J24"/>
    <mergeCell ref="A25:C25"/>
    <mergeCell ref="D25:L25"/>
    <mergeCell ref="A26:C26"/>
    <mergeCell ref="D26:L26"/>
    <mergeCell ref="A27:C27"/>
    <mergeCell ref="D27:L27"/>
  </mergeCells>
  <phoneticPr fontId="50" type="noConversion"/>
  <pageMargins left="0.7" right="0.7" top="0.75" bottom="0.75" header="0.3" footer="0.3"/>
  <pageSetup scale="71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5D92F263-19BF-4B6E-9F63-12025280D0D9}">
          <x14:formula1>
            <xm:f>Datos!$K$2:$K$4</xm:f>
          </x14:formula1>
          <xm:sqref>L22</xm:sqref>
        </x14:dataValidation>
        <x14:dataValidation type="list" allowBlank="1" showInputMessage="1" showErrorMessage="1" xr:uid="{AD25D0CE-4BFC-4CAC-8324-A8E7DB999454}">
          <x14:formula1>
            <xm:f>Datos!$J$2:$J$5</xm:f>
          </x14:formula1>
          <xm:sqref>K16:L16</xm:sqref>
        </x14:dataValidation>
        <x14:dataValidation type="list" allowBlank="1" showInputMessage="1" showErrorMessage="1" xr:uid="{6BB12025-CE4F-43C0-AA96-FD24DB7F143F}">
          <x14:formula1>
            <xm:f>Datos!$I$2:$I$7</xm:f>
          </x14:formula1>
          <xm:sqref>K15:L15</xm:sqref>
        </x14:dataValidation>
        <x14:dataValidation type="list" allowBlank="1" showInputMessage="1" showErrorMessage="1" xr:uid="{595511AD-8024-4F12-8377-0B8653F2A5D8}">
          <x14:formula1>
            <xm:f>Datos!$H$2:$H$3</xm:f>
          </x14:formula1>
          <xm:sqref>D15:H15</xm:sqref>
        </x14:dataValidation>
        <x14:dataValidation type="list" allowBlank="1" showInputMessage="1" showErrorMessage="1" xr:uid="{998234FC-3153-4381-9E6E-5FAF12518437}">
          <x14:formula1>
            <xm:f>Datos!$G$2:$G$8</xm:f>
          </x14:formula1>
          <xm:sqref>K13:L13</xm:sqref>
        </x14:dataValidation>
        <x14:dataValidation type="list" allowBlank="1" showInputMessage="1" showErrorMessage="1" xr:uid="{BC673D96-79EA-4459-93FD-90B8CA627D46}">
          <x14:formula1>
            <xm:f>Datos!$F$2:$F$18</xm:f>
          </x14:formula1>
          <xm:sqref>K8:L8</xm:sqref>
        </x14:dataValidation>
        <x14:dataValidation type="list" allowBlank="1" showInputMessage="1" showErrorMessage="1" xr:uid="{8115BE2B-C121-4B98-8A33-D99E4521893B}">
          <x14:formula1>
            <xm:f>Datos!$E$2:$E$23</xm:f>
          </x14:formula1>
          <xm:sqref>D8:H8</xm:sqref>
        </x14:dataValidation>
        <x14:dataValidation type="list" allowBlank="1" showInputMessage="1" showErrorMessage="1" xr:uid="{2A605BCF-418C-4E75-B63D-63D1BB781C35}">
          <x14:formula1>
            <xm:f>Datos!$D$2:$D$7</xm:f>
          </x14:formula1>
          <xm:sqref>K7:L7</xm:sqref>
        </x14:dataValidation>
        <x14:dataValidation type="list" allowBlank="1" showInputMessage="1" showErrorMessage="1" xr:uid="{ADCCD00D-97F4-4024-977E-1A3E0136F798}">
          <x14:formula1>
            <xm:f>Datos!$C$2:$C$3</xm:f>
          </x14:formula1>
          <xm:sqref>D7:H7</xm:sqref>
        </x14:dataValidation>
        <x14:dataValidation type="list" allowBlank="1" showInputMessage="1" showErrorMessage="1" xr:uid="{E6DA2F02-DE29-41E4-A93D-7CE16968E7D6}">
          <x14:formula1>
            <xm:f>Datos!$B$2:$B$6</xm:f>
          </x14:formula1>
          <xm:sqref>K6:L6</xm:sqref>
        </x14:dataValidation>
        <x14:dataValidation type="list" allowBlank="1" showInputMessage="1" showErrorMessage="1" xr:uid="{80DDF6E5-17DF-4F45-B0F1-5646EEC38B44}">
          <x14:formula1>
            <xm:f>Datos!$A$2:$A$5</xm:f>
          </x14:formula1>
          <xm:sqref>D6:H6</xm:sqref>
        </x14:dataValidation>
        <x14:dataValidation type="list" allowBlank="1" showInputMessage="1" showErrorMessage="1" xr:uid="{5DBB4558-374E-4AE0-B362-418CE154544A}">
          <x14:formula1>
            <xm:f>Datos!$K$2:$K$3</xm:f>
          </x14:formula1>
          <xm:sqref>J19:K20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41"/>
  <sheetViews>
    <sheetView showGridLines="0" tabSelected="1" view="pageBreakPreview" zoomScale="60" zoomScaleNormal="26" workbookViewId="0">
      <selection activeCell="K14" sqref="K14"/>
    </sheetView>
  </sheetViews>
  <sheetFormatPr baseColWidth="10" defaultColWidth="10.7109375" defaultRowHeight="14.25" x14ac:dyDescent="0.25"/>
  <cols>
    <col min="1" max="1" width="49.7109375" style="68" customWidth="1"/>
    <col min="2" max="13" width="35.7109375" style="68" customWidth="1"/>
    <col min="14" max="15" width="18.28515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7109375" style="68"/>
    <col min="23" max="23" width="18.42578125" style="68" bestFit="1" customWidth="1"/>
    <col min="24" max="24" width="16.28515625" style="68" customWidth="1"/>
    <col min="25" max="16384" width="10.7109375" style="68"/>
  </cols>
  <sheetData>
    <row r="1" spans="1:15" s="158" customFormat="1" ht="32.25" customHeight="1" thickBot="1" x14ac:dyDescent="0.3">
      <c r="A1" s="548"/>
      <c r="B1" s="529" t="s">
        <v>182</v>
      </c>
      <c r="C1" s="530"/>
      <c r="D1" s="530"/>
      <c r="E1" s="530"/>
      <c r="F1" s="530"/>
      <c r="G1" s="530"/>
      <c r="H1" s="530"/>
      <c r="I1" s="531"/>
      <c r="J1" s="526" t="s">
        <v>183</v>
      </c>
      <c r="K1" s="527"/>
      <c r="L1" s="528"/>
    </row>
    <row r="2" spans="1:15" s="158" customFormat="1" ht="30.75" customHeight="1" thickBot="1" x14ac:dyDescent="0.3">
      <c r="A2" s="549"/>
      <c r="B2" s="532" t="s">
        <v>184</v>
      </c>
      <c r="C2" s="533"/>
      <c r="D2" s="533"/>
      <c r="E2" s="533"/>
      <c r="F2" s="533"/>
      <c r="G2" s="533"/>
      <c r="H2" s="533"/>
      <c r="I2" s="534"/>
      <c r="J2" s="526" t="s">
        <v>185</v>
      </c>
      <c r="K2" s="527"/>
      <c r="L2" s="528"/>
    </row>
    <row r="3" spans="1:15" s="158" customFormat="1" ht="24" customHeight="1" thickBot="1" x14ac:dyDescent="0.3">
      <c r="A3" s="549"/>
      <c r="B3" s="532" t="s">
        <v>186</v>
      </c>
      <c r="C3" s="533"/>
      <c r="D3" s="533"/>
      <c r="E3" s="533"/>
      <c r="F3" s="533"/>
      <c r="G3" s="533"/>
      <c r="H3" s="533"/>
      <c r="I3" s="534"/>
      <c r="J3" s="526" t="s">
        <v>187</v>
      </c>
      <c r="K3" s="527"/>
      <c r="L3" s="528"/>
    </row>
    <row r="4" spans="1:15" s="158" customFormat="1" ht="21.75" customHeight="1" thickBot="1" x14ac:dyDescent="0.3">
      <c r="A4" s="550"/>
      <c r="B4" s="535" t="s">
        <v>347</v>
      </c>
      <c r="C4" s="536"/>
      <c r="D4" s="536"/>
      <c r="E4" s="536"/>
      <c r="F4" s="536"/>
      <c r="G4" s="536"/>
      <c r="H4" s="536"/>
      <c r="I4" s="537"/>
      <c r="J4" s="526" t="s">
        <v>189</v>
      </c>
      <c r="K4" s="527"/>
      <c r="L4" s="528"/>
    </row>
    <row r="5" spans="1:15" s="158" customFormat="1" ht="21.75" customHeight="1" thickBot="1" x14ac:dyDescent="0.3">
      <c r="A5" s="159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1"/>
      <c r="N5" s="161"/>
      <c r="O5" s="161"/>
    </row>
    <row r="6" spans="1:15" s="158" customFormat="1" ht="21.75" customHeight="1" thickBot="1" x14ac:dyDescent="0.3">
      <c r="A6" s="738" t="s">
        <v>190</v>
      </c>
      <c r="B6" s="262" t="s">
        <v>191</v>
      </c>
      <c r="C6" s="217" t="s">
        <v>197</v>
      </c>
      <c r="D6" s="262" t="s">
        <v>192</v>
      </c>
      <c r="E6" s="217" t="s">
        <v>197</v>
      </c>
      <c r="F6" s="262" t="s">
        <v>193</v>
      </c>
      <c r="G6" s="218"/>
      <c r="H6" s="262" t="s">
        <v>194</v>
      </c>
      <c r="I6" s="219"/>
      <c r="J6" s="750" t="s">
        <v>195</v>
      </c>
      <c r="K6" s="261" t="s">
        <v>196</v>
      </c>
      <c r="L6" s="403"/>
      <c r="M6" s="733"/>
      <c r="N6" s="733"/>
      <c r="O6" s="733"/>
    </row>
    <row r="7" spans="1:15" s="158" customFormat="1" ht="21.75" customHeight="1" thickBot="1" x14ac:dyDescent="0.3">
      <c r="A7" s="738"/>
      <c r="B7" s="263" t="s">
        <v>198</v>
      </c>
      <c r="C7" s="220"/>
      <c r="D7" s="262" t="s">
        <v>199</v>
      </c>
      <c r="E7" s="221"/>
      <c r="F7" s="262" t="s">
        <v>200</v>
      </c>
      <c r="G7" s="221"/>
      <c r="H7" s="262" t="s">
        <v>201</v>
      </c>
      <c r="I7" s="219"/>
      <c r="J7" s="750"/>
      <c r="K7" s="261" t="s">
        <v>202</v>
      </c>
      <c r="L7" s="162"/>
      <c r="M7" s="733"/>
      <c r="N7" s="733"/>
      <c r="O7" s="733"/>
    </row>
    <row r="8" spans="1:15" s="158" customFormat="1" ht="21.75" customHeight="1" thickBot="1" x14ac:dyDescent="0.3">
      <c r="A8" s="738"/>
      <c r="B8" s="262" t="s">
        <v>203</v>
      </c>
      <c r="C8" s="217"/>
      <c r="D8" s="262" t="s">
        <v>204</v>
      </c>
      <c r="E8" s="221"/>
      <c r="F8" s="262" t="s">
        <v>205</v>
      </c>
      <c r="G8" s="221"/>
      <c r="H8" s="262" t="s">
        <v>206</v>
      </c>
      <c r="I8" s="219"/>
      <c r="J8" s="750"/>
      <c r="K8" s="261" t="s">
        <v>207</v>
      </c>
      <c r="L8" s="403" t="s">
        <v>197</v>
      </c>
      <c r="M8" s="733"/>
      <c r="N8" s="733"/>
      <c r="O8" s="733"/>
    </row>
    <row r="9" spans="1:15" s="158" customFormat="1" ht="21.75" customHeight="1" thickBot="1" x14ac:dyDescent="0.3">
      <c r="A9" s="159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1"/>
      <c r="N9" s="161"/>
      <c r="O9" s="161"/>
    </row>
    <row r="10" spans="1:15" ht="40.15" customHeight="1" thickBot="1" x14ac:dyDescent="0.3">
      <c r="A10" s="128" t="s">
        <v>602</v>
      </c>
      <c r="B10" s="558" t="s">
        <v>604</v>
      </c>
      <c r="C10" s="559"/>
      <c r="D10" s="559"/>
      <c r="E10" s="559"/>
      <c r="F10" s="559"/>
      <c r="G10" s="559"/>
      <c r="H10" s="559"/>
      <c r="I10" s="560"/>
      <c r="J10" s="404" t="s">
        <v>603</v>
      </c>
      <c r="K10" s="561">
        <v>2024110010318</v>
      </c>
      <c r="L10" s="563"/>
      <c r="M10" s="733"/>
      <c r="N10" s="733"/>
      <c r="O10" s="733"/>
    </row>
    <row r="11" spans="1:15" ht="16.5" customHeight="1" thickBot="1" x14ac:dyDescent="0.3">
      <c r="A11" s="155"/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</row>
    <row r="12" spans="1:15" ht="32.1" customHeight="1" thickBot="1" x14ac:dyDescent="0.3">
      <c r="A12" s="739" t="s">
        <v>348</v>
      </c>
      <c r="B12" s="740"/>
      <c r="C12" s="740"/>
      <c r="D12" s="740"/>
      <c r="E12" s="740"/>
      <c r="F12" s="740"/>
      <c r="G12" s="740"/>
      <c r="H12" s="740"/>
      <c r="I12" s="740"/>
      <c r="J12" s="740"/>
      <c r="K12" s="740"/>
      <c r="L12" s="741"/>
    </row>
    <row r="13" spans="1:15" ht="32.1" customHeight="1" thickBot="1" x14ac:dyDescent="0.3">
      <c r="A13" s="734" t="s">
        <v>349</v>
      </c>
      <c r="B13" s="736" t="s">
        <v>273</v>
      </c>
      <c r="C13" s="745" t="s">
        <v>210</v>
      </c>
      <c r="D13" s="747" t="s">
        <v>236</v>
      </c>
      <c r="E13" s="748"/>
      <c r="F13" s="749"/>
      <c r="G13" s="747" t="s">
        <v>243</v>
      </c>
      <c r="H13" s="748"/>
      <c r="I13" s="749"/>
      <c r="J13" s="511" t="s">
        <v>244</v>
      </c>
      <c r="K13" s="512"/>
      <c r="L13" s="513"/>
    </row>
    <row r="14" spans="1:15" ht="32.1" customHeight="1" thickBot="1" x14ac:dyDescent="0.3">
      <c r="A14" s="735"/>
      <c r="B14" s="737"/>
      <c r="C14" s="746"/>
      <c r="D14" s="204" t="s">
        <v>224</v>
      </c>
      <c r="E14" s="202" t="s">
        <v>225</v>
      </c>
      <c r="F14" s="203" t="s">
        <v>350</v>
      </c>
      <c r="G14" s="204" t="s">
        <v>224</v>
      </c>
      <c r="H14" s="202" t="s">
        <v>225</v>
      </c>
      <c r="I14" s="203" t="s">
        <v>350</v>
      </c>
      <c r="J14" s="204" t="s">
        <v>224</v>
      </c>
      <c r="K14" s="202" t="s">
        <v>225</v>
      </c>
      <c r="L14" s="203" t="s">
        <v>350</v>
      </c>
    </row>
    <row r="15" spans="1:15" ht="71.25" x14ac:dyDescent="0.25">
      <c r="A15" s="727" t="s">
        <v>600</v>
      </c>
      <c r="B15" s="201" t="s">
        <v>598</v>
      </c>
      <c r="C15" s="729" t="s">
        <v>607</v>
      </c>
      <c r="D15" s="723">
        <f>+ACTIVIDAD_1!B26+ACTIVIDAD_2!B26</f>
        <v>303416000</v>
      </c>
      <c r="E15" s="731">
        <f>+ACTIVIDAD_1!B27+ACTIVIDAD_2!B27</f>
        <v>0</v>
      </c>
      <c r="F15" s="721">
        <f>+ACTIVIDAD_2!C40</f>
        <v>0</v>
      </c>
      <c r="G15" s="723">
        <f>+ACTIVIDAD_1!C26+ACTIVIDAD_2!C26</f>
        <v>1145358000</v>
      </c>
      <c r="H15" s="725">
        <f>+ACTIVIDAD_1!C27+ACTIVIDAD_2!C27</f>
        <v>2257066</v>
      </c>
      <c r="I15" s="721">
        <f>+ACTIVIDAD_2!C42</f>
        <v>0</v>
      </c>
      <c r="J15" s="723"/>
      <c r="K15" s="725"/>
      <c r="L15" s="721"/>
    </row>
    <row r="16" spans="1:15" ht="64.5" customHeight="1" x14ac:dyDescent="0.25">
      <c r="A16" s="728"/>
      <c r="B16" s="201" t="s">
        <v>599</v>
      </c>
      <c r="C16" s="730"/>
      <c r="D16" s="724"/>
      <c r="E16" s="732"/>
      <c r="F16" s="722"/>
      <c r="G16" s="724"/>
      <c r="H16" s="726"/>
      <c r="I16" s="722"/>
      <c r="J16" s="724"/>
      <c r="K16" s="726"/>
      <c r="L16" s="722"/>
    </row>
    <row r="17" spans="1:13" ht="84.6" customHeight="1" thickBot="1" x14ac:dyDescent="0.3">
      <c r="A17" s="389" t="s">
        <v>601</v>
      </c>
      <c r="B17" s="390" t="s">
        <v>313</v>
      </c>
      <c r="C17" s="394" t="s">
        <v>608</v>
      </c>
      <c r="D17" s="391">
        <f>+ACTIVIDAD_3!B26</f>
        <v>105570000</v>
      </c>
      <c r="E17" s="392">
        <f>+ACTIVIDAD_3!B27</f>
        <v>0</v>
      </c>
      <c r="F17" s="393">
        <f>+ACTIVIDAD_3!C40</f>
        <v>0</v>
      </c>
      <c r="G17" s="206">
        <f>+ACTIVIDAD_3!C26</f>
        <v>196652000</v>
      </c>
      <c r="H17" s="94">
        <f>+ACTIVIDAD_3!C27</f>
        <v>1224000</v>
      </c>
      <c r="I17" s="97">
        <f>+ACTIVIDAD_3!C42</f>
        <v>0</v>
      </c>
      <c r="J17" s="206"/>
      <c r="K17" s="94"/>
      <c r="L17" s="97"/>
    </row>
    <row r="18" spans="1:13" s="95" customFormat="1" ht="16.5" customHeight="1" x14ac:dyDescent="0.2">
      <c r="M18" s="68"/>
    </row>
    <row r="19" spans="1:13" ht="15" thickBot="1" x14ac:dyDescent="0.3"/>
    <row r="20" spans="1:13" ht="35.1" customHeight="1" thickBot="1" x14ac:dyDescent="0.3">
      <c r="A20" s="739" t="s">
        <v>351</v>
      </c>
      <c r="B20" s="740"/>
      <c r="C20" s="740"/>
      <c r="D20" s="740"/>
      <c r="E20" s="740"/>
      <c r="F20" s="740"/>
      <c r="G20" s="740"/>
      <c r="H20" s="740"/>
      <c r="I20" s="740"/>
      <c r="J20" s="740"/>
      <c r="K20" s="740"/>
      <c r="L20" s="741"/>
    </row>
    <row r="21" spans="1:13" ht="35.1" customHeight="1" x14ac:dyDescent="0.25">
      <c r="A21" s="734" t="s">
        <v>349</v>
      </c>
      <c r="B21" s="736" t="s">
        <v>273</v>
      </c>
      <c r="C21" s="745" t="s">
        <v>210</v>
      </c>
      <c r="D21" s="747" t="s">
        <v>245</v>
      </c>
      <c r="E21" s="748"/>
      <c r="F21" s="749"/>
      <c r="G21" s="747" t="s">
        <v>246</v>
      </c>
      <c r="H21" s="748"/>
      <c r="I21" s="749"/>
      <c r="J21" s="747" t="s">
        <v>247</v>
      </c>
      <c r="K21" s="748"/>
      <c r="L21" s="749"/>
    </row>
    <row r="22" spans="1:13" ht="35.1" customHeight="1" thickBot="1" x14ac:dyDescent="0.3">
      <c r="A22" s="735"/>
      <c r="B22" s="737"/>
      <c r="C22" s="746"/>
      <c r="D22" s="204" t="s">
        <v>224</v>
      </c>
      <c r="E22" s="202" t="s">
        <v>225</v>
      </c>
      <c r="F22" s="203" t="s">
        <v>350</v>
      </c>
      <c r="G22" s="204" t="s">
        <v>224</v>
      </c>
      <c r="H22" s="202" t="s">
        <v>225</v>
      </c>
      <c r="I22" s="203" t="s">
        <v>350</v>
      </c>
      <c r="J22" s="204" t="s">
        <v>224</v>
      </c>
      <c r="K22" s="202" t="s">
        <v>225</v>
      </c>
      <c r="L22" s="203" t="s">
        <v>350</v>
      </c>
    </row>
    <row r="23" spans="1:13" ht="72.599999999999994" customHeight="1" x14ac:dyDescent="0.25">
      <c r="A23" s="727" t="s">
        <v>600</v>
      </c>
      <c r="B23" s="201" t="s">
        <v>598</v>
      </c>
      <c r="C23" s="729" t="s">
        <v>607</v>
      </c>
      <c r="D23" s="723"/>
      <c r="E23" s="725"/>
      <c r="F23" s="721"/>
      <c r="G23" s="723"/>
      <c r="H23" s="725"/>
      <c r="I23" s="721"/>
      <c r="J23" s="723"/>
      <c r="K23" s="725"/>
      <c r="L23" s="721"/>
    </row>
    <row r="24" spans="1:13" ht="64.150000000000006" customHeight="1" x14ac:dyDescent="0.25">
      <c r="A24" s="728"/>
      <c r="B24" s="201" t="s">
        <v>599</v>
      </c>
      <c r="C24" s="730"/>
      <c r="D24" s="724"/>
      <c r="E24" s="726"/>
      <c r="F24" s="722"/>
      <c r="G24" s="724"/>
      <c r="H24" s="726"/>
      <c r="I24" s="722"/>
      <c r="J24" s="724"/>
      <c r="K24" s="726"/>
      <c r="L24" s="722"/>
    </row>
    <row r="25" spans="1:13" ht="70.150000000000006" customHeight="1" thickBot="1" x14ac:dyDescent="0.3">
      <c r="A25" s="389" t="s">
        <v>601</v>
      </c>
      <c r="B25" s="390" t="s">
        <v>313</v>
      </c>
      <c r="C25" s="394" t="s">
        <v>608</v>
      </c>
      <c r="D25" s="205"/>
      <c r="E25" s="91"/>
      <c r="F25" s="92"/>
      <c r="G25" s="205"/>
      <c r="H25" s="91"/>
      <c r="I25" s="92"/>
      <c r="J25" s="205"/>
      <c r="K25" s="91"/>
      <c r="L25" s="92"/>
    </row>
    <row r="27" spans="1:13" ht="15" thickBot="1" x14ac:dyDescent="0.3"/>
    <row r="28" spans="1:13" ht="35.1" customHeight="1" thickBot="1" x14ac:dyDescent="0.3">
      <c r="A28" s="742" t="s">
        <v>352</v>
      </c>
      <c r="B28" s="743"/>
      <c r="C28" s="743"/>
      <c r="D28" s="743"/>
      <c r="E28" s="743"/>
      <c r="F28" s="743"/>
      <c r="G28" s="743"/>
      <c r="H28" s="743"/>
      <c r="I28" s="743"/>
      <c r="J28" s="743"/>
      <c r="K28" s="743"/>
      <c r="L28" s="744"/>
    </row>
    <row r="29" spans="1:13" ht="35.1" customHeight="1" x14ac:dyDescent="0.25">
      <c r="A29" s="734" t="s">
        <v>349</v>
      </c>
      <c r="B29" s="736" t="s">
        <v>273</v>
      </c>
      <c r="C29" s="745" t="s">
        <v>210</v>
      </c>
      <c r="D29" s="747" t="s">
        <v>248</v>
      </c>
      <c r="E29" s="748"/>
      <c r="F29" s="749"/>
      <c r="G29" s="747" t="s">
        <v>249</v>
      </c>
      <c r="H29" s="748"/>
      <c r="I29" s="749"/>
      <c r="J29" s="747" t="s">
        <v>250</v>
      </c>
      <c r="K29" s="748"/>
      <c r="L29" s="749"/>
    </row>
    <row r="30" spans="1:13" ht="35.1" customHeight="1" thickBot="1" x14ac:dyDescent="0.3">
      <c r="A30" s="735"/>
      <c r="B30" s="737"/>
      <c r="C30" s="746"/>
      <c r="D30" s="204" t="s">
        <v>224</v>
      </c>
      <c r="E30" s="202" t="s">
        <v>225</v>
      </c>
      <c r="F30" s="203" t="s">
        <v>350</v>
      </c>
      <c r="G30" s="204" t="s">
        <v>224</v>
      </c>
      <c r="H30" s="202" t="s">
        <v>225</v>
      </c>
      <c r="I30" s="203" t="s">
        <v>350</v>
      </c>
      <c r="J30" s="204" t="s">
        <v>224</v>
      </c>
      <c r="K30" s="202" t="s">
        <v>225</v>
      </c>
      <c r="L30" s="203" t="s">
        <v>350</v>
      </c>
    </row>
    <row r="31" spans="1:13" ht="78" customHeight="1" x14ac:dyDescent="0.25">
      <c r="A31" s="727" t="s">
        <v>600</v>
      </c>
      <c r="B31" s="201" t="s">
        <v>598</v>
      </c>
      <c r="C31" s="729" t="s">
        <v>607</v>
      </c>
      <c r="D31" s="723"/>
      <c r="E31" s="725"/>
      <c r="F31" s="721"/>
      <c r="G31" s="723"/>
      <c r="H31" s="725"/>
      <c r="I31" s="721"/>
      <c r="J31" s="723"/>
      <c r="K31" s="725"/>
      <c r="L31" s="721"/>
    </row>
    <row r="32" spans="1:13" ht="61.15" customHeight="1" x14ac:dyDescent="0.25">
      <c r="A32" s="728"/>
      <c r="B32" s="201" t="s">
        <v>599</v>
      </c>
      <c r="C32" s="730"/>
      <c r="D32" s="724"/>
      <c r="E32" s="726"/>
      <c r="F32" s="722"/>
      <c r="G32" s="724"/>
      <c r="H32" s="726"/>
      <c r="I32" s="722"/>
      <c r="J32" s="724"/>
      <c r="K32" s="726"/>
      <c r="L32" s="722"/>
    </row>
    <row r="33" spans="1:12" ht="78.599999999999994" customHeight="1" thickBot="1" x14ac:dyDescent="0.3">
      <c r="A33" s="389" t="s">
        <v>601</v>
      </c>
      <c r="B33" s="390" t="s">
        <v>313</v>
      </c>
      <c r="C33" s="394" t="s">
        <v>608</v>
      </c>
      <c r="D33" s="205"/>
      <c r="E33" s="91"/>
      <c r="F33" s="92"/>
      <c r="G33" s="205"/>
      <c r="H33" s="91"/>
      <c r="I33" s="92"/>
      <c r="J33" s="205"/>
      <c r="K33" s="91"/>
      <c r="L33" s="92"/>
    </row>
    <row r="35" spans="1:12" ht="15" thickBot="1" x14ac:dyDescent="0.3"/>
    <row r="36" spans="1:12" ht="35.1" customHeight="1" thickBot="1" x14ac:dyDescent="0.3">
      <c r="A36" s="742" t="s">
        <v>353</v>
      </c>
      <c r="B36" s="743"/>
      <c r="C36" s="743"/>
      <c r="D36" s="743"/>
      <c r="E36" s="743"/>
      <c r="F36" s="743"/>
      <c r="G36" s="743"/>
      <c r="H36" s="743"/>
      <c r="I36" s="743"/>
      <c r="J36" s="743"/>
      <c r="K36" s="743"/>
      <c r="L36" s="744"/>
    </row>
    <row r="37" spans="1:12" ht="35.1" customHeight="1" x14ac:dyDescent="0.25">
      <c r="A37" s="734" t="s">
        <v>349</v>
      </c>
      <c r="B37" s="736" t="s">
        <v>273</v>
      </c>
      <c r="C37" s="745" t="s">
        <v>210</v>
      </c>
      <c r="D37" s="747" t="s">
        <v>251</v>
      </c>
      <c r="E37" s="748"/>
      <c r="F37" s="749"/>
      <c r="G37" s="747" t="s">
        <v>354</v>
      </c>
      <c r="H37" s="748"/>
      <c r="I37" s="749"/>
      <c r="J37" s="747" t="s">
        <v>253</v>
      </c>
      <c r="K37" s="748"/>
      <c r="L37" s="749"/>
    </row>
    <row r="38" spans="1:12" ht="35.1" customHeight="1" thickBot="1" x14ac:dyDescent="0.3">
      <c r="A38" s="735"/>
      <c r="B38" s="737"/>
      <c r="C38" s="746"/>
      <c r="D38" s="204" t="s">
        <v>224</v>
      </c>
      <c r="E38" s="202" t="s">
        <v>225</v>
      </c>
      <c r="F38" s="203" t="s">
        <v>350</v>
      </c>
      <c r="G38" s="204" t="s">
        <v>224</v>
      </c>
      <c r="H38" s="202" t="s">
        <v>225</v>
      </c>
      <c r="I38" s="203" t="s">
        <v>350</v>
      </c>
      <c r="J38" s="204" t="s">
        <v>224</v>
      </c>
      <c r="K38" s="202" t="s">
        <v>225</v>
      </c>
      <c r="L38" s="203" t="s">
        <v>350</v>
      </c>
    </row>
    <row r="39" spans="1:12" ht="65.650000000000006" customHeight="1" x14ac:dyDescent="0.25">
      <c r="A39" s="727" t="s">
        <v>600</v>
      </c>
      <c r="B39" s="201" t="s">
        <v>598</v>
      </c>
      <c r="C39" s="729" t="s">
        <v>607</v>
      </c>
      <c r="D39" s="723"/>
      <c r="E39" s="725"/>
      <c r="F39" s="721"/>
      <c r="G39" s="723"/>
      <c r="H39" s="725"/>
      <c r="I39" s="721"/>
      <c r="J39" s="723"/>
      <c r="K39" s="725"/>
      <c r="L39" s="721"/>
    </row>
    <row r="40" spans="1:12" ht="59.65" customHeight="1" x14ac:dyDescent="0.25">
      <c r="A40" s="728"/>
      <c r="B40" s="201" t="s">
        <v>599</v>
      </c>
      <c r="C40" s="730"/>
      <c r="D40" s="724"/>
      <c r="E40" s="726"/>
      <c r="F40" s="722"/>
      <c r="G40" s="724"/>
      <c r="H40" s="726"/>
      <c r="I40" s="722"/>
      <c r="J40" s="724"/>
      <c r="K40" s="726"/>
      <c r="L40" s="722"/>
    </row>
    <row r="41" spans="1:12" ht="85.9" customHeight="1" thickBot="1" x14ac:dyDescent="0.3">
      <c r="A41" s="389" t="s">
        <v>601</v>
      </c>
      <c r="B41" s="390" t="s">
        <v>313</v>
      </c>
      <c r="C41" s="394" t="s">
        <v>608</v>
      </c>
      <c r="D41" s="205"/>
      <c r="E41" s="91"/>
      <c r="F41" s="92"/>
      <c r="G41" s="205"/>
      <c r="H41" s="91"/>
      <c r="I41" s="92"/>
      <c r="J41" s="205"/>
      <c r="K41" s="91"/>
      <c r="L41" s="92"/>
    </row>
  </sheetData>
  <mergeCells count="89">
    <mergeCell ref="G29:I29"/>
    <mergeCell ref="A13:A14"/>
    <mergeCell ref="B13:B14"/>
    <mergeCell ref="C13:C14"/>
    <mergeCell ref="D13:F13"/>
    <mergeCell ref="G13:I13"/>
    <mergeCell ref="A20:L20"/>
    <mergeCell ref="A28:L28"/>
    <mergeCell ref="J21:L21"/>
    <mergeCell ref="J13:L13"/>
    <mergeCell ref="J29:L29"/>
    <mergeCell ref="B21:B22"/>
    <mergeCell ref="C21:C22"/>
    <mergeCell ref="D21:F21"/>
    <mergeCell ref="C15:C16"/>
    <mergeCell ref="A15:A16"/>
    <mergeCell ref="A37:A38"/>
    <mergeCell ref="B37:B38"/>
    <mergeCell ref="A21:A22"/>
    <mergeCell ref="A29:A30"/>
    <mergeCell ref="A6:A8"/>
    <mergeCell ref="A12:L12"/>
    <mergeCell ref="A36:L36"/>
    <mergeCell ref="C37:C38"/>
    <mergeCell ref="D37:F37"/>
    <mergeCell ref="G37:I37"/>
    <mergeCell ref="J37:L37"/>
    <mergeCell ref="G21:I21"/>
    <mergeCell ref="B29:B30"/>
    <mergeCell ref="J6:J8"/>
    <mergeCell ref="C29:C30"/>
    <mergeCell ref="D29:F29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D15:D16"/>
    <mergeCell ref="E15:E16"/>
    <mergeCell ref="F15:F16"/>
    <mergeCell ref="M6:O6"/>
    <mergeCell ref="M7:O7"/>
    <mergeCell ref="M8:O8"/>
    <mergeCell ref="G15:G16"/>
    <mergeCell ref="H15:H16"/>
    <mergeCell ref="I15:I16"/>
    <mergeCell ref="J15:J16"/>
    <mergeCell ref="K15:K16"/>
    <mergeCell ref="L15:L16"/>
    <mergeCell ref="B10:I10"/>
    <mergeCell ref="K10:L10"/>
    <mergeCell ref="M10:O10"/>
    <mergeCell ref="K23:K24"/>
    <mergeCell ref="A23:A24"/>
    <mergeCell ref="C23:C24"/>
    <mergeCell ref="D23:D24"/>
    <mergeCell ref="E23:E24"/>
    <mergeCell ref="F23:F24"/>
    <mergeCell ref="L23:L24"/>
    <mergeCell ref="A31:A32"/>
    <mergeCell ref="C31:C32"/>
    <mergeCell ref="D31:D32"/>
    <mergeCell ref="E31:E32"/>
    <mergeCell ref="F31:F32"/>
    <mergeCell ref="G31:G32"/>
    <mergeCell ref="H31:H32"/>
    <mergeCell ref="I31:I32"/>
    <mergeCell ref="J31:J32"/>
    <mergeCell ref="K31:K32"/>
    <mergeCell ref="L31:L32"/>
    <mergeCell ref="G23:G24"/>
    <mergeCell ref="H23:H24"/>
    <mergeCell ref="I23:I24"/>
    <mergeCell ref="J23:J24"/>
    <mergeCell ref="A39:A40"/>
    <mergeCell ref="C39:C40"/>
    <mergeCell ref="D39:D40"/>
    <mergeCell ref="E39:E40"/>
    <mergeCell ref="F39:F40"/>
    <mergeCell ref="L39:L40"/>
    <mergeCell ref="G39:G40"/>
    <mergeCell ref="H39:H40"/>
    <mergeCell ref="I39:I40"/>
    <mergeCell ref="J39:J40"/>
    <mergeCell ref="K39:K40"/>
  </mergeCells>
  <pageMargins left="0.25" right="0.25" top="0.75" bottom="0.75" header="0.3" footer="0.3"/>
  <pageSetup scale="30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  <pageSetUpPr fitToPage="1"/>
  </sheetPr>
  <dimension ref="A1:BJ149"/>
  <sheetViews>
    <sheetView view="pageBreakPreview" zoomScale="28" zoomScaleNormal="35" zoomScaleSheetLayoutView="28" workbookViewId="0">
      <selection activeCell="L33" sqref="L33"/>
    </sheetView>
  </sheetViews>
  <sheetFormatPr baseColWidth="10" defaultColWidth="10.7109375" defaultRowHeight="14.25" x14ac:dyDescent="0.25"/>
  <cols>
    <col min="1" max="1" width="25.5703125" style="156" customWidth="1"/>
    <col min="2" max="2" width="29.7109375" style="156" customWidth="1"/>
    <col min="3" max="3" width="21.5703125" style="156" customWidth="1"/>
    <col min="4" max="4" width="21.7109375" style="156" customWidth="1"/>
    <col min="5" max="5" width="20.7109375" style="156" bestFit="1" customWidth="1"/>
    <col min="6" max="6" width="21.7109375" style="156" customWidth="1"/>
    <col min="7" max="7" width="20.7109375" style="156" bestFit="1" customWidth="1"/>
    <col min="8" max="8" width="21.5703125" style="156" customWidth="1"/>
    <col min="9" max="9" width="20.7109375" style="156" bestFit="1" customWidth="1"/>
    <col min="10" max="10" width="22.28515625" style="156" customWidth="1"/>
    <col min="11" max="11" width="20.7109375" style="156" bestFit="1" customWidth="1"/>
    <col min="12" max="12" width="23" style="156" customWidth="1"/>
    <col min="13" max="13" width="20.7109375" style="156" bestFit="1" customWidth="1"/>
    <col min="14" max="14" width="22.28515625" style="156" customWidth="1"/>
    <col min="15" max="15" width="20.7109375" style="156" bestFit="1" customWidth="1"/>
    <col min="16" max="17" width="20.5703125" style="156" customWidth="1"/>
    <col min="18" max="18" width="17.28515625" style="156" bestFit="1" customWidth="1"/>
    <col min="19" max="19" width="20.7109375" style="156" bestFit="1" customWidth="1"/>
    <col min="20" max="20" width="21.28515625" style="156" customWidth="1"/>
    <col min="21" max="21" width="20.7109375" style="156" bestFit="1" customWidth="1"/>
    <col min="22" max="22" width="19.7109375" style="156" bestFit="1" customWidth="1"/>
    <col min="23" max="23" width="21.7109375" style="156" customWidth="1"/>
    <col min="24" max="24" width="17.28515625" style="156" bestFit="1" customWidth="1"/>
    <col min="25" max="25" width="20.7109375" style="156" bestFit="1" customWidth="1"/>
    <col min="26" max="26" width="20.42578125" style="156" customWidth="1"/>
    <col min="27" max="27" width="17.42578125" style="156" customWidth="1"/>
    <col min="28" max="28" width="19.7109375" style="156" bestFit="1" customWidth="1"/>
    <col min="29" max="29" width="22.7109375" style="156" customWidth="1"/>
    <col min="30" max="30" width="17" style="156" customWidth="1"/>
    <col min="31" max="31" width="19.7109375" style="156" bestFit="1" customWidth="1"/>
    <col min="32" max="32" width="22" style="156" customWidth="1"/>
    <col min="33" max="36" width="20.42578125" style="156" bestFit="1" customWidth="1"/>
    <col min="37" max="16384" width="10.7109375" style="156"/>
  </cols>
  <sheetData>
    <row r="1" spans="1:62" s="68" customFormat="1" ht="20.25" customHeight="1" x14ac:dyDescent="0.25">
      <c r="A1" s="701"/>
      <c r="B1" s="788" t="s">
        <v>355</v>
      </c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90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</row>
    <row r="2" spans="1:62" s="68" customFormat="1" ht="18.75" customHeight="1" x14ac:dyDescent="0.25">
      <c r="A2" s="702"/>
      <c r="B2" s="791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  <c r="S2" s="792"/>
      <c r="T2" s="792"/>
      <c r="U2" s="792"/>
      <c r="V2" s="792"/>
      <c r="W2" s="792"/>
      <c r="X2" s="792"/>
      <c r="Y2" s="792"/>
      <c r="Z2" s="792"/>
      <c r="AA2" s="792"/>
      <c r="AB2" s="792"/>
      <c r="AC2" s="792"/>
      <c r="AD2" s="792"/>
      <c r="AE2" s="792"/>
      <c r="AF2" s="793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</row>
    <row r="3" spans="1:62" s="68" customFormat="1" ht="14.25" customHeight="1" x14ac:dyDescent="0.25">
      <c r="A3" s="702"/>
      <c r="B3" s="791"/>
      <c r="C3" s="792"/>
      <c r="D3" s="792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  <c r="W3" s="792"/>
      <c r="X3" s="792"/>
      <c r="Y3" s="792"/>
      <c r="Z3" s="792"/>
      <c r="AA3" s="792"/>
      <c r="AB3" s="792"/>
      <c r="AC3" s="792"/>
      <c r="AD3" s="792"/>
      <c r="AE3" s="792"/>
      <c r="AF3" s="793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</row>
    <row r="4" spans="1:62" s="68" customFormat="1" ht="33" customHeight="1" thickBot="1" x14ac:dyDescent="0.3">
      <c r="A4" s="703"/>
      <c r="B4" s="794"/>
      <c r="C4" s="795"/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795"/>
      <c r="AC4" s="795"/>
      <c r="AD4" s="795"/>
      <c r="AE4" s="795"/>
      <c r="AF4" s="79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</row>
    <row r="5" spans="1:62" s="68" customFormat="1" ht="15" x14ac:dyDescent="0.25">
      <c r="B5" s="176"/>
      <c r="C5" s="176"/>
      <c r="D5" s="176"/>
      <c r="E5" s="176"/>
      <c r="F5" s="176"/>
      <c r="G5" s="176"/>
      <c r="H5" s="176"/>
      <c r="I5" s="176"/>
      <c r="J5" s="176"/>
      <c r="K5" s="175"/>
      <c r="L5" s="175"/>
      <c r="M5" s="175"/>
      <c r="N5" s="175"/>
      <c r="O5" s="175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</row>
    <row r="6" spans="1:62" s="68" customFormat="1" ht="9" customHeight="1" x14ac:dyDescent="0.25">
      <c r="A6" s="72"/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69"/>
      <c r="Q6" s="69"/>
      <c r="R6" s="70"/>
      <c r="S6" s="70"/>
      <c r="T6" s="69"/>
      <c r="U6" s="69"/>
      <c r="V6" s="69"/>
      <c r="W6" s="156"/>
      <c r="X6" s="71"/>
      <c r="Y6" s="71"/>
      <c r="Z6" s="71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</row>
    <row r="7" spans="1:62" s="68" customFormat="1" ht="15" customHeight="1" thickBot="1" x14ac:dyDescent="0.3">
      <c r="A7" s="73"/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69"/>
      <c r="Q7" s="69"/>
      <c r="R7" s="70"/>
      <c r="S7" s="70"/>
      <c r="T7" s="69"/>
      <c r="U7" s="69"/>
      <c r="V7" s="69"/>
      <c r="W7" s="156"/>
      <c r="X7" s="71"/>
      <c r="Y7" s="71"/>
      <c r="Z7" s="215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</row>
    <row r="8" spans="1:62" s="68" customFormat="1" ht="15" customHeight="1" thickBot="1" x14ac:dyDescent="0.3">
      <c r="A8" s="685" t="s">
        <v>322</v>
      </c>
      <c r="B8" s="779" t="s">
        <v>604</v>
      </c>
      <c r="C8" s="780"/>
      <c r="D8" s="780"/>
      <c r="E8" s="780"/>
      <c r="F8" s="780"/>
      <c r="G8" s="780"/>
      <c r="H8" s="780"/>
      <c r="I8" s="780"/>
      <c r="J8" s="780"/>
      <c r="K8" s="780"/>
      <c r="L8" s="780"/>
      <c r="M8" s="780"/>
      <c r="N8" s="780"/>
      <c r="O8" s="780"/>
      <c r="P8" s="780"/>
      <c r="Q8" s="780"/>
      <c r="R8" s="780"/>
      <c r="S8" s="780"/>
      <c r="T8" s="780"/>
      <c r="U8" s="780"/>
      <c r="V8" s="780"/>
      <c r="W8" s="780"/>
      <c r="X8" s="780"/>
      <c r="Y8" s="780"/>
      <c r="Z8" s="780"/>
      <c r="AA8" s="781"/>
      <c r="AB8" s="279"/>
      <c r="AC8" s="776" t="s">
        <v>121</v>
      </c>
      <c r="AD8" s="777"/>
      <c r="AE8" s="278"/>
      <c r="AF8" s="129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</row>
    <row r="9" spans="1:62" s="68" customFormat="1" ht="15" customHeight="1" thickBot="1" x14ac:dyDescent="0.3">
      <c r="A9" s="686"/>
      <c r="B9" s="782"/>
      <c r="C9" s="783"/>
      <c r="D9" s="783"/>
      <c r="E9" s="783"/>
      <c r="F9" s="783"/>
      <c r="G9" s="783"/>
      <c r="H9" s="783"/>
      <c r="I9" s="783"/>
      <c r="J9" s="783"/>
      <c r="K9" s="783"/>
      <c r="L9" s="783"/>
      <c r="M9" s="783"/>
      <c r="N9" s="783"/>
      <c r="O9" s="783"/>
      <c r="P9" s="783"/>
      <c r="Q9" s="783"/>
      <c r="R9" s="783"/>
      <c r="S9" s="783"/>
      <c r="T9" s="783"/>
      <c r="U9" s="783"/>
      <c r="V9" s="783"/>
      <c r="W9" s="783"/>
      <c r="X9" s="783"/>
      <c r="Y9" s="783"/>
      <c r="Z9" s="783"/>
      <c r="AA9" s="784"/>
      <c r="AB9" s="288"/>
      <c r="AC9" s="776" t="s">
        <v>122</v>
      </c>
      <c r="AD9" s="777"/>
      <c r="AE9" s="278"/>
      <c r="AF9" s="129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</row>
    <row r="10" spans="1:62" s="68" customFormat="1" ht="15" customHeight="1" thickBot="1" x14ac:dyDescent="0.3">
      <c r="A10" s="686"/>
      <c r="B10" s="782"/>
      <c r="C10" s="783"/>
      <c r="D10" s="783"/>
      <c r="E10" s="783"/>
      <c r="F10" s="783"/>
      <c r="G10" s="783"/>
      <c r="H10" s="783"/>
      <c r="I10" s="783"/>
      <c r="J10" s="783"/>
      <c r="K10" s="783"/>
      <c r="L10" s="783"/>
      <c r="M10" s="783"/>
      <c r="N10" s="783"/>
      <c r="O10" s="783"/>
      <c r="P10" s="783"/>
      <c r="Q10" s="783"/>
      <c r="R10" s="783"/>
      <c r="S10" s="783"/>
      <c r="T10" s="783"/>
      <c r="U10" s="783"/>
      <c r="V10" s="783"/>
      <c r="W10" s="783"/>
      <c r="X10" s="783"/>
      <c r="Y10" s="783"/>
      <c r="Z10" s="783"/>
      <c r="AA10" s="784"/>
      <c r="AB10" s="288"/>
      <c r="AC10" s="776" t="s">
        <v>320</v>
      </c>
      <c r="AD10" s="777"/>
      <c r="AE10" s="278"/>
      <c r="AF10" s="129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</row>
    <row r="11" spans="1:62" s="68" customFormat="1" ht="15" customHeight="1" thickBot="1" x14ac:dyDescent="0.3">
      <c r="A11" s="687"/>
      <c r="B11" s="785"/>
      <c r="C11" s="786"/>
      <c r="D11" s="786"/>
      <c r="E11" s="786"/>
      <c r="F11" s="786"/>
      <c r="G11" s="786"/>
      <c r="H11" s="786"/>
      <c r="I11" s="786"/>
      <c r="J11" s="786"/>
      <c r="K11" s="786"/>
      <c r="L11" s="786"/>
      <c r="M11" s="786"/>
      <c r="N11" s="786"/>
      <c r="O11" s="786"/>
      <c r="P11" s="786"/>
      <c r="Q11" s="786"/>
      <c r="R11" s="786"/>
      <c r="S11" s="786"/>
      <c r="T11" s="786"/>
      <c r="U11" s="786"/>
      <c r="V11" s="786"/>
      <c r="W11" s="786"/>
      <c r="X11" s="786"/>
      <c r="Y11" s="786"/>
      <c r="Z11" s="786"/>
      <c r="AA11" s="787"/>
      <c r="AB11" s="280"/>
      <c r="AC11" s="776" t="s">
        <v>189</v>
      </c>
      <c r="AD11" s="777"/>
      <c r="AE11" s="278"/>
      <c r="AF11" s="129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</row>
    <row r="12" spans="1:62" s="68" customFormat="1" ht="9" customHeight="1" x14ac:dyDescent="0.25">
      <c r="A12" s="81"/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</row>
    <row r="13" spans="1:62" s="95" customFormat="1" ht="16.5" customHeight="1" thickBot="1" x14ac:dyDescent="0.25">
      <c r="C13" s="178"/>
      <c r="D13" s="178"/>
      <c r="E13" s="178"/>
      <c r="F13" s="178"/>
      <c r="G13" s="178"/>
      <c r="H13" s="178"/>
      <c r="I13" s="178"/>
      <c r="J13" s="178"/>
      <c r="K13" s="177"/>
      <c r="L13" s="177"/>
      <c r="M13" s="177"/>
      <c r="N13" s="177"/>
      <c r="O13" s="17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</row>
    <row r="14" spans="1:62" s="158" customFormat="1" ht="21.75" customHeight="1" thickBot="1" x14ac:dyDescent="0.3">
      <c r="A14" s="552" t="s">
        <v>190</v>
      </c>
      <c r="B14" s="262" t="s">
        <v>191</v>
      </c>
      <c r="C14" s="217"/>
      <c r="D14" s="262" t="s">
        <v>192</v>
      </c>
      <c r="E14" s="218"/>
      <c r="F14" s="262" t="s">
        <v>193</v>
      </c>
      <c r="G14" s="218"/>
      <c r="H14" s="262" t="s">
        <v>194</v>
      </c>
      <c r="I14" s="219"/>
      <c r="J14" s="179"/>
      <c r="K14" s="551" t="s">
        <v>195</v>
      </c>
      <c r="L14" s="551"/>
      <c r="M14" s="778" t="s">
        <v>196</v>
      </c>
      <c r="N14" s="778"/>
      <c r="O14" s="778"/>
      <c r="P14" s="222"/>
      <c r="Q14" s="290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</row>
    <row r="15" spans="1:62" s="158" customFormat="1" ht="21.75" customHeight="1" thickBot="1" x14ac:dyDescent="0.3">
      <c r="A15" s="552"/>
      <c r="B15" s="263" t="s">
        <v>198</v>
      </c>
      <c r="C15" s="220"/>
      <c r="D15" s="262" t="s">
        <v>199</v>
      </c>
      <c r="E15" s="221"/>
      <c r="F15" s="262" t="s">
        <v>200</v>
      </c>
      <c r="G15" s="221"/>
      <c r="H15" s="262" t="s">
        <v>201</v>
      </c>
      <c r="I15" s="219"/>
      <c r="J15" s="179"/>
      <c r="K15" s="551"/>
      <c r="L15" s="551"/>
      <c r="M15" s="778" t="s">
        <v>202</v>
      </c>
      <c r="N15" s="778"/>
      <c r="O15" s="778"/>
      <c r="P15" s="222"/>
      <c r="Q15" s="290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</row>
    <row r="16" spans="1:62" s="158" customFormat="1" ht="21.75" customHeight="1" thickBot="1" x14ac:dyDescent="0.3">
      <c r="A16" s="552"/>
      <c r="B16" s="262" t="s">
        <v>203</v>
      </c>
      <c r="C16" s="217"/>
      <c r="D16" s="262" t="s">
        <v>204</v>
      </c>
      <c r="E16" s="221"/>
      <c r="F16" s="262" t="s">
        <v>205</v>
      </c>
      <c r="G16" s="221"/>
      <c r="H16" s="262" t="s">
        <v>206</v>
      </c>
      <c r="I16" s="219"/>
      <c r="K16" s="551"/>
      <c r="L16" s="551"/>
      <c r="M16" s="778" t="s">
        <v>207</v>
      </c>
      <c r="N16" s="778"/>
      <c r="O16" s="778"/>
      <c r="P16" s="222"/>
      <c r="Q16" s="290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</row>
    <row r="17" spans="1:62" s="158" customFormat="1" ht="21.75" customHeight="1" x14ac:dyDescent="0.25">
      <c r="A17" s="68"/>
      <c r="B17" s="68"/>
      <c r="C17" s="68"/>
      <c r="D17" s="68"/>
      <c r="E17" s="68"/>
      <c r="F17" s="68"/>
      <c r="G17" s="179"/>
      <c r="H17" s="179"/>
      <c r="I17" s="179"/>
      <c r="J17" s="179"/>
      <c r="K17" s="180"/>
      <c r="L17" s="180"/>
      <c r="M17" s="178"/>
      <c r="N17" s="178"/>
      <c r="O17" s="17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</row>
    <row r="18" spans="1:62" s="95" customFormat="1" ht="17.25" customHeight="1" thickBot="1" x14ac:dyDescent="0.25">
      <c r="E18" s="179"/>
      <c r="G18" s="179"/>
      <c r="H18" s="179"/>
      <c r="I18" s="179"/>
      <c r="J18" s="179"/>
      <c r="K18" s="177"/>
      <c r="L18" s="177"/>
      <c r="M18" s="177"/>
      <c r="N18" s="177"/>
      <c r="O18" s="177"/>
      <c r="AG18" s="208"/>
      <c r="AH18" s="208"/>
      <c r="AI18" s="208"/>
      <c r="AJ18" s="208"/>
      <c r="AK18" s="208"/>
      <c r="AL18" s="208"/>
      <c r="AM18" s="208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</row>
    <row r="19" spans="1:62" s="68" customFormat="1" ht="48" customHeight="1" thickBot="1" x14ac:dyDescent="0.3">
      <c r="A19" s="568" t="s">
        <v>356</v>
      </c>
      <c r="B19" s="569"/>
      <c r="C19" s="569"/>
      <c r="D19" s="569"/>
      <c r="E19" s="569"/>
      <c r="F19" s="569"/>
      <c r="G19" s="569"/>
      <c r="H19" s="569"/>
      <c r="I19" s="569"/>
      <c r="J19" s="569"/>
      <c r="K19" s="569"/>
      <c r="L19" s="569"/>
      <c r="M19" s="569"/>
      <c r="N19" s="569"/>
      <c r="O19" s="569"/>
      <c r="P19" s="569"/>
      <c r="Q19" s="569"/>
      <c r="R19" s="569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70"/>
      <c r="AG19" s="208"/>
      <c r="AH19" s="208"/>
      <c r="AI19" s="208"/>
      <c r="AJ19" s="208"/>
      <c r="AK19" s="208"/>
      <c r="AL19" s="208"/>
      <c r="AM19" s="208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</row>
    <row r="20" spans="1:62" s="68" customFormat="1" ht="50.25" customHeight="1" thickBot="1" x14ac:dyDescent="0.3">
      <c r="A20" s="566" t="s">
        <v>357</v>
      </c>
      <c r="B20" s="567"/>
      <c r="C20" s="768" t="s">
        <v>358</v>
      </c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O20" s="768"/>
      <c r="P20" s="768"/>
      <c r="Q20" s="768"/>
      <c r="R20" s="768"/>
      <c r="S20" s="768"/>
      <c r="T20" s="768"/>
      <c r="U20" s="768"/>
      <c r="V20" s="768"/>
      <c r="W20" s="768"/>
      <c r="X20" s="768"/>
      <c r="Y20" s="768"/>
      <c r="Z20" s="768"/>
      <c r="AA20" s="768"/>
      <c r="AB20" s="768"/>
      <c r="AC20" s="768"/>
      <c r="AD20" s="768"/>
      <c r="AE20" s="768"/>
      <c r="AF20" s="769"/>
      <c r="AG20" s="208"/>
      <c r="AH20" s="208"/>
      <c r="AI20" s="208"/>
      <c r="AJ20" s="208"/>
      <c r="AK20" s="208"/>
      <c r="AL20" s="208"/>
      <c r="AM20" s="208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</row>
    <row r="21" spans="1:62" s="99" customFormat="1" ht="21.75" customHeight="1" thickBot="1" x14ac:dyDescent="0.3">
      <c r="A21" s="581" t="s">
        <v>359</v>
      </c>
      <c r="B21" s="773" t="s">
        <v>360</v>
      </c>
      <c r="C21" s="678" t="s">
        <v>99</v>
      </c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679"/>
      <c r="O21" s="770" t="s">
        <v>238</v>
      </c>
      <c r="P21" s="771"/>
      <c r="Q21" s="771"/>
      <c r="R21" s="771"/>
      <c r="S21" s="771"/>
      <c r="T21" s="771"/>
      <c r="U21" s="771"/>
      <c r="V21" s="771"/>
      <c r="W21" s="771"/>
      <c r="X21" s="771"/>
      <c r="Y21" s="771"/>
      <c r="Z21" s="771"/>
      <c r="AA21" s="771"/>
      <c r="AB21" s="771"/>
      <c r="AC21" s="771"/>
      <c r="AD21" s="771"/>
      <c r="AE21" s="771"/>
      <c r="AF21" s="772"/>
      <c r="AG21" s="208"/>
      <c r="AH21" s="208"/>
      <c r="AI21" s="208"/>
      <c r="AJ21" s="208"/>
      <c r="AK21" s="208"/>
      <c r="AL21" s="208"/>
      <c r="AM21" s="208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</row>
    <row r="22" spans="1:62" s="99" customFormat="1" ht="21.75" customHeight="1" thickBot="1" x14ac:dyDescent="0.3">
      <c r="A22" s="756"/>
      <c r="B22" s="773"/>
      <c r="C22" s="774" t="s">
        <v>236</v>
      </c>
      <c r="D22" s="775"/>
      <c r="E22" s="774" t="s">
        <v>243</v>
      </c>
      <c r="F22" s="775"/>
      <c r="G22" s="774" t="s">
        <v>244</v>
      </c>
      <c r="H22" s="775"/>
      <c r="I22" s="774" t="s">
        <v>245</v>
      </c>
      <c r="J22" s="775"/>
      <c r="K22" s="774" t="s">
        <v>246</v>
      </c>
      <c r="L22" s="775"/>
      <c r="M22" s="774" t="s">
        <v>247</v>
      </c>
      <c r="N22" s="775"/>
      <c r="O22" s="770" t="s">
        <v>236</v>
      </c>
      <c r="P22" s="771"/>
      <c r="Q22" s="772"/>
      <c r="R22" s="797" t="s">
        <v>243</v>
      </c>
      <c r="S22" s="798"/>
      <c r="T22" s="799"/>
      <c r="U22" s="797" t="s">
        <v>244</v>
      </c>
      <c r="V22" s="798"/>
      <c r="W22" s="799"/>
      <c r="X22" s="797" t="s">
        <v>245</v>
      </c>
      <c r="Y22" s="798"/>
      <c r="Z22" s="799"/>
      <c r="AA22" s="797" t="s">
        <v>246</v>
      </c>
      <c r="AB22" s="798"/>
      <c r="AC22" s="799"/>
      <c r="AD22" s="797" t="s">
        <v>247</v>
      </c>
      <c r="AE22" s="798"/>
      <c r="AF22" s="799"/>
      <c r="AG22" s="208"/>
      <c r="AH22" s="208"/>
      <c r="AI22" s="208"/>
      <c r="AJ22" s="208"/>
      <c r="AK22" s="208"/>
      <c r="AL22" s="208"/>
      <c r="AM22" s="208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</row>
    <row r="23" spans="1:62" s="99" customFormat="1" ht="28.5" customHeight="1" thickBot="1" x14ac:dyDescent="0.3">
      <c r="A23" s="756"/>
      <c r="B23" s="773"/>
      <c r="C23" s="213" t="s">
        <v>100</v>
      </c>
      <c r="D23" s="213" t="s">
        <v>361</v>
      </c>
      <c r="E23" s="213" t="s">
        <v>100</v>
      </c>
      <c r="F23" s="213" t="s">
        <v>361</v>
      </c>
      <c r="G23" s="213" t="s">
        <v>100</v>
      </c>
      <c r="H23" s="213" t="s">
        <v>361</v>
      </c>
      <c r="I23" s="213" t="s">
        <v>100</v>
      </c>
      <c r="J23" s="213" t="s">
        <v>361</v>
      </c>
      <c r="K23" s="213" t="s">
        <v>100</v>
      </c>
      <c r="L23" s="213" t="s">
        <v>361</v>
      </c>
      <c r="M23" s="213" t="s">
        <v>100</v>
      </c>
      <c r="N23" s="213" t="s">
        <v>361</v>
      </c>
      <c r="O23" s="214" t="s">
        <v>100</v>
      </c>
      <c r="P23" s="214" t="s">
        <v>362</v>
      </c>
      <c r="Q23" s="214" t="s">
        <v>225</v>
      </c>
      <c r="R23" s="214" t="s">
        <v>100</v>
      </c>
      <c r="S23" s="214" t="s">
        <v>362</v>
      </c>
      <c r="T23" s="214" t="s">
        <v>225</v>
      </c>
      <c r="U23" s="214" t="s">
        <v>100</v>
      </c>
      <c r="V23" s="214" t="s">
        <v>362</v>
      </c>
      <c r="W23" s="214" t="s">
        <v>225</v>
      </c>
      <c r="X23" s="214" t="s">
        <v>100</v>
      </c>
      <c r="Y23" s="214" t="s">
        <v>362</v>
      </c>
      <c r="Z23" s="214" t="s">
        <v>225</v>
      </c>
      <c r="AA23" s="214" t="s">
        <v>100</v>
      </c>
      <c r="AB23" s="214" t="s">
        <v>362</v>
      </c>
      <c r="AC23" s="214" t="s">
        <v>225</v>
      </c>
      <c r="AD23" s="214" t="s">
        <v>100</v>
      </c>
      <c r="AE23" s="214" t="s">
        <v>362</v>
      </c>
      <c r="AF23" s="214" t="s">
        <v>225</v>
      </c>
      <c r="AG23" s="208"/>
      <c r="AH23" s="208"/>
      <c r="AI23" s="208"/>
      <c r="AJ23" s="208"/>
      <c r="AK23" s="208"/>
      <c r="AL23" s="208"/>
      <c r="AM23" s="208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</row>
    <row r="24" spans="1:62" s="99" customFormat="1" ht="15.75" customHeight="1" x14ac:dyDescent="0.25">
      <c r="A24" s="756"/>
      <c r="B24" s="153" t="s">
        <v>363</v>
      </c>
      <c r="C24" s="226"/>
      <c r="D24" s="224"/>
      <c r="E24" s="226"/>
      <c r="F24" s="224"/>
      <c r="G24" s="226"/>
      <c r="H24" s="224"/>
      <c r="I24" s="226"/>
      <c r="J24" s="224"/>
      <c r="K24" s="226"/>
      <c r="L24" s="224"/>
      <c r="M24" s="226"/>
      <c r="N24" s="224"/>
      <c r="O24" s="226"/>
      <c r="P24" s="224"/>
      <c r="Q24" s="224"/>
      <c r="R24" s="226"/>
      <c r="S24" s="224"/>
      <c r="T24" s="224"/>
      <c r="U24" s="226"/>
      <c r="V24" s="224"/>
      <c r="W24" s="224"/>
      <c r="X24" s="226"/>
      <c r="Y24" s="224"/>
      <c r="Z24" s="224"/>
      <c r="AA24" s="226"/>
      <c r="AB24" s="224"/>
      <c r="AC24" s="224"/>
      <c r="AD24" s="226"/>
      <c r="AE24" s="291"/>
      <c r="AF24" s="227"/>
      <c r="AG24" s="208"/>
      <c r="AH24" s="208"/>
      <c r="AI24" s="208"/>
      <c r="AJ24" s="208"/>
      <c r="AK24" s="208"/>
      <c r="AL24" s="208"/>
      <c r="AM24" s="208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</row>
    <row r="25" spans="1:62" s="99" customFormat="1" ht="15.75" customHeight="1" x14ac:dyDescent="0.25">
      <c r="A25" s="756"/>
      <c r="B25" s="154" t="s">
        <v>364</v>
      </c>
      <c r="C25" s="151"/>
      <c r="D25" s="224"/>
      <c r="E25" s="151"/>
      <c r="F25" s="224"/>
      <c r="G25" s="151"/>
      <c r="H25" s="224"/>
      <c r="I25" s="151"/>
      <c r="J25" s="224"/>
      <c r="K25" s="151"/>
      <c r="L25" s="224"/>
      <c r="M25" s="151"/>
      <c r="N25" s="224"/>
      <c r="O25" s="151"/>
      <c r="P25" s="224"/>
      <c r="Q25" s="224"/>
      <c r="R25" s="151"/>
      <c r="S25" s="224"/>
      <c r="T25" s="224"/>
      <c r="U25" s="151"/>
      <c r="V25" s="224"/>
      <c r="W25" s="224"/>
      <c r="X25" s="151"/>
      <c r="Y25" s="224"/>
      <c r="Z25" s="224"/>
      <c r="AA25" s="151"/>
      <c r="AB25" s="224"/>
      <c r="AC25" s="224"/>
      <c r="AD25" s="151"/>
      <c r="AE25" s="291"/>
      <c r="AF25" s="227"/>
      <c r="AG25" s="208"/>
      <c r="AH25" s="208"/>
      <c r="AI25" s="208"/>
      <c r="AJ25" s="208"/>
      <c r="AK25" s="208"/>
      <c r="AL25" s="208"/>
      <c r="AM25" s="208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</row>
    <row r="26" spans="1:62" s="99" customFormat="1" ht="15.75" customHeight="1" x14ac:dyDescent="0.25">
      <c r="A26" s="756"/>
      <c r="B26" s="154" t="s">
        <v>365</v>
      </c>
      <c r="C26" s="151"/>
      <c r="D26" s="224"/>
      <c r="E26" s="151"/>
      <c r="F26" s="224"/>
      <c r="G26" s="151"/>
      <c r="H26" s="224"/>
      <c r="I26" s="151"/>
      <c r="J26" s="224"/>
      <c r="K26" s="151"/>
      <c r="L26" s="224"/>
      <c r="M26" s="151"/>
      <c r="N26" s="224"/>
      <c r="O26" s="151"/>
      <c r="P26" s="224"/>
      <c r="Q26" s="224"/>
      <c r="R26" s="151"/>
      <c r="S26" s="224"/>
      <c r="T26" s="224"/>
      <c r="U26" s="151"/>
      <c r="V26" s="224"/>
      <c r="W26" s="224"/>
      <c r="X26" s="151"/>
      <c r="Y26" s="224"/>
      <c r="Z26" s="224"/>
      <c r="AA26" s="151"/>
      <c r="AB26" s="224"/>
      <c r="AC26" s="224"/>
      <c r="AD26" s="151"/>
      <c r="AE26" s="291"/>
      <c r="AF26" s="227"/>
      <c r="AG26" s="208"/>
      <c r="AH26" s="208"/>
      <c r="AI26" s="208"/>
      <c r="AJ26" s="208"/>
      <c r="AK26" s="208"/>
      <c r="AL26" s="208"/>
      <c r="AM26" s="208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</row>
    <row r="27" spans="1:62" s="99" customFormat="1" ht="15.75" customHeight="1" x14ac:dyDescent="0.25">
      <c r="A27" s="756"/>
      <c r="B27" s="154" t="s">
        <v>366</v>
      </c>
      <c r="C27" s="151"/>
      <c r="D27" s="224"/>
      <c r="E27" s="151"/>
      <c r="F27" s="224"/>
      <c r="G27" s="151"/>
      <c r="H27" s="224"/>
      <c r="I27" s="151"/>
      <c r="J27" s="224"/>
      <c r="K27" s="151"/>
      <c r="L27" s="224"/>
      <c r="M27" s="151"/>
      <c r="N27" s="224"/>
      <c r="O27" s="151"/>
      <c r="P27" s="224"/>
      <c r="Q27" s="224"/>
      <c r="R27" s="151"/>
      <c r="S27" s="224"/>
      <c r="T27" s="224"/>
      <c r="U27" s="151"/>
      <c r="V27" s="224"/>
      <c r="W27" s="224"/>
      <c r="X27" s="151"/>
      <c r="Y27" s="224"/>
      <c r="Z27" s="224"/>
      <c r="AA27" s="151"/>
      <c r="AB27" s="224"/>
      <c r="AC27" s="224"/>
      <c r="AD27" s="151"/>
      <c r="AE27" s="291"/>
      <c r="AF27" s="227"/>
      <c r="AG27" s="208"/>
      <c r="AH27" s="208"/>
      <c r="AI27" s="208"/>
      <c r="AJ27" s="208"/>
      <c r="AK27" s="208"/>
      <c r="AL27" s="208"/>
      <c r="AM27" s="208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</row>
    <row r="28" spans="1:62" s="99" customFormat="1" ht="15.75" customHeight="1" x14ac:dyDescent="0.25">
      <c r="A28" s="756"/>
      <c r="B28" s="154" t="s">
        <v>367</v>
      </c>
      <c r="C28" s="151"/>
      <c r="D28" s="224"/>
      <c r="E28" s="151"/>
      <c r="F28" s="224"/>
      <c r="G28" s="151"/>
      <c r="H28" s="224"/>
      <c r="I28" s="151"/>
      <c r="J28" s="224"/>
      <c r="K28" s="151"/>
      <c r="L28" s="224"/>
      <c r="M28" s="151"/>
      <c r="N28" s="224"/>
      <c r="O28" s="151"/>
      <c r="P28" s="224"/>
      <c r="Q28" s="224"/>
      <c r="R28" s="151"/>
      <c r="S28" s="224"/>
      <c r="T28" s="224"/>
      <c r="U28" s="151"/>
      <c r="V28" s="224"/>
      <c r="W28" s="224"/>
      <c r="X28" s="151"/>
      <c r="Y28" s="224"/>
      <c r="Z28" s="224"/>
      <c r="AA28" s="151"/>
      <c r="AB28" s="224"/>
      <c r="AC28" s="224"/>
      <c r="AD28" s="151"/>
      <c r="AE28" s="291"/>
      <c r="AF28" s="227"/>
      <c r="AG28" s="208"/>
      <c r="AH28" s="208"/>
      <c r="AI28" s="208"/>
      <c r="AJ28" s="208"/>
      <c r="AK28" s="208"/>
      <c r="AL28" s="208"/>
      <c r="AM28" s="208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</row>
    <row r="29" spans="1:62" s="99" customFormat="1" ht="15.75" customHeight="1" x14ac:dyDescent="0.25">
      <c r="A29" s="756"/>
      <c r="B29" s="154" t="s">
        <v>368</v>
      </c>
      <c r="C29" s="151"/>
      <c r="D29" s="224"/>
      <c r="E29" s="151"/>
      <c r="F29" s="224"/>
      <c r="G29" s="151"/>
      <c r="H29" s="224"/>
      <c r="I29" s="151"/>
      <c r="J29" s="224"/>
      <c r="K29" s="151"/>
      <c r="L29" s="224"/>
      <c r="M29" s="151"/>
      <c r="N29" s="224"/>
      <c r="O29" s="151"/>
      <c r="P29" s="224"/>
      <c r="Q29" s="224"/>
      <c r="R29" s="151"/>
      <c r="S29" s="224"/>
      <c r="T29" s="224"/>
      <c r="U29" s="151"/>
      <c r="V29" s="224"/>
      <c r="W29" s="224"/>
      <c r="X29" s="151"/>
      <c r="Y29" s="224"/>
      <c r="Z29" s="224"/>
      <c r="AA29" s="151"/>
      <c r="AB29" s="224"/>
      <c r="AC29" s="224"/>
      <c r="AD29" s="151"/>
      <c r="AE29" s="291"/>
      <c r="AF29" s="227"/>
      <c r="AG29" s="208"/>
      <c r="AH29" s="208"/>
      <c r="AI29" s="208"/>
      <c r="AJ29" s="208"/>
      <c r="AK29" s="208"/>
      <c r="AL29" s="208"/>
      <c r="AM29" s="208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</row>
    <row r="30" spans="1:62" s="99" customFormat="1" ht="15.75" customHeight="1" x14ac:dyDescent="0.25">
      <c r="A30" s="756"/>
      <c r="B30" s="154" t="s">
        <v>369</v>
      </c>
      <c r="C30" s="151"/>
      <c r="D30" s="224"/>
      <c r="E30" s="151"/>
      <c r="F30" s="224"/>
      <c r="G30" s="151"/>
      <c r="H30" s="224"/>
      <c r="I30" s="151"/>
      <c r="J30" s="224"/>
      <c r="K30" s="151"/>
      <c r="L30" s="224"/>
      <c r="M30" s="151"/>
      <c r="N30" s="224"/>
      <c r="O30" s="151"/>
      <c r="P30" s="224"/>
      <c r="Q30" s="224"/>
      <c r="R30" s="151"/>
      <c r="S30" s="224"/>
      <c r="T30" s="224"/>
      <c r="U30" s="151"/>
      <c r="V30" s="224"/>
      <c r="W30" s="224"/>
      <c r="X30" s="151"/>
      <c r="Y30" s="224"/>
      <c r="Z30" s="224"/>
      <c r="AA30" s="151"/>
      <c r="AB30" s="224"/>
      <c r="AC30" s="224"/>
      <c r="AD30" s="151"/>
      <c r="AE30" s="291"/>
      <c r="AF30" s="227"/>
      <c r="AG30" s="208"/>
      <c r="AH30" s="208"/>
      <c r="AI30" s="208"/>
      <c r="AJ30" s="208"/>
      <c r="AK30" s="208"/>
      <c r="AL30" s="208"/>
      <c r="AM30" s="208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</row>
    <row r="31" spans="1:62" s="99" customFormat="1" ht="15.75" customHeight="1" x14ac:dyDescent="0.25">
      <c r="A31" s="756"/>
      <c r="B31" s="154" t="s">
        <v>370</v>
      </c>
      <c r="C31" s="151"/>
      <c r="D31" s="224"/>
      <c r="E31" s="151"/>
      <c r="F31" s="224"/>
      <c r="G31" s="151"/>
      <c r="H31" s="224"/>
      <c r="I31" s="151"/>
      <c r="J31" s="224"/>
      <c r="K31" s="151"/>
      <c r="L31" s="224"/>
      <c r="M31" s="151"/>
      <c r="N31" s="224"/>
      <c r="O31" s="151"/>
      <c r="P31" s="224"/>
      <c r="Q31" s="224"/>
      <c r="R31" s="151"/>
      <c r="S31" s="224"/>
      <c r="T31" s="224"/>
      <c r="U31" s="151"/>
      <c r="V31" s="224"/>
      <c r="W31" s="224"/>
      <c r="X31" s="151"/>
      <c r="Y31" s="224"/>
      <c r="Z31" s="224"/>
      <c r="AA31" s="151"/>
      <c r="AB31" s="224"/>
      <c r="AC31" s="224"/>
      <c r="AD31" s="151"/>
      <c r="AE31" s="291"/>
      <c r="AF31" s="227"/>
      <c r="AG31" s="208"/>
      <c r="AH31" s="208"/>
      <c r="AI31" s="208"/>
      <c r="AJ31" s="208"/>
      <c r="AK31" s="208"/>
      <c r="AL31" s="208"/>
      <c r="AM31" s="208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</row>
    <row r="32" spans="1:62" s="99" customFormat="1" ht="15.75" customHeight="1" x14ac:dyDescent="0.25">
      <c r="A32" s="756"/>
      <c r="B32" s="154" t="s">
        <v>371</v>
      </c>
      <c r="C32" s="151"/>
      <c r="D32" s="224"/>
      <c r="E32" s="151"/>
      <c r="F32" s="224"/>
      <c r="G32" s="151"/>
      <c r="H32" s="224"/>
      <c r="I32" s="151"/>
      <c r="J32" s="224"/>
      <c r="K32" s="151"/>
      <c r="L32" s="224"/>
      <c r="M32" s="151"/>
      <c r="N32" s="224"/>
      <c r="O32" s="151"/>
      <c r="P32" s="224"/>
      <c r="Q32" s="224"/>
      <c r="R32" s="151"/>
      <c r="S32" s="224"/>
      <c r="T32" s="224"/>
      <c r="U32" s="151"/>
      <c r="V32" s="224"/>
      <c r="W32" s="224"/>
      <c r="X32" s="151"/>
      <c r="Y32" s="224"/>
      <c r="Z32" s="224"/>
      <c r="AA32" s="151"/>
      <c r="AB32" s="224"/>
      <c r="AC32" s="224"/>
      <c r="AD32" s="151"/>
      <c r="AE32" s="291"/>
      <c r="AF32" s="227"/>
      <c r="AG32" s="208"/>
      <c r="AH32" s="208"/>
      <c r="AI32" s="208"/>
      <c r="AJ32" s="208"/>
      <c r="AK32" s="208"/>
      <c r="AL32" s="208"/>
      <c r="AM32" s="208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</row>
    <row r="33" spans="1:62" s="99" customFormat="1" ht="15.75" customHeight="1" x14ac:dyDescent="0.25">
      <c r="A33" s="756"/>
      <c r="B33" s="154" t="s">
        <v>372</v>
      </c>
      <c r="C33" s="151"/>
      <c r="D33" s="224"/>
      <c r="E33" s="151"/>
      <c r="F33" s="224"/>
      <c r="G33" s="151"/>
      <c r="H33" s="224"/>
      <c r="I33" s="151"/>
      <c r="J33" s="224"/>
      <c r="K33" s="151"/>
      <c r="L33" s="224"/>
      <c r="M33" s="151"/>
      <c r="N33" s="224"/>
      <c r="O33" s="151"/>
      <c r="P33" s="224"/>
      <c r="Q33" s="224"/>
      <c r="R33" s="151"/>
      <c r="S33" s="224"/>
      <c r="T33" s="224"/>
      <c r="U33" s="151"/>
      <c r="V33" s="224"/>
      <c r="W33" s="224"/>
      <c r="X33" s="151"/>
      <c r="Y33" s="224"/>
      <c r="Z33" s="224"/>
      <c r="AA33" s="151"/>
      <c r="AB33" s="224"/>
      <c r="AC33" s="224"/>
      <c r="AD33" s="151"/>
      <c r="AE33" s="291"/>
      <c r="AF33" s="227"/>
      <c r="AG33" s="208"/>
      <c r="AH33" s="208"/>
      <c r="AI33" s="208"/>
      <c r="AJ33" s="208"/>
      <c r="AK33" s="208"/>
      <c r="AL33" s="208"/>
      <c r="AM33" s="208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</row>
    <row r="34" spans="1:62" s="99" customFormat="1" ht="15.75" customHeight="1" x14ac:dyDescent="0.25">
      <c r="A34" s="756"/>
      <c r="B34" s="154" t="s">
        <v>373</v>
      </c>
      <c r="C34" s="151"/>
      <c r="D34" s="224"/>
      <c r="E34" s="151"/>
      <c r="F34" s="224"/>
      <c r="G34" s="151"/>
      <c r="H34" s="224"/>
      <c r="I34" s="151"/>
      <c r="J34" s="224"/>
      <c r="K34" s="151"/>
      <c r="L34" s="224"/>
      <c r="M34" s="151"/>
      <c r="N34" s="224"/>
      <c r="O34" s="151"/>
      <c r="P34" s="224"/>
      <c r="Q34" s="224"/>
      <c r="R34" s="151"/>
      <c r="S34" s="224"/>
      <c r="T34" s="224"/>
      <c r="U34" s="151"/>
      <c r="V34" s="224"/>
      <c r="W34" s="224"/>
      <c r="X34" s="151"/>
      <c r="Y34" s="224"/>
      <c r="Z34" s="224"/>
      <c r="AA34" s="151"/>
      <c r="AB34" s="224"/>
      <c r="AC34" s="224"/>
      <c r="AD34" s="151"/>
      <c r="AE34" s="291"/>
      <c r="AF34" s="227"/>
      <c r="AG34" s="208"/>
      <c r="AH34" s="208"/>
      <c r="AI34" s="208"/>
      <c r="AJ34" s="208"/>
      <c r="AK34" s="208"/>
      <c r="AL34" s="208"/>
      <c r="AM34" s="208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</row>
    <row r="35" spans="1:62" s="99" customFormat="1" ht="15.75" customHeight="1" x14ac:dyDescent="0.25">
      <c r="A35" s="756"/>
      <c r="B35" s="154" t="s">
        <v>374</v>
      </c>
      <c r="C35" s="151"/>
      <c r="D35" s="224"/>
      <c r="E35" s="151"/>
      <c r="F35" s="224"/>
      <c r="G35" s="151"/>
      <c r="H35" s="224"/>
      <c r="I35" s="151"/>
      <c r="J35" s="224"/>
      <c r="K35" s="151"/>
      <c r="L35" s="224"/>
      <c r="M35" s="151"/>
      <c r="N35" s="224"/>
      <c r="O35" s="151"/>
      <c r="P35" s="224"/>
      <c r="Q35" s="224"/>
      <c r="R35" s="151"/>
      <c r="S35" s="224"/>
      <c r="T35" s="224"/>
      <c r="U35" s="151"/>
      <c r="V35" s="224"/>
      <c r="W35" s="224"/>
      <c r="X35" s="151"/>
      <c r="Y35" s="224"/>
      <c r="Z35" s="224"/>
      <c r="AA35" s="151"/>
      <c r="AB35" s="224"/>
      <c r="AC35" s="224"/>
      <c r="AD35" s="151"/>
      <c r="AE35" s="291"/>
      <c r="AF35" s="227"/>
      <c r="AG35" s="208"/>
      <c r="AH35" s="208"/>
      <c r="AI35" s="208"/>
      <c r="AJ35" s="208"/>
      <c r="AK35" s="208"/>
      <c r="AL35" s="208"/>
      <c r="AM35" s="208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</row>
    <row r="36" spans="1:62" s="99" customFormat="1" ht="15.75" customHeight="1" x14ac:dyDescent="0.25">
      <c r="A36" s="756"/>
      <c r="B36" s="154" t="s">
        <v>375</v>
      </c>
      <c r="C36" s="151"/>
      <c r="D36" s="224"/>
      <c r="E36" s="151"/>
      <c r="F36" s="224"/>
      <c r="G36" s="151"/>
      <c r="H36" s="224"/>
      <c r="I36" s="151"/>
      <c r="J36" s="224"/>
      <c r="K36" s="151"/>
      <c r="L36" s="224"/>
      <c r="M36" s="151"/>
      <c r="N36" s="224"/>
      <c r="O36" s="151"/>
      <c r="P36" s="224"/>
      <c r="Q36" s="224"/>
      <c r="R36" s="151"/>
      <c r="S36" s="224"/>
      <c r="T36" s="224"/>
      <c r="U36" s="151"/>
      <c r="V36" s="224"/>
      <c r="W36" s="224"/>
      <c r="X36" s="151"/>
      <c r="Y36" s="224"/>
      <c r="Z36" s="224"/>
      <c r="AA36" s="151"/>
      <c r="AB36" s="224"/>
      <c r="AC36" s="224"/>
      <c r="AD36" s="151"/>
      <c r="AE36" s="291"/>
      <c r="AF36" s="227"/>
      <c r="AG36" s="208"/>
      <c r="AH36" s="208"/>
      <c r="AI36" s="208"/>
      <c r="AJ36" s="208"/>
      <c r="AK36" s="208"/>
      <c r="AL36" s="208"/>
      <c r="AM36" s="208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</row>
    <row r="37" spans="1:62" s="99" customFormat="1" ht="15.75" customHeight="1" x14ac:dyDescent="0.25">
      <c r="A37" s="756"/>
      <c r="B37" s="154" t="s">
        <v>376</v>
      </c>
      <c r="C37" s="151"/>
      <c r="D37" s="224"/>
      <c r="E37" s="151"/>
      <c r="F37" s="224"/>
      <c r="G37" s="151"/>
      <c r="H37" s="224"/>
      <c r="I37" s="151"/>
      <c r="J37" s="224"/>
      <c r="K37" s="151"/>
      <c r="L37" s="224"/>
      <c r="M37" s="151"/>
      <c r="N37" s="224"/>
      <c r="O37" s="151"/>
      <c r="P37" s="224"/>
      <c r="Q37" s="224"/>
      <c r="R37" s="151"/>
      <c r="S37" s="224"/>
      <c r="T37" s="224"/>
      <c r="U37" s="151"/>
      <c r="V37" s="224"/>
      <c r="W37" s="224"/>
      <c r="X37" s="151"/>
      <c r="Y37" s="224"/>
      <c r="Z37" s="224"/>
      <c r="AA37" s="151"/>
      <c r="AB37" s="224"/>
      <c r="AC37" s="224"/>
      <c r="AD37" s="151"/>
      <c r="AE37" s="291"/>
      <c r="AF37" s="227"/>
      <c r="AG37" s="208"/>
      <c r="AH37" s="208"/>
      <c r="AI37" s="208"/>
      <c r="AJ37" s="208"/>
      <c r="AK37" s="208"/>
      <c r="AL37" s="208"/>
      <c r="AM37" s="208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</row>
    <row r="38" spans="1:62" s="99" customFormat="1" ht="15.75" customHeight="1" x14ac:dyDescent="0.25">
      <c r="A38" s="756"/>
      <c r="B38" s="154" t="s">
        <v>377</v>
      </c>
      <c r="C38" s="151"/>
      <c r="D38" s="224"/>
      <c r="E38" s="151"/>
      <c r="F38" s="224"/>
      <c r="G38" s="151"/>
      <c r="H38" s="224"/>
      <c r="I38" s="151"/>
      <c r="J38" s="224"/>
      <c r="K38" s="151"/>
      <c r="L38" s="224"/>
      <c r="M38" s="151"/>
      <c r="N38" s="224"/>
      <c r="O38" s="151"/>
      <c r="P38" s="224"/>
      <c r="Q38" s="224"/>
      <c r="R38" s="151"/>
      <c r="S38" s="224"/>
      <c r="T38" s="224"/>
      <c r="U38" s="151"/>
      <c r="V38" s="224"/>
      <c r="W38" s="224"/>
      <c r="X38" s="151"/>
      <c r="Y38" s="224"/>
      <c r="Z38" s="224"/>
      <c r="AA38" s="151"/>
      <c r="AB38" s="224"/>
      <c r="AC38" s="224"/>
      <c r="AD38" s="151"/>
      <c r="AE38" s="291"/>
      <c r="AF38" s="227"/>
      <c r="AG38" s="208"/>
      <c r="AH38" s="208"/>
      <c r="AI38" s="208"/>
      <c r="AJ38" s="208"/>
      <c r="AK38" s="208"/>
      <c r="AL38" s="208"/>
      <c r="AM38" s="208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</row>
    <row r="39" spans="1:62" s="99" customFormat="1" ht="15.75" customHeight="1" x14ac:dyDescent="0.25">
      <c r="A39" s="756"/>
      <c r="B39" s="154" t="s">
        <v>378</v>
      </c>
      <c r="C39" s="151"/>
      <c r="D39" s="224"/>
      <c r="E39" s="151"/>
      <c r="F39" s="224"/>
      <c r="G39" s="151"/>
      <c r="H39" s="224"/>
      <c r="I39" s="151"/>
      <c r="J39" s="224"/>
      <c r="K39" s="151"/>
      <c r="L39" s="224"/>
      <c r="M39" s="151"/>
      <c r="N39" s="224"/>
      <c r="O39" s="151"/>
      <c r="P39" s="224"/>
      <c r="Q39" s="224"/>
      <c r="R39" s="151"/>
      <c r="S39" s="224"/>
      <c r="T39" s="224"/>
      <c r="U39" s="151"/>
      <c r="V39" s="224"/>
      <c r="W39" s="224"/>
      <c r="X39" s="151"/>
      <c r="Y39" s="224"/>
      <c r="Z39" s="224"/>
      <c r="AA39" s="151"/>
      <c r="AB39" s="224"/>
      <c r="AC39" s="224"/>
      <c r="AD39" s="151"/>
      <c r="AE39" s="291"/>
      <c r="AF39" s="227"/>
      <c r="AG39" s="208"/>
      <c r="AH39" s="208"/>
      <c r="AI39" s="208"/>
      <c r="AJ39" s="208"/>
      <c r="AK39" s="208"/>
      <c r="AL39" s="208"/>
      <c r="AM39" s="208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</row>
    <row r="40" spans="1:62" s="99" customFormat="1" ht="15.75" customHeight="1" x14ac:dyDescent="0.25">
      <c r="A40" s="756"/>
      <c r="B40" s="154" t="s">
        <v>379</v>
      </c>
      <c r="C40" s="151"/>
      <c r="D40" s="224"/>
      <c r="E40" s="151"/>
      <c r="F40" s="224"/>
      <c r="G40" s="151"/>
      <c r="H40" s="224"/>
      <c r="I40" s="151"/>
      <c r="J40" s="224"/>
      <c r="K40" s="151"/>
      <c r="L40" s="224"/>
      <c r="M40" s="151"/>
      <c r="N40" s="224"/>
      <c r="O40" s="151"/>
      <c r="P40" s="224"/>
      <c r="Q40" s="224"/>
      <c r="R40" s="151"/>
      <c r="S40" s="224"/>
      <c r="T40" s="224"/>
      <c r="U40" s="151"/>
      <c r="V40" s="224"/>
      <c r="W40" s="224"/>
      <c r="X40" s="151"/>
      <c r="Y40" s="224"/>
      <c r="Z40" s="224"/>
      <c r="AA40" s="151"/>
      <c r="AB40" s="224"/>
      <c r="AC40" s="224"/>
      <c r="AD40" s="151"/>
      <c r="AE40" s="291"/>
      <c r="AF40" s="227"/>
      <c r="AG40" s="208"/>
      <c r="AH40" s="208"/>
      <c r="AI40" s="208"/>
      <c r="AJ40" s="208"/>
      <c r="AK40" s="208"/>
      <c r="AL40" s="208"/>
      <c r="AM40" s="208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</row>
    <row r="41" spans="1:62" s="99" customFormat="1" ht="15.75" customHeight="1" x14ac:dyDescent="0.25">
      <c r="A41" s="756"/>
      <c r="B41" s="154" t="s">
        <v>380</v>
      </c>
      <c r="C41" s="151"/>
      <c r="D41" s="224"/>
      <c r="E41" s="151"/>
      <c r="F41" s="224"/>
      <c r="G41" s="151"/>
      <c r="H41" s="224"/>
      <c r="I41" s="151"/>
      <c r="J41" s="224"/>
      <c r="K41" s="151"/>
      <c r="L41" s="224"/>
      <c r="M41" s="151"/>
      <c r="N41" s="224"/>
      <c r="O41" s="151"/>
      <c r="P41" s="224"/>
      <c r="Q41" s="224"/>
      <c r="R41" s="151"/>
      <c r="S41" s="224"/>
      <c r="T41" s="224"/>
      <c r="U41" s="151"/>
      <c r="V41" s="224"/>
      <c r="W41" s="224"/>
      <c r="X41" s="151"/>
      <c r="Y41" s="224"/>
      <c r="Z41" s="224"/>
      <c r="AA41" s="151"/>
      <c r="AB41" s="224"/>
      <c r="AC41" s="224"/>
      <c r="AD41" s="151"/>
      <c r="AE41" s="291"/>
      <c r="AF41" s="227"/>
      <c r="AG41" s="208"/>
      <c r="AH41" s="208"/>
      <c r="AI41" s="208"/>
      <c r="AJ41" s="208"/>
      <c r="AK41" s="208"/>
      <c r="AL41" s="208"/>
      <c r="AM41" s="208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</row>
    <row r="42" spans="1:62" s="99" customFormat="1" ht="15.75" customHeight="1" x14ac:dyDescent="0.25">
      <c r="A42" s="756"/>
      <c r="B42" s="154" t="s">
        <v>381</v>
      </c>
      <c r="C42" s="151"/>
      <c r="D42" s="224"/>
      <c r="E42" s="151"/>
      <c r="F42" s="224"/>
      <c r="G42" s="151"/>
      <c r="H42" s="224"/>
      <c r="I42" s="151"/>
      <c r="J42" s="224"/>
      <c r="K42" s="151"/>
      <c r="L42" s="224"/>
      <c r="M42" s="151"/>
      <c r="N42" s="224"/>
      <c r="O42" s="151"/>
      <c r="P42" s="224"/>
      <c r="Q42" s="224"/>
      <c r="R42" s="151"/>
      <c r="S42" s="224"/>
      <c r="T42" s="224"/>
      <c r="U42" s="151"/>
      <c r="V42" s="224"/>
      <c r="W42" s="224"/>
      <c r="X42" s="151"/>
      <c r="Y42" s="224"/>
      <c r="Z42" s="224"/>
      <c r="AA42" s="151"/>
      <c r="AB42" s="224"/>
      <c r="AC42" s="224"/>
      <c r="AD42" s="151"/>
      <c r="AE42" s="291"/>
      <c r="AF42" s="227"/>
      <c r="AG42" s="208"/>
      <c r="AH42" s="208"/>
      <c r="AI42" s="208"/>
      <c r="AJ42" s="208"/>
      <c r="AK42" s="208"/>
      <c r="AL42" s="208"/>
      <c r="AM42" s="208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</row>
    <row r="43" spans="1:62" s="99" customFormat="1" ht="15.75" customHeight="1" x14ac:dyDescent="0.25">
      <c r="A43" s="756"/>
      <c r="B43" s="154" t="s">
        <v>382</v>
      </c>
      <c r="C43" s="151"/>
      <c r="D43" s="224"/>
      <c r="E43" s="151"/>
      <c r="F43" s="224"/>
      <c r="G43" s="151"/>
      <c r="H43" s="224"/>
      <c r="I43" s="151"/>
      <c r="J43" s="224"/>
      <c r="K43" s="151"/>
      <c r="L43" s="224"/>
      <c r="M43" s="151"/>
      <c r="N43" s="224"/>
      <c r="O43" s="151"/>
      <c r="P43" s="224"/>
      <c r="Q43" s="224"/>
      <c r="R43" s="151"/>
      <c r="S43" s="224"/>
      <c r="T43" s="224"/>
      <c r="U43" s="151"/>
      <c r="V43" s="224"/>
      <c r="W43" s="224"/>
      <c r="X43" s="151"/>
      <c r="Y43" s="224"/>
      <c r="Z43" s="224"/>
      <c r="AA43" s="151"/>
      <c r="AB43" s="224"/>
      <c r="AC43" s="224"/>
      <c r="AD43" s="151"/>
      <c r="AE43" s="291"/>
      <c r="AF43" s="227"/>
      <c r="AG43" s="208"/>
      <c r="AH43" s="208"/>
      <c r="AI43" s="208"/>
      <c r="AJ43" s="208"/>
      <c r="AK43" s="208"/>
      <c r="AL43" s="208"/>
      <c r="AM43" s="208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</row>
    <row r="44" spans="1:62" s="99" customFormat="1" ht="29.25" customHeight="1" thickBot="1" x14ac:dyDescent="0.3">
      <c r="A44" s="582"/>
      <c r="B44" s="152" t="s">
        <v>93</v>
      </c>
      <c r="C44" s="223"/>
      <c r="D44" s="225"/>
      <c r="E44" s="223"/>
      <c r="F44" s="225"/>
      <c r="G44" s="223"/>
      <c r="H44" s="225"/>
      <c r="I44" s="223"/>
      <c r="J44" s="225"/>
      <c r="K44" s="223"/>
      <c r="L44" s="225"/>
      <c r="M44" s="223"/>
      <c r="N44" s="225"/>
      <c r="O44" s="223"/>
      <c r="P44" s="225"/>
      <c r="Q44" s="225"/>
      <c r="R44" s="223"/>
      <c r="S44" s="225"/>
      <c r="T44" s="225"/>
      <c r="U44" s="223"/>
      <c r="V44" s="225"/>
      <c r="W44" s="225"/>
      <c r="X44" s="223"/>
      <c r="Y44" s="225"/>
      <c r="Z44" s="225"/>
      <c r="AA44" s="223"/>
      <c r="AB44" s="225"/>
      <c r="AC44" s="225"/>
      <c r="AD44" s="223"/>
      <c r="AE44" s="292"/>
      <c r="AF44" s="228"/>
      <c r="AG44" s="208"/>
      <c r="AH44" s="208"/>
      <c r="AI44" s="208"/>
      <c r="AJ44" s="208"/>
      <c r="AK44" s="208"/>
      <c r="AL44" s="208"/>
      <c r="AM44" s="208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</row>
    <row r="45" spans="1:62" s="68" customFormat="1" ht="24" customHeight="1" thickBot="1" x14ac:dyDescent="0.3">
      <c r="K45" s="175"/>
      <c r="L45" s="175"/>
      <c r="M45" s="175"/>
      <c r="N45" s="175"/>
      <c r="O45" s="175"/>
      <c r="AG45" s="208"/>
      <c r="AH45" s="208"/>
      <c r="AI45" s="208"/>
      <c r="AJ45" s="208"/>
      <c r="AK45" s="208"/>
      <c r="AL45" s="208"/>
      <c r="AM45" s="208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</row>
    <row r="46" spans="1:62" s="68" customFormat="1" ht="24" customHeight="1" thickBot="1" x14ac:dyDescent="0.3">
      <c r="A46" s="581" t="s">
        <v>383</v>
      </c>
      <c r="B46" s="757" t="s">
        <v>360</v>
      </c>
      <c r="C46" s="678" t="s">
        <v>99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679"/>
      <c r="O46" s="770" t="s">
        <v>238</v>
      </c>
      <c r="P46" s="771"/>
      <c r="Q46" s="771"/>
      <c r="R46" s="771"/>
      <c r="S46" s="771"/>
      <c r="T46" s="771"/>
      <c r="U46" s="771"/>
      <c r="V46" s="771"/>
      <c r="W46" s="771"/>
      <c r="X46" s="771"/>
      <c r="Y46" s="771"/>
      <c r="Z46" s="771"/>
      <c r="AA46" s="771"/>
      <c r="AB46" s="771"/>
      <c r="AC46" s="771"/>
      <c r="AD46" s="771"/>
      <c r="AE46" s="771"/>
      <c r="AF46" s="772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</row>
    <row r="47" spans="1:62" s="68" customFormat="1" ht="24" customHeight="1" thickBot="1" x14ac:dyDescent="0.3">
      <c r="A47" s="756"/>
      <c r="B47" s="758"/>
      <c r="C47" s="678" t="s">
        <v>248</v>
      </c>
      <c r="D47" s="679"/>
      <c r="E47" s="678" t="s">
        <v>249</v>
      </c>
      <c r="F47" s="679"/>
      <c r="G47" s="678" t="s">
        <v>250</v>
      </c>
      <c r="H47" s="679"/>
      <c r="I47" s="678" t="s">
        <v>251</v>
      </c>
      <c r="J47" s="679"/>
      <c r="K47" s="678" t="s">
        <v>354</v>
      </c>
      <c r="L47" s="679"/>
      <c r="M47" s="678" t="s">
        <v>253</v>
      </c>
      <c r="N47" s="679"/>
      <c r="O47" s="770" t="s">
        <v>248</v>
      </c>
      <c r="P47" s="771"/>
      <c r="Q47" s="772"/>
      <c r="R47" s="770" t="s">
        <v>249</v>
      </c>
      <c r="S47" s="771"/>
      <c r="T47" s="772"/>
      <c r="U47" s="770" t="s">
        <v>250</v>
      </c>
      <c r="V47" s="771"/>
      <c r="W47" s="772"/>
      <c r="X47" s="770" t="s">
        <v>251</v>
      </c>
      <c r="Y47" s="771"/>
      <c r="Z47" s="772"/>
      <c r="AA47" s="770" t="s">
        <v>354</v>
      </c>
      <c r="AB47" s="771"/>
      <c r="AC47" s="772"/>
      <c r="AD47" s="770" t="s">
        <v>253</v>
      </c>
      <c r="AE47" s="771"/>
      <c r="AF47" s="772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</row>
    <row r="48" spans="1:62" s="68" customFormat="1" ht="29.25" customHeight="1" thickBot="1" x14ac:dyDescent="0.3">
      <c r="A48" s="756"/>
      <c r="B48" s="759"/>
      <c r="C48" s="229" t="s">
        <v>100</v>
      </c>
      <c r="D48" s="211" t="s">
        <v>361</v>
      </c>
      <c r="E48" s="229" t="s">
        <v>100</v>
      </c>
      <c r="F48" s="211" t="s">
        <v>361</v>
      </c>
      <c r="G48" s="229" t="s">
        <v>100</v>
      </c>
      <c r="H48" s="211" t="s">
        <v>361</v>
      </c>
      <c r="I48" s="229" t="s">
        <v>100</v>
      </c>
      <c r="J48" s="211" t="s">
        <v>361</v>
      </c>
      <c r="K48" s="229" t="s">
        <v>100</v>
      </c>
      <c r="L48" s="211" t="s">
        <v>361</v>
      </c>
      <c r="M48" s="229" t="s">
        <v>100</v>
      </c>
      <c r="N48" s="211" t="s">
        <v>361</v>
      </c>
      <c r="O48" s="214" t="s">
        <v>100</v>
      </c>
      <c r="P48" s="214" t="s">
        <v>362</v>
      </c>
      <c r="Q48" s="214" t="s">
        <v>225</v>
      </c>
      <c r="R48" s="214" t="s">
        <v>100</v>
      </c>
      <c r="S48" s="214" t="s">
        <v>362</v>
      </c>
      <c r="T48" s="214" t="s">
        <v>225</v>
      </c>
      <c r="U48" s="214" t="s">
        <v>100</v>
      </c>
      <c r="V48" s="214" t="s">
        <v>362</v>
      </c>
      <c r="W48" s="214" t="s">
        <v>225</v>
      </c>
      <c r="X48" s="214" t="s">
        <v>100</v>
      </c>
      <c r="Y48" s="214" t="s">
        <v>362</v>
      </c>
      <c r="Z48" s="214" t="s">
        <v>225</v>
      </c>
      <c r="AA48" s="214" t="s">
        <v>100</v>
      </c>
      <c r="AB48" s="214" t="s">
        <v>362</v>
      </c>
      <c r="AC48" s="214" t="s">
        <v>225</v>
      </c>
      <c r="AD48" s="214" t="s">
        <v>100</v>
      </c>
      <c r="AE48" s="214" t="s">
        <v>362</v>
      </c>
      <c r="AF48" s="214" t="s">
        <v>225</v>
      </c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</row>
    <row r="49" spans="1:62" s="68" customFormat="1" ht="16.5" x14ac:dyDescent="0.25">
      <c r="A49" s="756"/>
      <c r="B49" s="306" t="s">
        <v>363</v>
      </c>
      <c r="C49" s="151"/>
      <c r="D49" s="227"/>
      <c r="E49" s="151"/>
      <c r="F49" s="227"/>
      <c r="G49" s="151"/>
      <c r="H49" s="227"/>
      <c r="I49" s="151"/>
      <c r="J49" s="227"/>
      <c r="K49" s="151"/>
      <c r="L49" s="227"/>
      <c r="M49" s="151"/>
      <c r="N49" s="227"/>
      <c r="O49" s="151"/>
      <c r="P49" s="224"/>
      <c r="Q49" s="227"/>
      <c r="R49" s="151"/>
      <c r="S49" s="224"/>
      <c r="T49" s="227"/>
      <c r="U49" s="151"/>
      <c r="V49" s="224"/>
      <c r="W49" s="227"/>
      <c r="X49" s="151"/>
      <c r="Y49" s="224"/>
      <c r="Z49" s="227"/>
      <c r="AA49" s="151"/>
      <c r="AB49" s="224"/>
      <c r="AC49" s="227"/>
      <c r="AD49" s="151"/>
      <c r="AE49" s="291"/>
      <c r="AF49" s="227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</row>
    <row r="50" spans="1:62" s="68" customFormat="1" ht="16.5" x14ac:dyDescent="0.25">
      <c r="A50" s="756"/>
      <c r="B50" s="307" t="s">
        <v>364</v>
      </c>
      <c r="C50" s="151"/>
      <c r="D50" s="227"/>
      <c r="E50" s="151"/>
      <c r="F50" s="227"/>
      <c r="G50" s="151"/>
      <c r="H50" s="227"/>
      <c r="I50" s="151"/>
      <c r="J50" s="227"/>
      <c r="K50" s="151"/>
      <c r="L50" s="227"/>
      <c r="M50" s="151"/>
      <c r="N50" s="227"/>
      <c r="O50" s="151"/>
      <c r="P50" s="224"/>
      <c r="Q50" s="227"/>
      <c r="R50" s="151"/>
      <c r="S50" s="224"/>
      <c r="T50" s="227"/>
      <c r="U50" s="151"/>
      <c r="V50" s="224"/>
      <c r="W50" s="227"/>
      <c r="X50" s="151"/>
      <c r="Y50" s="224"/>
      <c r="Z50" s="227"/>
      <c r="AA50" s="151"/>
      <c r="AB50" s="224"/>
      <c r="AC50" s="227"/>
      <c r="AD50" s="151"/>
      <c r="AE50" s="291"/>
      <c r="AF50" s="227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</row>
    <row r="51" spans="1:62" s="68" customFormat="1" ht="16.5" x14ac:dyDescent="0.25">
      <c r="A51" s="756"/>
      <c r="B51" s="307" t="s">
        <v>365</v>
      </c>
      <c r="C51" s="151"/>
      <c r="D51" s="227"/>
      <c r="E51" s="151"/>
      <c r="F51" s="227"/>
      <c r="G51" s="151"/>
      <c r="H51" s="227"/>
      <c r="I51" s="151"/>
      <c r="J51" s="227"/>
      <c r="K51" s="151"/>
      <c r="L51" s="227"/>
      <c r="M51" s="151"/>
      <c r="N51" s="227"/>
      <c r="O51" s="151"/>
      <c r="P51" s="224"/>
      <c r="Q51" s="227"/>
      <c r="R51" s="151"/>
      <c r="S51" s="224"/>
      <c r="T51" s="227"/>
      <c r="U51" s="151"/>
      <c r="V51" s="224"/>
      <c r="W51" s="227"/>
      <c r="X51" s="151"/>
      <c r="Y51" s="224"/>
      <c r="Z51" s="227"/>
      <c r="AA51" s="151"/>
      <c r="AB51" s="224"/>
      <c r="AC51" s="227"/>
      <c r="AD51" s="151"/>
      <c r="AE51" s="291"/>
      <c r="AF51" s="227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  <c r="AU51" s="156"/>
      <c r="AV51" s="156"/>
      <c r="AW51" s="156"/>
      <c r="AX51" s="156"/>
      <c r="AY51" s="156"/>
      <c r="AZ51" s="156"/>
      <c r="BA51" s="156"/>
      <c r="BB51" s="156"/>
      <c r="BC51" s="156"/>
      <c r="BD51" s="156"/>
      <c r="BE51" s="156"/>
      <c r="BF51" s="156"/>
      <c r="BG51" s="156"/>
      <c r="BH51" s="156"/>
      <c r="BI51" s="156"/>
      <c r="BJ51" s="156"/>
    </row>
    <row r="52" spans="1:62" s="68" customFormat="1" ht="16.5" x14ac:dyDescent="0.25">
      <c r="A52" s="756"/>
      <c r="B52" s="307" t="s">
        <v>366</v>
      </c>
      <c r="C52" s="151"/>
      <c r="D52" s="227"/>
      <c r="E52" s="151"/>
      <c r="F52" s="227"/>
      <c r="G52" s="151"/>
      <c r="H52" s="227"/>
      <c r="I52" s="151"/>
      <c r="J52" s="227"/>
      <c r="K52" s="151"/>
      <c r="L52" s="227"/>
      <c r="M52" s="151"/>
      <c r="N52" s="227"/>
      <c r="O52" s="151"/>
      <c r="P52" s="224"/>
      <c r="Q52" s="227"/>
      <c r="R52" s="151"/>
      <c r="S52" s="224"/>
      <c r="T52" s="227"/>
      <c r="U52" s="151"/>
      <c r="V52" s="224"/>
      <c r="W52" s="227"/>
      <c r="X52" s="151"/>
      <c r="Y52" s="224"/>
      <c r="Z52" s="227"/>
      <c r="AA52" s="151"/>
      <c r="AB52" s="224"/>
      <c r="AC52" s="227"/>
      <c r="AD52" s="151"/>
      <c r="AE52" s="291"/>
      <c r="AF52" s="227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  <c r="BH52" s="156"/>
      <c r="BI52" s="156"/>
      <c r="BJ52" s="156"/>
    </row>
    <row r="53" spans="1:62" s="68" customFormat="1" ht="16.5" x14ac:dyDescent="0.25">
      <c r="A53" s="756"/>
      <c r="B53" s="307" t="s">
        <v>367</v>
      </c>
      <c r="C53" s="151"/>
      <c r="D53" s="227"/>
      <c r="E53" s="151"/>
      <c r="F53" s="227"/>
      <c r="G53" s="151"/>
      <c r="H53" s="227"/>
      <c r="I53" s="151"/>
      <c r="J53" s="227"/>
      <c r="K53" s="151"/>
      <c r="L53" s="227"/>
      <c r="M53" s="151"/>
      <c r="N53" s="227"/>
      <c r="O53" s="151"/>
      <c r="P53" s="224"/>
      <c r="Q53" s="227"/>
      <c r="R53" s="151"/>
      <c r="S53" s="224"/>
      <c r="T53" s="227"/>
      <c r="U53" s="151"/>
      <c r="V53" s="224"/>
      <c r="W53" s="227"/>
      <c r="X53" s="151"/>
      <c r="Y53" s="224"/>
      <c r="Z53" s="227"/>
      <c r="AA53" s="151"/>
      <c r="AB53" s="224"/>
      <c r="AC53" s="227"/>
      <c r="AD53" s="151"/>
      <c r="AE53" s="291"/>
      <c r="AF53" s="227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</row>
    <row r="54" spans="1:62" s="68" customFormat="1" ht="16.5" x14ac:dyDescent="0.25">
      <c r="A54" s="756"/>
      <c r="B54" s="307" t="s">
        <v>368</v>
      </c>
      <c r="C54" s="151"/>
      <c r="D54" s="227"/>
      <c r="E54" s="151"/>
      <c r="F54" s="227"/>
      <c r="G54" s="151"/>
      <c r="H54" s="227"/>
      <c r="I54" s="151"/>
      <c r="J54" s="227"/>
      <c r="K54" s="151"/>
      <c r="L54" s="227"/>
      <c r="M54" s="151"/>
      <c r="N54" s="227"/>
      <c r="O54" s="151"/>
      <c r="P54" s="224"/>
      <c r="Q54" s="227"/>
      <c r="R54" s="151"/>
      <c r="S54" s="224"/>
      <c r="T54" s="227"/>
      <c r="U54" s="151"/>
      <c r="V54" s="224"/>
      <c r="W54" s="227"/>
      <c r="X54" s="151"/>
      <c r="Y54" s="224"/>
      <c r="Z54" s="227"/>
      <c r="AA54" s="151"/>
      <c r="AB54" s="224"/>
      <c r="AC54" s="227"/>
      <c r="AD54" s="151"/>
      <c r="AE54" s="291"/>
      <c r="AF54" s="227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</row>
    <row r="55" spans="1:62" s="68" customFormat="1" ht="16.5" x14ac:dyDescent="0.25">
      <c r="A55" s="756"/>
      <c r="B55" s="307" t="s">
        <v>369</v>
      </c>
      <c r="C55" s="151"/>
      <c r="D55" s="227"/>
      <c r="E55" s="151"/>
      <c r="F55" s="227"/>
      <c r="G55" s="151"/>
      <c r="H55" s="227"/>
      <c r="I55" s="151"/>
      <c r="J55" s="227"/>
      <c r="K55" s="151"/>
      <c r="L55" s="227"/>
      <c r="M55" s="151"/>
      <c r="N55" s="227"/>
      <c r="O55" s="151"/>
      <c r="P55" s="224"/>
      <c r="Q55" s="227"/>
      <c r="R55" s="151"/>
      <c r="S55" s="224"/>
      <c r="T55" s="227"/>
      <c r="U55" s="151"/>
      <c r="V55" s="224"/>
      <c r="W55" s="227"/>
      <c r="X55" s="151"/>
      <c r="Y55" s="224"/>
      <c r="Z55" s="227"/>
      <c r="AA55" s="151"/>
      <c r="AB55" s="224"/>
      <c r="AC55" s="227"/>
      <c r="AD55" s="151"/>
      <c r="AE55" s="291"/>
      <c r="AF55" s="227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</row>
    <row r="56" spans="1:62" s="68" customFormat="1" ht="16.5" x14ac:dyDescent="0.25">
      <c r="A56" s="756"/>
      <c r="B56" s="307" t="s">
        <v>370</v>
      </c>
      <c r="C56" s="151"/>
      <c r="D56" s="227"/>
      <c r="E56" s="151"/>
      <c r="F56" s="227"/>
      <c r="G56" s="151"/>
      <c r="H56" s="227"/>
      <c r="I56" s="151"/>
      <c r="J56" s="227"/>
      <c r="K56" s="151"/>
      <c r="L56" s="227"/>
      <c r="M56" s="151"/>
      <c r="N56" s="227"/>
      <c r="O56" s="151"/>
      <c r="P56" s="224"/>
      <c r="Q56" s="227"/>
      <c r="R56" s="151"/>
      <c r="S56" s="224"/>
      <c r="T56" s="227"/>
      <c r="U56" s="151"/>
      <c r="V56" s="224"/>
      <c r="W56" s="227"/>
      <c r="X56" s="151"/>
      <c r="Y56" s="224"/>
      <c r="Z56" s="227"/>
      <c r="AA56" s="151"/>
      <c r="AB56" s="224"/>
      <c r="AC56" s="227"/>
      <c r="AD56" s="151"/>
      <c r="AE56" s="291"/>
      <c r="AF56" s="227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</row>
    <row r="57" spans="1:62" s="68" customFormat="1" ht="16.5" x14ac:dyDescent="0.25">
      <c r="A57" s="756"/>
      <c r="B57" s="307" t="s">
        <v>371</v>
      </c>
      <c r="C57" s="151"/>
      <c r="D57" s="227"/>
      <c r="E57" s="151"/>
      <c r="F57" s="227"/>
      <c r="G57" s="151"/>
      <c r="H57" s="227"/>
      <c r="I57" s="151"/>
      <c r="J57" s="227"/>
      <c r="K57" s="151"/>
      <c r="L57" s="227"/>
      <c r="M57" s="151"/>
      <c r="N57" s="227"/>
      <c r="O57" s="151"/>
      <c r="P57" s="224"/>
      <c r="Q57" s="227"/>
      <c r="R57" s="151"/>
      <c r="S57" s="224"/>
      <c r="T57" s="227"/>
      <c r="U57" s="151"/>
      <c r="V57" s="224"/>
      <c r="W57" s="227"/>
      <c r="X57" s="151"/>
      <c r="Y57" s="224"/>
      <c r="Z57" s="227"/>
      <c r="AA57" s="151"/>
      <c r="AB57" s="224"/>
      <c r="AC57" s="227"/>
      <c r="AD57" s="151"/>
      <c r="AE57" s="291"/>
      <c r="AF57" s="227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</row>
    <row r="58" spans="1:62" s="68" customFormat="1" ht="16.5" x14ac:dyDescent="0.25">
      <c r="A58" s="756"/>
      <c r="B58" s="307" t="s">
        <v>372</v>
      </c>
      <c r="C58" s="151"/>
      <c r="D58" s="227"/>
      <c r="E58" s="151"/>
      <c r="F58" s="227"/>
      <c r="G58" s="151"/>
      <c r="H58" s="227"/>
      <c r="I58" s="151"/>
      <c r="J58" s="227"/>
      <c r="K58" s="151"/>
      <c r="L58" s="227"/>
      <c r="M58" s="151"/>
      <c r="N58" s="227"/>
      <c r="O58" s="151"/>
      <c r="P58" s="224"/>
      <c r="Q58" s="227"/>
      <c r="R58" s="151"/>
      <c r="S58" s="224"/>
      <c r="T58" s="227"/>
      <c r="U58" s="151"/>
      <c r="V58" s="224"/>
      <c r="W58" s="227"/>
      <c r="X58" s="151"/>
      <c r="Y58" s="224"/>
      <c r="Z58" s="227"/>
      <c r="AA58" s="151"/>
      <c r="AB58" s="224"/>
      <c r="AC58" s="227"/>
      <c r="AD58" s="151"/>
      <c r="AE58" s="291"/>
      <c r="AF58" s="227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</row>
    <row r="59" spans="1:62" s="68" customFormat="1" ht="16.5" x14ac:dyDescent="0.25">
      <c r="A59" s="756"/>
      <c r="B59" s="307" t="s">
        <v>373</v>
      </c>
      <c r="C59" s="151"/>
      <c r="D59" s="227"/>
      <c r="E59" s="151"/>
      <c r="F59" s="227"/>
      <c r="G59" s="151"/>
      <c r="H59" s="227"/>
      <c r="I59" s="151"/>
      <c r="J59" s="227"/>
      <c r="K59" s="151"/>
      <c r="L59" s="227"/>
      <c r="M59" s="151"/>
      <c r="N59" s="227"/>
      <c r="O59" s="151"/>
      <c r="P59" s="224"/>
      <c r="Q59" s="227"/>
      <c r="R59" s="151"/>
      <c r="S59" s="224"/>
      <c r="T59" s="227"/>
      <c r="U59" s="151"/>
      <c r="V59" s="224"/>
      <c r="W59" s="227"/>
      <c r="X59" s="151"/>
      <c r="Y59" s="224"/>
      <c r="Z59" s="227"/>
      <c r="AA59" s="151"/>
      <c r="AB59" s="224"/>
      <c r="AC59" s="227"/>
      <c r="AD59" s="151"/>
      <c r="AE59" s="291"/>
      <c r="AF59" s="227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</row>
    <row r="60" spans="1:62" s="68" customFormat="1" ht="16.5" x14ac:dyDescent="0.25">
      <c r="A60" s="756"/>
      <c r="B60" s="307" t="s">
        <v>374</v>
      </c>
      <c r="C60" s="151"/>
      <c r="D60" s="227"/>
      <c r="E60" s="151"/>
      <c r="F60" s="227"/>
      <c r="G60" s="151"/>
      <c r="H60" s="227"/>
      <c r="I60" s="151"/>
      <c r="J60" s="227"/>
      <c r="K60" s="151"/>
      <c r="L60" s="227"/>
      <c r="M60" s="151"/>
      <c r="N60" s="227"/>
      <c r="O60" s="151"/>
      <c r="P60" s="224"/>
      <c r="Q60" s="227"/>
      <c r="R60" s="151"/>
      <c r="S60" s="224"/>
      <c r="T60" s="227"/>
      <c r="U60" s="151"/>
      <c r="V60" s="224"/>
      <c r="W60" s="227"/>
      <c r="X60" s="151"/>
      <c r="Y60" s="224"/>
      <c r="Z60" s="227"/>
      <c r="AA60" s="151"/>
      <c r="AB60" s="224"/>
      <c r="AC60" s="227"/>
      <c r="AD60" s="151"/>
      <c r="AE60" s="291"/>
      <c r="AF60" s="227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</row>
    <row r="61" spans="1:62" s="68" customFormat="1" ht="16.5" x14ac:dyDescent="0.25">
      <c r="A61" s="756"/>
      <c r="B61" s="307" t="s">
        <v>375</v>
      </c>
      <c r="C61" s="151"/>
      <c r="D61" s="227"/>
      <c r="E61" s="151"/>
      <c r="F61" s="227"/>
      <c r="G61" s="151"/>
      <c r="H61" s="227"/>
      <c r="I61" s="151"/>
      <c r="J61" s="227"/>
      <c r="K61" s="151"/>
      <c r="L61" s="227"/>
      <c r="M61" s="151"/>
      <c r="N61" s="227"/>
      <c r="O61" s="151"/>
      <c r="P61" s="224"/>
      <c r="Q61" s="227"/>
      <c r="R61" s="151"/>
      <c r="S61" s="224"/>
      <c r="T61" s="227"/>
      <c r="U61" s="151"/>
      <c r="V61" s="224"/>
      <c r="W61" s="227"/>
      <c r="X61" s="151"/>
      <c r="Y61" s="224"/>
      <c r="Z61" s="227"/>
      <c r="AA61" s="151"/>
      <c r="AB61" s="224"/>
      <c r="AC61" s="227"/>
      <c r="AD61" s="151"/>
      <c r="AE61" s="291"/>
      <c r="AF61" s="227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</row>
    <row r="62" spans="1:62" s="68" customFormat="1" ht="16.5" x14ac:dyDescent="0.25">
      <c r="A62" s="756"/>
      <c r="B62" s="307" t="s">
        <v>376</v>
      </c>
      <c r="C62" s="151"/>
      <c r="D62" s="227"/>
      <c r="E62" s="151"/>
      <c r="F62" s="227"/>
      <c r="G62" s="151"/>
      <c r="H62" s="227"/>
      <c r="I62" s="151"/>
      <c r="J62" s="227"/>
      <c r="K62" s="151"/>
      <c r="L62" s="227"/>
      <c r="M62" s="151"/>
      <c r="N62" s="227"/>
      <c r="O62" s="151"/>
      <c r="P62" s="224"/>
      <c r="Q62" s="227"/>
      <c r="R62" s="151"/>
      <c r="S62" s="224"/>
      <c r="T62" s="227"/>
      <c r="U62" s="151"/>
      <c r="V62" s="224"/>
      <c r="W62" s="227"/>
      <c r="X62" s="151"/>
      <c r="Y62" s="224"/>
      <c r="Z62" s="227"/>
      <c r="AA62" s="151"/>
      <c r="AB62" s="224"/>
      <c r="AC62" s="227"/>
      <c r="AD62" s="151"/>
      <c r="AE62" s="291"/>
      <c r="AF62" s="227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</row>
    <row r="63" spans="1:62" s="68" customFormat="1" ht="16.5" x14ac:dyDescent="0.25">
      <c r="A63" s="756"/>
      <c r="B63" s="307" t="s">
        <v>377</v>
      </c>
      <c r="C63" s="151"/>
      <c r="D63" s="227"/>
      <c r="E63" s="151"/>
      <c r="F63" s="227"/>
      <c r="G63" s="151"/>
      <c r="H63" s="227"/>
      <c r="I63" s="151"/>
      <c r="J63" s="227"/>
      <c r="K63" s="151"/>
      <c r="L63" s="227"/>
      <c r="M63" s="151"/>
      <c r="N63" s="227"/>
      <c r="O63" s="151"/>
      <c r="P63" s="224"/>
      <c r="Q63" s="227"/>
      <c r="R63" s="151"/>
      <c r="S63" s="224"/>
      <c r="T63" s="227"/>
      <c r="U63" s="151"/>
      <c r="V63" s="224"/>
      <c r="W63" s="227"/>
      <c r="X63" s="151"/>
      <c r="Y63" s="224"/>
      <c r="Z63" s="227"/>
      <c r="AA63" s="151"/>
      <c r="AB63" s="224"/>
      <c r="AC63" s="227"/>
      <c r="AD63" s="151"/>
      <c r="AE63" s="291"/>
      <c r="AF63" s="227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</row>
    <row r="64" spans="1:62" s="68" customFormat="1" ht="16.5" x14ac:dyDescent="0.25">
      <c r="A64" s="756"/>
      <c r="B64" s="307" t="s">
        <v>378</v>
      </c>
      <c r="C64" s="151"/>
      <c r="D64" s="227"/>
      <c r="E64" s="151"/>
      <c r="F64" s="227"/>
      <c r="G64" s="151"/>
      <c r="H64" s="227"/>
      <c r="I64" s="151"/>
      <c r="J64" s="227"/>
      <c r="K64" s="151"/>
      <c r="L64" s="227"/>
      <c r="M64" s="151"/>
      <c r="N64" s="227"/>
      <c r="O64" s="151"/>
      <c r="P64" s="224"/>
      <c r="Q64" s="227"/>
      <c r="R64" s="151"/>
      <c r="S64" s="224"/>
      <c r="T64" s="227"/>
      <c r="U64" s="151"/>
      <c r="V64" s="224"/>
      <c r="W64" s="227"/>
      <c r="X64" s="151"/>
      <c r="Y64" s="224"/>
      <c r="Z64" s="227"/>
      <c r="AA64" s="151"/>
      <c r="AB64" s="224"/>
      <c r="AC64" s="227"/>
      <c r="AD64" s="151"/>
      <c r="AE64" s="291"/>
      <c r="AF64" s="227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</row>
    <row r="65" spans="1:62" s="68" customFormat="1" ht="16.5" x14ac:dyDescent="0.25">
      <c r="A65" s="756"/>
      <c r="B65" s="307" t="s">
        <v>379</v>
      </c>
      <c r="C65" s="151"/>
      <c r="D65" s="227"/>
      <c r="E65" s="151"/>
      <c r="F65" s="227"/>
      <c r="G65" s="151"/>
      <c r="H65" s="227"/>
      <c r="I65" s="151"/>
      <c r="J65" s="227"/>
      <c r="K65" s="151"/>
      <c r="L65" s="227"/>
      <c r="M65" s="151"/>
      <c r="N65" s="227"/>
      <c r="O65" s="151"/>
      <c r="P65" s="224"/>
      <c r="Q65" s="227"/>
      <c r="R65" s="151"/>
      <c r="S65" s="224"/>
      <c r="T65" s="227"/>
      <c r="U65" s="151"/>
      <c r="V65" s="224"/>
      <c r="W65" s="227"/>
      <c r="X65" s="151"/>
      <c r="Y65" s="224"/>
      <c r="Z65" s="227"/>
      <c r="AA65" s="151"/>
      <c r="AB65" s="224"/>
      <c r="AC65" s="227"/>
      <c r="AD65" s="151"/>
      <c r="AE65" s="291"/>
      <c r="AF65" s="227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</row>
    <row r="66" spans="1:62" s="68" customFormat="1" ht="16.5" x14ac:dyDescent="0.25">
      <c r="A66" s="756"/>
      <c r="B66" s="307" t="s">
        <v>380</v>
      </c>
      <c r="C66" s="151"/>
      <c r="D66" s="227"/>
      <c r="E66" s="151"/>
      <c r="F66" s="227"/>
      <c r="G66" s="151"/>
      <c r="H66" s="227"/>
      <c r="I66" s="151"/>
      <c r="J66" s="227"/>
      <c r="K66" s="151"/>
      <c r="L66" s="227"/>
      <c r="M66" s="151"/>
      <c r="N66" s="227"/>
      <c r="O66" s="151"/>
      <c r="P66" s="224"/>
      <c r="Q66" s="227"/>
      <c r="R66" s="151"/>
      <c r="S66" s="224"/>
      <c r="T66" s="227"/>
      <c r="U66" s="151"/>
      <c r="V66" s="224"/>
      <c r="W66" s="227"/>
      <c r="X66" s="151"/>
      <c r="Y66" s="224"/>
      <c r="Z66" s="227"/>
      <c r="AA66" s="151"/>
      <c r="AB66" s="224"/>
      <c r="AC66" s="227"/>
      <c r="AD66" s="151"/>
      <c r="AE66" s="291"/>
      <c r="AF66" s="227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</row>
    <row r="67" spans="1:62" s="68" customFormat="1" ht="16.5" x14ac:dyDescent="0.25">
      <c r="A67" s="756"/>
      <c r="B67" s="307" t="s">
        <v>381</v>
      </c>
      <c r="C67" s="151"/>
      <c r="D67" s="227"/>
      <c r="E67" s="151"/>
      <c r="F67" s="227"/>
      <c r="G67" s="151"/>
      <c r="H67" s="227"/>
      <c r="I67" s="151"/>
      <c r="J67" s="227"/>
      <c r="K67" s="151"/>
      <c r="L67" s="227"/>
      <c r="M67" s="151"/>
      <c r="N67" s="227"/>
      <c r="O67" s="151"/>
      <c r="P67" s="224"/>
      <c r="Q67" s="227"/>
      <c r="R67" s="151"/>
      <c r="S67" s="224"/>
      <c r="T67" s="227"/>
      <c r="U67" s="151"/>
      <c r="V67" s="224"/>
      <c r="W67" s="227"/>
      <c r="X67" s="151"/>
      <c r="Y67" s="224"/>
      <c r="Z67" s="227"/>
      <c r="AA67" s="151"/>
      <c r="AB67" s="224"/>
      <c r="AC67" s="227"/>
      <c r="AD67" s="151"/>
      <c r="AE67" s="291"/>
      <c r="AF67" s="227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</row>
    <row r="68" spans="1:62" s="68" customFormat="1" ht="16.5" x14ac:dyDescent="0.25">
      <c r="A68" s="756"/>
      <c r="B68" s="308" t="s">
        <v>382</v>
      </c>
      <c r="C68" s="298"/>
      <c r="D68" s="302"/>
      <c r="E68" s="298"/>
      <c r="F68" s="302"/>
      <c r="G68" s="298"/>
      <c r="H68" s="302"/>
      <c r="I68" s="298"/>
      <c r="J68" s="302"/>
      <c r="K68" s="298"/>
      <c r="L68" s="302"/>
      <c r="M68" s="298"/>
      <c r="N68" s="302"/>
      <c r="O68" s="298"/>
      <c r="P68" s="299"/>
      <c r="Q68" s="302"/>
      <c r="R68" s="298"/>
      <c r="S68" s="299"/>
      <c r="T68" s="302"/>
      <c r="U68" s="298"/>
      <c r="V68" s="299"/>
      <c r="W68" s="302"/>
      <c r="X68" s="298"/>
      <c r="Y68" s="299"/>
      <c r="Z68" s="302"/>
      <c r="AA68" s="298"/>
      <c r="AB68" s="299"/>
      <c r="AC68" s="302"/>
      <c r="AD68" s="298"/>
      <c r="AE68" s="299"/>
      <c r="AF68" s="302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</row>
    <row r="69" spans="1:62" s="68" customFormat="1" ht="17.25" thickBot="1" x14ac:dyDescent="0.3">
      <c r="A69" s="582"/>
      <c r="B69" s="292" t="s">
        <v>93</v>
      </c>
      <c r="C69" s="199"/>
      <c r="D69" s="303"/>
      <c r="E69" s="199"/>
      <c r="F69" s="303"/>
      <c r="G69" s="199"/>
      <c r="H69" s="303"/>
      <c r="I69" s="199"/>
      <c r="J69" s="303"/>
      <c r="K69" s="304"/>
      <c r="L69" s="305"/>
      <c r="M69" s="304"/>
      <c r="N69" s="305"/>
      <c r="O69" s="304"/>
      <c r="P69" s="200"/>
      <c r="Q69" s="303"/>
      <c r="R69" s="199"/>
      <c r="S69" s="200"/>
      <c r="T69" s="303"/>
      <c r="U69" s="199"/>
      <c r="V69" s="200"/>
      <c r="W69" s="303"/>
      <c r="X69" s="199"/>
      <c r="Y69" s="200"/>
      <c r="Z69" s="303"/>
      <c r="AA69" s="199"/>
      <c r="AB69" s="200"/>
      <c r="AC69" s="303"/>
      <c r="AD69" s="199"/>
      <c r="AE69" s="200"/>
      <c r="AF69" s="303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</row>
    <row r="71" spans="1:62" ht="15" thickBot="1" x14ac:dyDescent="0.3"/>
    <row r="72" spans="1:62" s="68" customFormat="1" ht="50.25" customHeight="1" thickBot="1" x14ac:dyDescent="0.3">
      <c r="A72" s="566" t="s">
        <v>357</v>
      </c>
      <c r="B72" s="567"/>
      <c r="C72" s="768" t="s">
        <v>384</v>
      </c>
      <c r="D72" s="768"/>
      <c r="E72" s="768"/>
      <c r="F72" s="768"/>
      <c r="G72" s="768"/>
      <c r="H72" s="768"/>
      <c r="I72" s="768"/>
      <c r="J72" s="768"/>
      <c r="K72" s="768"/>
      <c r="L72" s="768"/>
      <c r="M72" s="768"/>
      <c r="N72" s="768"/>
      <c r="O72" s="768"/>
      <c r="P72" s="768"/>
      <c r="Q72" s="768"/>
      <c r="R72" s="768"/>
      <c r="S72" s="768"/>
      <c r="T72" s="768"/>
      <c r="U72" s="768"/>
      <c r="V72" s="768"/>
      <c r="W72" s="768"/>
      <c r="X72" s="768"/>
      <c r="Y72" s="768"/>
      <c r="Z72" s="768"/>
      <c r="AA72" s="768"/>
      <c r="AB72" s="768"/>
      <c r="AC72" s="768"/>
      <c r="AD72" s="768"/>
      <c r="AE72" s="768"/>
      <c r="AF72" s="769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</row>
    <row r="73" spans="1:62" s="99" customFormat="1" ht="21.75" customHeight="1" thickBot="1" x14ac:dyDescent="0.3">
      <c r="A73" s="581" t="s">
        <v>359</v>
      </c>
      <c r="B73" s="773" t="s">
        <v>360</v>
      </c>
      <c r="C73" s="678" t="s">
        <v>99</v>
      </c>
      <c r="D73" s="767"/>
      <c r="E73" s="767"/>
      <c r="F73" s="767"/>
      <c r="G73" s="767"/>
      <c r="H73" s="767"/>
      <c r="I73" s="767"/>
      <c r="J73" s="767"/>
      <c r="K73" s="767"/>
      <c r="L73" s="767"/>
      <c r="M73" s="767"/>
      <c r="N73" s="679"/>
      <c r="O73" s="770" t="s">
        <v>238</v>
      </c>
      <c r="P73" s="771"/>
      <c r="Q73" s="771"/>
      <c r="R73" s="771"/>
      <c r="S73" s="771"/>
      <c r="T73" s="771"/>
      <c r="U73" s="771"/>
      <c r="V73" s="771"/>
      <c r="W73" s="771"/>
      <c r="X73" s="771"/>
      <c r="Y73" s="771"/>
      <c r="Z73" s="771"/>
      <c r="AA73" s="771"/>
      <c r="AB73" s="771"/>
      <c r="AC73" s="771"/>
      <c r="AD73" s="771"/>
      <c r="AE73" s="771"/>
      <c r="AF73" s="772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</row>
    <row r="74" spans="1:62" s="99" customFormat="1" ht="21.75" customHeight="1" thickBot="1" x14ac:dyDescent="0.3">
      <c r="A74" s="756"/>
      <c r="B74" s="773"/>
      <c r="C74" s="774" t="s">
        <v>236</v>
      </c>
      <c r="D74" s="775"/>
      <c r="E74" s="774" t="s">
        <v>243</v>
      </c>
      <c r="F74" s="775"/>
      <c r="G74" s="774" t="s">
        <v>244</v>
      </c>
      <c r="H74" s="775"/>
      <c r="I74" s="774" t="s">
        <v>245</v>
      </c>
      <c r="J74" s="775"/>
      <c r="K74" s="774" t="s">
        <v>246</v>
      </c>
      <c r="L74" s="775"/>
      <c r="M74" s="774" t="s">
        <v>247</v>
      </c>
      <c r="N74" s="775"/>
      <c r="O74" s="770" t="s">
        <v>236</v>
      </c>
      <c r="P74" s="771"/>
      <c r="Q74" s="772"/>
      <c r="R74" s="797" t="s">
        <v>243</v>
      </c>
      <c r="S74" s="798"/>
      <c r="T74" s="799"/>
      <c r="U74" s="797" t="s">
        <v>244</v>
      </c>
      <c r="V74" s="798"/>
      <c r="W74" s="799"/>
      <c r="X74" s="797" t="s">
        <v>245</v>
      </c>
      <c r="Y74" s="798"/>
      <c r="Z74" s="799"/>
      <c r="AA74" s="797" t="s">
        <v>246</v>
      </c>
      <c r="AB74" s="798"/>
      <c r="AC74" s="799"/>
      <c r="AD74" s="797" t="s">
        <v>247</v>
      </c>
      <c r="AE74" s="798"/>
      <c r="AF74" s="79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</row>
    <row r="75" spans="1:62" s="99" customFormat="1" ht="28.5" customHeight="1" thickBot="1" x14ac:dyDescent="0.3">
      <c r="A75" s="756"/>
      <c r="B75" s="773"/>
      <c r="C75" s="213" t="s">
        <v>100</v>
      </c>
      <c r="D75" s="213" t="s">
        <v>361</v>
      </c>
      <c r="E75" s="213" t="s">
        <v>100</v>
      </c>
      <c r="F75" s="213" t="s">
        <v>361</v>
      </c>
      <c r="G75" s="213" t="s">
        <v>100</v>
      </c>
      <c r="H75" s="213" t="s">
        <v>361</v>
      </c>
      <c r="I75" s="213" t="s">
        <v>100</v>
      </c>
      <c r="J75" s="213" t="s">
        <v>361</v>
      </c>
      <c r="K75" s="213" t="s">
        <v>100</v>
      </c>
      <c r="L75" s="213" t="s">
        <v>361</v>
      </c>
      <c r="M75" s="213" t="s">
        <v>100</v>
      </c>
      <c r="N75" s="213" t="s">
        <v>361</v>
      </c>
      <c r="O75" s="214" t="s">
        <v>100</v>
      </c>
      <c r="P75" s="214" t="s">
        <v>362</v>
      </c>
      <c r="Q75" s="214" t="s">
        <v>225</v>
      </c>
      <c r="R75" s="214" t="s">
        <v>100</v>
      </c>
      <c r="S75" s="214" t="s">
        <v>362</v>
      </c>
      <c r="T75" s="214" t="s">
        <v>225</v>
      </c>
      <c r="U75" s="214" t="s">
        <v>100</v>
      </c>
      <c r="V75" s="214" t="s">
        <v>362</v>
      </c>
      <c r="W75" s="214" t="s">
        <v>225</v>
      </c>
      <c r="X75" s="214" t="s">
        <v>100</v>
      </c>
      <c r="Y75" s="214" t="s">
        <v>362</v>
      </c>
      <c r="Z75" s="214" t="s">
        <v>225</v>
      </c>
      <c r="AA75" s="214" t="s">
        <v>100</v>
      </c>
      <c r="AB75" s="214" t="s">
        <v>362</v>
      </c>
      <c r="AC75" s="214" t="s">
        <v>225</v>
      </c>
      <c r="AD75" s="214" t="s">
        <v>100</v>
      </c>
      <c r="AE75" s="214" t="s">
        <v>362</v>
      </c>
      <c r="AF75" s="214" t="s">
        <v>225</v>
      </c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</row>
    <row r="76" spans="1:62" s="99" customFormat="1" ht="15.75" customHeight="1" x14ac:dyDescent="0.25">
      <c r="A76" s="756"/>
      <c r="B76" s="153" t="s">
        <v>363</v>
      </c>
      <c r="C76" s="226"/>
      <c r="D76" s="224"/>
      <c r="E76" s="226"/>
      <c r="F76" s="224"/>
      <c r="G76" s="226"/>
      <c r="H76" s="224"/>
      <c r="I76" s="226"/>
      <c r="J76" s="224"/>
      <c r="K76" s="226"/>
      <c r="L76" s="224"/>
      <c r="M76" s="226"/>
      <c r="N76" s="224"/>
      <c r="O76" s="226"/>
      <c r="P76" s="224"/>
      <c r="Q76" s="224"/>
      <c r="R76" s="226"/>
      <c r="S76" s="224"/>
      <c r="T76" s="224"/>
      <c r="U76" s="226"/>
      <c r="V76" s="224"/>
      <c r="W76" s="224"/>
      <c r="X76" s="226"/>
      <c r="Y76" s="224"/>
      <c r="Z76" s="224"/>
      <c r="AA76" s="226"/>
      <c r="AB76" s="224"/>
      <c r="AC76" s="224"/>
      <c r="AD76" s="226"/>
      <c r="AE76" s="291"/>
      <c r="AF76" s="227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</row>
    <row r="77" spans="1:62" s="99" customFormat="1" ht="15.75" customHeight="1" x14ac:dyDescent="0.25">
      <c r="A77" s="756"/>
      <c r="B77" s="154" t="s">
        <v>364</v>
      </c>
      <c r="C77" s="151"/>
      <c r="D77" s="224"/>
      <c r="E77" s="151"/>
      <c r="F77" s="224"/>
      <c r="G77" s="151"/>
      <c r="H77" s="224"/>
      <c r="I77" s="151"/>
      <c r="J77" s="224"/>
      <c r="K77" s="151"/>
      <c r="L77" s="224"/>
      <c r="M77" s="151"/>
      <c r="N77" s="224"/>
      <c r="O77" s="151"/>
      <c r="P77" s="224"/>
      <c r="Q77" s="224"/>
      <c r="R77" s="151"/>
      <c r="S77" s="224"/>
      <c r="T77" s="224"/>
      <c r="U77" s="151"/>
      <c r="V77" s="224"/>
      <c r="W77" s="224"/>
      <c r="X77" s="151"/>
      <c r="Y77" s="224"/>
      <c r="Z77" s="224"/>
      <c r="AA77" s="151"/>
      <c r="AB77" s="224"/>
      <c r="AC77" s="224"/>
      <c r="AD77" s="151"/>
      <c r="AE77" s="291"/>
      <c r="AF77" s="227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</row>
    <row r="78" spans="1:62" s="99" customFormat="1" ht="15.75" customHeight="1" x14ac:dyDescent="0.25">
      <c r="A78" s="756"/>
      <c r="B78" s="154" t="s">
        <v>365</v>
      </c>
      <c r="C78" s="151"/>
      <c r="D78" s="224"/>
      <c r="E78" s="151"/>
      <c r="F78" s="224"/>
      <c r="G78" s="151"/>
      <c r="H78" s="224"/>
      <c r="I78" s="151"/>
      <c r="J78" s="224"/>
      <c r="K78" s="151"/>
      <c r="L78" s="224"/>
      <c r="M78" s="151"/>
      <c r="N78" s="224"/>
      <c r="O78" s="151"/>
      <c r="P78" s="224"/>
      <c r="Q78" s="224"/>
      <c r="R78" s="151"/>
      <c r="S78" s="224"/>
      <c r="T78" s="224"/>
      <c r="U78" s="151"/>
      <c r="V78" s="224"/>
      <c r="W78" s="224"/>
      <c r="X78" s="151"/>
      <c r="Y78" s="224"/>
      <c r="Z78" s="224"/>
      <c r="AA78" s="151"/>
      <c r="AB78" s="224"/>
      <c r="AC78" s="224"/>
      <c r="AD78" s="151"/>
      <c r="AE78" s="291"/>
      <c r="AF78" s="227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</row>
    <row r="79" spans="1:62" s="99" customFormat="1" ht="15.75" customHeight="1" x14ac:dyDescent="0.25">
      <c r="A79" s="756"/>
      <c r="B79" s="154" t="s">
        <v>366</v>
      </c>
      <c r="C79" s="151"/>
      <c r="D79" s="224"/>
      <c r="E79" s="151"/>
      <c r="F79" s="224"/>
      <c r="G79" s="151"/>
      <c r="H79" s="224"/>
      <c r="I79" s="151"/>
      <c r="J79" s="224"/>
      <c r="K79" s="151"/>
      <c r="L79" s="224"/>
      <c r="M79" s="151"/>
      <c r="N79" s="224"/>
      <c r="O79" s="151"/>
      <c r="P79" s="224"/>
      <c r="Q79" s="224"/>
      <c r="R79" s="151"/>
      <c r="S79" s="224"/>
      <c r="T79" s="224"/>
      <c r="U79" s="151"/>
      <c r="V79" s="224"/>
      <c r="W79" s="224"/>
      <c r="X79" s="151"/>
      <c r="Y79" s="224"/>
      <c r="Z79" s="224"/>
      <c r="AA79" s="151"/>
      <c r="AB79" s="224"/>
      <c r="AC79" s="224"/>
      <c r="AD79" s="151"/>
      <c r="AE79" s="291"/>
      <c r="AF79" s="227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</row>
    <row r="80" spans="1:62" s="99" customFormat="1" ht="15.75" customHeight="1" x14ac:dyDescent="0.25">
      <c r="A80" s="756"/>
      <c r="B80" s="154" t="s">
        <v>367</v>
      </c>
      <c r="C80" s="151"/>
      <c r="D80" s="224"/>
      <c r="E80" s="151"/>
      <c r="F80" s="224"/>
      <c r="G80" s="151"/>
      <c r="H80" s="224"/>
      <c r="I80" s="151"/>
      <c r="J80" s="224"/>
      <c r="K80" s="151"/>
      <c r="L80" s="224"/>
      <c r="M80" s="151"/>
      <c r="N80" s="224"/>
      <c r="O80" s="151"/>
      <c r="P80" s="224"/>
      <c r="Q80" s="224"/>
      <c r="R80" s="151"/>
      <c r="S80" s="224"/>
      <c r="T80" s="224"/>
      <c r="U80" s="151"/>
      <c r="V80" s="224"/>
      <c r="W80" s="224"/>
      <c r="X80" s="151"/>
      <c r="Y80" s="224"/>
      <c r="Z80" s="224"/>
      <c r="AA80" s="151"/>
      <c r="AB80" s="224"/>
      <c r="AC80" s="224"/>
      <c r="AD80" s="151"/>
      <c r="AE80" s="291"/>
      <c r="AF80" s="227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</row>
    <row r="81" spans="1:62" s="99" customFormat="1" ht="15.75" customHeight="1" x14ac:dyDescent="0.25">
      <c r="A81" s="756"/>
      <c r="B81" s="154" t="s">
        <v>368</v>
      </c>
      <c r="C81" s="151"/>
      <c r="D81" s="224"/>
      <c r="E81" s="151"/>
      <c r="F81" s="224"/>
      <c r="G81" s="151"/>
      <c r="H81" s="224"/>
      <c r="I81" s="151"/>
      <c r="J81" s="224"/>
      <c r="K81" s="151"/>
      <c r="L81" s="224"/>
      <c r="M81" s="151"/>
      <c r="N81" s="224"/>
      <c r="O81" s="151"/>
      <c r="P81" s="224"/>
      <c r="Q81" s="224"/>
      <c r="R81" s="151"/>
      <c r="S81" s="224"/>
      <c r="T81" s="224"/>
      <c r="U81" s="151"/>
      <c r="V81" s="224"/>
      <c r="W81" s="224"/>
      <c r="X81" s="151"/>
      <c r="Y81" s="224"/>
      <c r="Z81" s="224"/>
      <c r="AA81" s="151"/>
      <c r="AB81" s="224"/>
      <c r="AC81" s="224"/>
      <c r="AD81" s="151"/>
      <c r="AE81" s="291"/>
      <c r="AF81" s="227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</row>
    <row r="82" spans="1:62" s="99" customFormat="1" ht="15.75" customHeight="1" x14ac:dyDescent="0.25">
      <c r="A82" s="756"/>
      <c r="B82" s="154" t="s">
        <v>369</v>
      </c>
      <c r="C82" s="151"/>
      <c r="D82" s="224"/>
      <c r="E82" s="151"/>
      <c r="F82" s="224"/>
      <c r="G82" s="151"/>
      <c r="H82" s="224"/>
      <c r="I82" s="151"/>
      <c r="J82" s="224"/>
      <c r="K82" s="151"/>
      <c r="L82" s="224"/>
      <c r="M82" s="151"/>
      <c r="N82" s="224"/>
      <c r="O82" s="151"/>
      <c r="P82" s="224"/>
      <c r="Q82" s="224"/>
      <c r="R82" s="151"/>
      <c r="S82" s="224"/>
      <c r="T82" s="224"/>
      <c r="U82" s="151"/>
      <c r="V82" s="224"/>
      <c r="W82" s="224"/>
      <c r="X82" s="151"/>
      <c r="Y82" s="224"/>
      <c r="Z82" s="224"/>
      <c r="AA82" s="151"/>
      <c r="AB82" s="224"/>
      <c r="AC82" s="224"/>
      <c r="AD82" s="151"/>
      <c r="AE82" s="291"/>
      <c r="AF82" s="227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</row>
    <row r="83" spans="1:62" s="99" customFormat="1" ht="15.75" customHeight="1" x14ac:dyDescent="0.25">
      <c r="A83" s="756"/>
      <c r="B83" s="154" t="s">
        <v>370</v>
      </c>
      <c r="C83" s="151"/>
      <c r="D83" s="224"/>
      <c r="E83" s="151"/>
      <c r="F83" s="224"/>
      <c r="G83" s="151"/>
      <c r="H83" s="224"/>
      <c r="I83" s="151"/>
      <c r="J83" s="224"/>
      <c r="K83" s="151"/>
      <c r="L83" s="224"/>
      <c r="M83" s="151"/>
      <c r="N83" s="224"/>
      <c r="O83" s="151"/>
      <c r="P83" s="224"/>
      <c r="Q83" s="224"/>
      <c r="R83" s="151"/>
      <c r="S83" s="224"/>
      <c r="T83" s="224"/>
      <c r="U83" s="151"/>
      <c r="V83" s="224"/>
      <c r="W83" s="224"/>
      <c r="X83" s="151"/>
      <c r="Y83" s="224"/>
      <c r="Z83" s="224"/>
      <c r="AA83" s="151"/>
      <c r="AB83" s="224"/>
      <c r="AC83" s="224"/>
      <c r="AD83" s="151"/>
      <c r="AE83" s="291"/>
      <c r="AF83" s="227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</row>
    <row r="84" spans="1:62" s="99" customFormat="1" ht="15.75" customHeight="1" x14ac:dyDescent="0.25">
      <c r="A84" s="756"/>
      <c r="B84" s="154" t="s">
        <v>371</v>
      </c>
      <c r="C84" s="151"/>
      <c r="D84" s="224"/>
      <c r="E84" s="151"/>
      <c r="F84" s="224"/>
      <c r="G84" s="151"/>
      <c r="H84" s="224"/>
      <c r="I84" s="151"/>
      <c r="J84" s="224"/>
      <c r="K84" s="151"/>
      <c r="L84" s="224"/>
      <c r="M84" s="151"/>
      <c r="N84" s="224"/>
      <c r="O84" s="151"/>
      <c r="P84" s="224"/>
      <c r="Q84" s="224"/>
      <c r="R84" s="151"/>
      <c r="S84" s="224"/>
      <c r="T84" s="224"/>
      <c r="U84" s="151"/>
      <c r="V84" s="224"/>
      <c r="W84" s="224"/>
      <c r="X84" s="151"/>
      <c r="Y84" s="224"/>
      <c r="Z84" s="224"/>
      <c r="AA84" s="151"/>
      <c r="AB84" s="224"/>
      <c r="AC84" s="224"/>
      <c r="AD84" s="151"/>
      <c r="AE84" s="291"/>
      <c r="AF84" s="227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</row>
    <row r="85" spans="1:62" s="99" customFormat="1" ht="15.75" customHeight="1" x14ac:dyDescent="0.25">
      <c r="A85" s="756"/>
      <c r="B85" s="154" t="s">
        <v>372</v>
      </c>
      <c r="C85" s="151"/>
      <c r="D85" s="224"/>
      <c r="E85" s="151"/>
      <c r="F85" s="224"/>
      <c r="G85" s="151"/>
      <c r="H85" s="224"/>
      <c r="I85" s="151"/>
      <c r="J85" s="224"/>
      <c r="K85" s="151"/>
      <c r="L85" s="224"/>
      <c r="M85" s="151"/>
      <c r="N85" s="224"/>
      <c r="O85" s="151"/>
      <c r="P85" s="224"/>
      <c r="Q85" s="224"/>
      <c r="R85" s="151"/>
      <c r="S85" s="224"/>
      <c r="T85" s="224"/>
      <c r="U85" s="151"/>
      <c r="V85" s="224"/>
      <c r="W85" s="224"/>
      <c r="X85" s="151"/>
      <c r="Y85" s="224"/>
      <c r="Z85" s="224"/>
      <c r="AA85" s="151"/>
      <c r="AB85" s="224"/>
      <c r="AC85" s="224"/>
      <c r="AD85" s="151"/>
      <c r="AE85" s="291"/>
      <c r="AF85" s="227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</row>
    <row r="86" spans="1:62" s="99" customFormat="1" ht="15.75" customHeight="1" x14ac:dyDescent="0.25">
      <c r="A86" s="756"/>
      <c r="B86" s="154" t="s">
        <v>373</v>
      </c>
      <c r="C86" s="151"/>
      <c r="D86" s="224"/>
      <c r="E86" s="151"/>
      <c r="F86" s="224"/>
      <c r="G86" s="151"/>
      <c r="H86" s="224"/>
      <c r="I86" s="151"/>
      <c r="J86" s="224"/>
      <c r="K86" s="151"/>
      <c r="L86" s="224"/>
      <c r="M86" s="151"/>
      <c r="N86" s="224"/>
      <c r="O86" s="151"/>
      <c r="P86" s="224"/>
      <c r="Q86" s="224"/>
      <c r="R86" s="151"/>
      <c r="S86" s="224"/>
      <c r="T86" s="224"/>
      <c r="U86" s="151"/>
      <c r="V86" s="224"/>
      <c r="W86" s="224"/>
      <c r="X86" s="151"/>
      <c r="Y86" s="224"/>
      <c r="Z86" s="224"/>
      <c r="AA86" s="151"/>
      <c r="AB86" s="224"/>
      <c r="AC86" s="224"/>
      <c r="AD86" s="151"/>
      <c r="AE86" s="291"/>
      <c r="AF86" s="227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</row>
    <row r="87" spans="1:62" s="99" customFormat="1" ht="15.75" customHeight="1" x14ac:dyDescent="0.25">
      <c r="A87" s="756"/>
      <c r="B87" s="154" t="s">
        <v>374</v>
      </c>
      <c r="C87" s="151"/>
      <c r="D87" s="224"/>
      <c r="E87" s="151"/>
      <c r="F87" s="224"/>
      <c r="G87" s="151"/>
      <c r="H87" s="224"/>
      <c r="I87" s="151"/>
      <c r="J87" s="224"/>
      <c r="K87" s="151"/>
      <c r="L87" s="224"/>
      <c r="M87" s="151"/>
      <c r="N87" s="224"/>
      <c r="O87" s="151"/>
      <c r="P87" s="224"/>
      <c r="Q87" s="224"/>
      <c r="R87" s="151"/>
      <c r="S87" s="224"/>
      <c r="T87" s="224"/>
      <c r="U87" s="151"/>
      <c r="V87" s="224"/>
      <c r="W87" s="224"/>
      <c r="X87" s="151"/>
      <c r="Y87" s="224"/>
      <c r="Z87" s="224"/>
      <c r="AA87" s="151"/>
      <c r="AB87" s="224"/>
      <c r="AC87" s="224"/>
      <c r="AD87" s="151"/>
      <c r="AE87" s="291"/>
      <c r="AF87" s="227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</row>
    <row r="88" spans="1:62" s="99" customFormat="1" ht="15.75" customHeight="1" x14ac:dyDescent="0.25">
      <c r="A88" s="756"/>
      <c r="B88" s="154" t="s">
        <v>375</v>
      </c>
      <c r="C88" s="151"/>
      <c r="D88" s="224"/>
      <c r="E88" s="151"/>
      <c r="F88" s="224"/>
      <c r="G88" s="151"/>
      <c r="H88" s="224"/>
      <c r="I88" s="151"/>
      <c r="J88" s="224"/>
      <c r="K88" s="151"/>
      <c r="L88" s="224"/>
      <c r="M88" s="151"/>
      <c r="N88" s="224"/>
      <c r="O88" s="151"/>
      <c r="P88" s="224"/>
      <c r="Q88" s="224"/>
      <c r="R88" s="151"/>
      <c r="S88" s="224"/>
      <c r="T88" s="224"/>
      <c r="U88" s="151"/>
      <c r="V88" s="224"/>
      <c r="W88" s="224"/>
      <c r="X88" s="151"/>
      <c r="Y88" s="224"/>
      <c r="Z88" s="224"/>
      <c r="AA88" s="151"/>
      <c r="AB88" s="224"/>
      <c r="AC88" s="224"/>
      <c r="AD88" s="151"/>
      <c r="AE88" s="291"/>
      <c r="AF88" s="227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</row>
    <row r="89" spans="1:62" s="99" customFormat="1" ht="15.75" customHeight="1" x14ac:dyDescent="0.25">
      <c r="A89" s="756"/>
      <c r="B89" s="154" t="s">
        <v>376</v>
      </c>
      <c r="C89" s="151"/>
      <c r="D89" s="224"/>
      <c r="E89" s="151"/>
      <c r="F89" s="224"/>
      <c r="G89" s="151"/>
      <c r="H89" s="224"/>
      <c r="I89" s="151"/>
      <c r="J89" s="224"/>
      <c r="K89" s="151"/>
      <c r="L89" s="224"/>
      <c r="M89" s="151"/>
      <c r="N89" s="224"/>
      <c r="O89" s="151"/>
      <c r="P89" s="224"/>
      <c r="Q89" s="224"/>
      <c r="R89" s="151"/>
      <c r="S89" s="224"/>
      <c r="T89" s="224"/>
      <c r="U89" s="151"/>
      <c r="V89" s="224"/>
      <c r="W89" s="224"/>
      <c r="X89" s="151"/>
      <c r="Y89" s="224"/>
      <c r="Z89" s="224"/>
      <c r="AA89" s="151"/>
      <c r="AB89" s="224"/>
      <c r="AC89" s="224"/>
      <c r="AD89" s="151"/>
      <c r="AE89" s="291"/>
      <c r="AF89" s="227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</row>
    <row r="90" spans="1:62" s="99" customFormat="1" ht="15.75" customHeight="1" x14ac:dyDescent="0.25">
      <c r="A90" s="756"/>
      <c r="B90" s="154" t="s">
        <v>377</v>
      </c>
      <c r="C90" s="151"/>
      <c r="D90" s="224"/>
      <c r="E90" s="151"/>
      <c r="F90" s="224"/>
      <c r="G90" s="151"/>
      <c r="H90" s="224"/>
      <c r="I90" s="151"/>
      <c r="J90" s="224"/>
      <c r="K90" s="151"/>
      <c r="L90" s="224"/>
      <c r="M90" s="151"/>
      <c r="N90" s="224"/>
      <c r="O90" s="151"/>
      <c r="P90" s="224"/>
      <c r="Q90" s="224"/>
      <c r="R90" s="151"/>
      <c r="S90" s="224"/>
      <c r="T90" s="224"/>
      <c r="U90" s="151"/>
      <c r="V90" s="224"/>
      <c r="W90" s="224"/>
      <c r="X90" s="151"/>
      <c r="Y90" s="224"/>
      <c r="Z90" s="224"/>
      <c r="AA90" s="151"/>
      <c r="AB90" s="224"/>
      <c r="AC90" s="224"/>
      <c r="AD90" s="151"/>
      <c r="AE90" s="291"/>
      <c r="AF90" s="227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</row>
    <row r="91" spans="1:62" s="99" customFormat="1" ht="15.75" customHeight="1" x14ac:dyDescent="0.25">
      <c r="A91" s="756"/>
      <c r="B91" s="154" t="s">
        <v>378</v>
      </c>
      <c r="C91" s="151"/>
      <c r="D91" s="224"/>
      <c r="E91" s="151"/>
      <c r="F91" s="224"/>
      <c r="G91" s="151"/>
      <c r="H91" s="224"/>
      <c r="I91" s="151"/>
      <c r="J91" s="224"/>
      <c r="K91" s="151"/>
      <c r="L91" s="224"/>
      <c r="M91" s="151"/>
      <c r="N91" s="224"/>
      <c r="O91" s="151"/>
      <c r="P91" s="224"/>
      <c r="Q91" s="224"/>
      <c r="R91" s="151"/>
      <c r="S91" s="224"/>
      <c r="T91" s="224"/>
      <c r="U91" s="151"/>
      <c r="V91" s="224"/>
      <c r="W91" s="224"/>
      <c r="X91" s="151"/>
      <c r="Y91" s="224"/>
      <c r="Z91" s="224"/>
      <c r="AA91" s="151"/>
      <c r="AB91" s="224"/>
      <c r="AC91" s="224"/>
      <c r="AD91" s="151"/>
      <c r="AE91" s="291"/>
      <c r="AF91" s="227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</row>
    <row r="92" spans="1:62" s="99" customFormat="1" ht="15.75" customHeight="1" x14ac:dyDescent="0.25">
      <c r="A92" s="756"/>
      <c r="B92" s="154" t="s">
        <v>379</v>
      </c>
      <c r="C92" s="151"/>
      <c r="D92" s="224"/>
      <c r="E92" s="151"/>
      <c r="F92" s="224"/>
      <c r="G92" s="151"/>
      <c r="H92" s="224"/>
      <c r="I92" s="151"/>
      <c r="J92" s="224"/>
      <c r="K92" s="151"/>
      <c r="L92" s="224"/>
      <c r="M92" s="151"/>
      <c r="N92" s="224"/>
      <c r="O92" s="151"/>
      <c r="P92" s="224"/>
      <c r="Q92" s="224"/>
      <c r="R92" s="151"/>
      <c r="S92" s="224"/>
      <c r="T92" s="224"/>
      <c r="U92" s="151"/>
      <c r="V92" s="224"/>
      <c r="W92" s="224"/>
      <c r="X92" s="151"/>
      <c r="Y92" s="224"/>
      <c r="Z92" s="224"/>
      <c r="AA92" s="151"/>
      <c r="AB92" s="224"/>
      <c r="AC92" s="224"/>
      <c r="AD92" s="151"/>
      <c r="AE92" s="291"/>
      <c r="AF92" s="227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</row>
    <row r="93" spans="1:62" s="99" customFormat="1" ht="15.75" customHeight="1" x14ac:dyDescent="0.25">
      <c r="A93" s="756"/>
      <c r="B93" s="154" t="s">
        <v>380</v>
      </c>
      <c r="C93" s="151"/>
      <c r="D93" s="224"/>
      <c r="E93" s="151"/>
      <c r="F93" s="224"/>
      <c r="G93" s="151"/>
      <c r="H93" s="224"/>
      <c r="I93" s="151"/>
      <c r="J93" s="224"/>
      <c r="K93" s="151"/>
      <c r="L93" s="224"/>
      <c r="M93" s="151"/>
      <c r="N93" s="224"/>
      <c r="O93" s="151"/>
      <c r="P93" s="224"/>
      <c r="Q93" s="224"/>
      <c r="R93" s="151"/>
      <c r="S93" s="224"/>
      <c r="T93" s="224"/>
      <c r="U93" s="151"/>
      <c r="V93" s="224"/>
      <c r="W93" s="224"/>
      <c r="X93" s="151"/>
      <c r="Y93" s="224"/>
      <c r="Z93" s="224"/>
      <c r="AA93" s="151"/>
      <c r="AB93" s="224"/>
      <c r="AC93" s="224"/>
      <c r="AD93" s="151"/>
      <c r="AE93" s="291"/>
      <c r="AF93" s="227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</row>
    <row r="94" spans="1:62" s="99" customFormat="1" ht="15.75" customHeight="1" x14ac:dyDescent="0.25">
      <c r="A94" s="756"/>
      <c r="B94" s="154" t="s">
        <v>381</v>
      </c>
      <c r="C94" s="151"/>
      <c r="D94" s="224"/>
      <c r="E94" s="151"/>
      <c r="F94" s="224"/>
      <c r="G94" s="151"/>
      <c r="H94" s="224"/>
      <c r="I94" s="151"/>
      <c r="J94" s="224"/>
      <c r="K94" s="151"/>
      <c r="L94" s="224"/>
      <c r="M94" s="151"/>
      <c r="N94" s="224"/>
      <c r="O94" s="151"/>
      <c r="P94" s="224"/>
      <c r="Q94" s="224"/>
      <c r="R94" s="151"/>
      <c r="S94" s="224"/>
      <c r="T94" s="224"/>
      <c r="U94" s="151"/>
      <c r="V94" s="224"/>
      <c r="W94" s="224"/>
      <c r="X94" s="151"/>
      <c r="Y94" s="224"/>
      <c r="Z94" s="224"/>
      <c r="AA94" s="151"/>
      <c r="AB94" s="224"/>
      <c r="AC94" s="224"/>
      <c r="AD94" s="151"/>
      <c r="AE94" s="291"/>
      <c r="AF94" s="227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</row>
    <row r="95" spans="1:62" s="99" customFormat="1" ht="15.75" customHeight="1" x14ac:dyDescent="0.25">
      <c r="A95" s="756"/>
      <c r="B95" s="154" t="s">
        <v>382</v>
      </c>
      <c r="C95" s="151"/>
      <c r="D95" s="224"/>
      <c r="E95" s="151"/>
      <c r="F95" s="224"/>
      <c r="G95" s="151"/>
      <c r="H95" s="224"/>
      <c r="I95" s="151"/>
      <c r="J95" s="224"/>
      <c r="K95" s="151"/>
      <c r="L95" s="224"/>
      <c r="M95" s="151"/>
      <c r="N95" s="224"/>
      <c r="O95" s="151"/>
      <c r="P95" s="224"/>
      <c r="Q95" s="224"/>
      <c r="R95" s="151"/>
      <c r="S95" s="224"/>
      <c r="T95" s="224"/>
      <c r="U95" s="151"/>
      <c r="V95" s="224"/>
      <c r="W95" s="224"/>
      <c r="X95" s="151"/>
      <c r="Y95" s="224"/>
      <c r="Z95" s="224"/>
      <c r="AA95" s="151"/>
      <c r="AB95" s="224"/>
      <c r="AC95" s="224"/>
      <c r="AD95" s="151"/>
      <c r="AE95" s="291"/>
      <c r="AF95" s="227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</row>
    <row r="96" spans="1:62" s="99" customFormat="1" ht="29.25" customHeight="1" thickBot="1" x14ac:dyDescent="0.3">
      <c r="A96" s="582"/>
      <c r="B96" s="152" t="s">
        <v>93</v>
      </c>
      <c r="C96" s="223"/>
      <c r="D96" s="225"/>
      <c r="E96" s="223"/>
      <c r="F96" s="225"/>
      <c r="G96" s="223"/>
      <c r="H96" s="225"/>
      <c r="I96" s="223"/>
      <c r="J96" s="225"/>
      <c r="K96" s="223"/>
      <c r="L96" s="225"/>
      <c r="M96" s="223"/>
      <c r="N96" s="225"/>
      <c r="O96" s="223"/>
      <c r="P96" s="225"/>
      <c r="Q96" s="225"/>
      <c r="R96" s="223"/>
      <c r="S96" s="225"/>
      <c r="T96" s="225"/>
      <c r="U96" s="223"/>
      <c r="V96" s="225"/>
      <c r="W96" s="225"/>
      <c r="X96" s="223"/>
      <c r="Y96" s="225"/>
      <c r="Z96" s="225"/>
      <c r="AA96" s="223"/>
      <c r="AB96" s="225"/>
      <c r="AC96" s="225"/>
      <c r="AD96" s="223"/>
      <c r="AE96" s="292"/>
      <c r="AF96" s="228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</row>
    <row r="97" spans="1:62" s="68" customFormat="1" ht="24" customHeight="1" thickBot="1" x14ac:dyDescent="0.3">
      <c r="K97" s="175"/>
      <c r="L97" s="175"/>
      <c r="M97" s="175"/>
      <c r="N97" s="175"/>
      <c r="O97" s="175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</row>
    <row r="98" spans="1:62" s="68" customFormat="1" ht="24" customHeight="1" thickBot="1" x14ac:dyDescent="0.3">
      <c r="A98" s="581" t="s">
        <v>383</v>
      </c>
      <c r="B98" s="581" t="s">
        <v>360</v>
      </c>
      <c r="C98" s="678" t="s">
        <v>99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679"/>
      <c r="O98" s="770" t="s">
        <v>238</v>
      </c>
      <c r="P98" s="771"/>
      <c r="Q98" s="771"/>
      <c r="R98" s="771"/>
      <c r="S98" s="771"/>
      <c r="T98" s="771"/>
      <c r="U98" s="771"/>
      <c r="V98" s="771"/>
      <c r="W98" s="771"/>
      <c r="X98" s="771"/>
      <c r="Y98" s="771"/>
      <c r="Z98" s="771"/>
      <c r="AA98" s="771"/>
      <c r="AB98" s="771"/>
      <c r="AC98" s="771"/>
      <c r="AD98" s="771"/>
      <c r="AE98" s="771"/>
      <c r="AF98" s="772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</row>
    <row r="99" spans="1:62" s="68" customFormat="1" ht="24" customHeight="1" thickBot="1" x14ac:dyDescent="0.3">
      <c r="A99" s="756"/>
      <c r="B99" s="756"/>
      <c r="C99" s="678" t="s">
        <v>248</v>
      </c>
      <c r="D99" s="679"/>
      <c r="E99" s="678" t="s">
        <v>249</v>
      </c>
      <c r="F99" s="679"/>
      <c r="G99" s="678" t="s">
        <v>250</v>
      </c>
      <c r="H99" s="679"/>
      <c r="I99" s="678" t="s">
        <v>251</v>
      </c>
      <c r="J99" s="679"/>
      <c r="K99" s="678" t="s">
        <v>354</v>
      </c>
      <c r="L99" s="679"/>
      <c r="M99" s="678" t="s">
        <v>253</v>
      </c>
      <c r="N99" s="679"/>
      <c r="O99" s="770" t="s">
        <v>248</v>
      </c>
      <c r="P99" s="771"/>
      <c r="Q99" s="772"/>
      <c r="R99" s="770" t="s">
        <v>249</v>
      </c>
      <c r="S99" s="771"/>
      <c r="T99" s="772"/>
      <c r="U99" s="770" t="s">
        <v>250</v>
      </c>
      <c r="V99" s="771"/>
      <c r="W99" s="772"/>
      <c r="X99" s="770" t="s">
        <v>251</v>
      </c>
      <c r="Y99" s="771"/>
      <c r="Z99" s="772"/>
      <c r="AA99" s="770" t="s">
        <v>354</v>
      </c>
      <c r="AB99" s="771"/>
      <c r="AC99" s="772"/>
      <c r="AD99" s="770" t="s">
        <v>253</v>
      </c>
      <c r="AE99" s="771"/>
      <c r="AF99" s="772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</row>
    <row r="100" spans="1:62" s="68" customFormat="1" ht="29.25" customHeight="1" thickBot="1" x14ac:dyDescent="0.3">
      <c r="A100" s="756"/>
      <c r="B100" s="582"/>
      <c r="C100" s="229" t="s">
        <v>100</v>
      </c>
      <c r="D100" s="211" t="s">
        <v>361</v>
      </c>
      <c r="E100" s="229" t="s">
        <v>100</v>
      </c>
      <c r="F100" s="211" t="s">
        <v>361</v>
      </c>
      <c r="G100" s="229" t="s">
        <v>100</v>
      </c>
      <c r="H100" s="211" t="s">
        <v>361</v>
      </c>
      <c r="I100" s="229" t="s">
        <v>100</v>
      </c>
      <c r="J100" s="211" t="s">
        <v>361</v>
      </c>
      <c r="K100" s="229" t="s">
        <v>100</v>
      </c>
      <c r="L100" s="211" t="s">
        <v>361</v>
      </c>
      <c r="M100" s="229" t="s">
        <v>100</v>
      </c>
      <c r="N100" s="211" t="s">
        <v>361</v>
      </c>
      <c r="O100" s="214" t="s">
        <v>100</v>
      </c>
      <c r="P100" s="214" t="s">
        <v>362</v>
      </c>
      <c r="Q100" s="214" t="s">
        <v>225</v>
      </c>
      <c r="R100" s="214" t="s">
        <v>100</v>
      </c>
      <c r="S100" s="214" t="s">
        <v>362</v>
      </c>
      <c r="T100" s="214" t="s">
        <v>225</v>
      </c>
      <c r="U100" s="214" t="s">
        <v>100</v>
      </c>
      <c r="V100" s="214" t="s">
        <v>362</v>
      </c>
      <c r="W100" s="214" t="s">
        <v>225</v>
      </c>
      <c r="X100" s="214" t="s">
        <v>100</v>
      </c>
      <c r="Y100" s="214" t="s">
        <v>362</v>
      </c>
      <c r="Z100" s="214" t="s">
        <v>225</v>
      </c>
      <c r="AA100" s="214" t="s">
        <v>100</v>
      </c>
      <c r="AB100" s="214" t="s">
        <v>362</v>
      </c>
      <c r="AC100" s="214" t="s">
        <v>225</v>
      </c>
      <c r="AD100" s="214" t="s">
        <v>100</v>
      </c>
      <c r="AE100" s="214" t="s">
        <v>362</v>
      </c>
      <c r="AF100" s="214" t="s">
        <v>225</v>
      </c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</row>
    <row r="101" spans="1:62" s="68" customFormat="1" ht="16.5" x14ac:dyDescent="0.25">
      <c r="A101" s="756"/>
      <c r="B101" s="153" t="s">
        <v>363</v>
      </c>
      <c r="C101" s="151"/>
      <c r="D101" s="224"/>
      <c r="E101" s="151"/>
      <c r="F101" s="224"/>
      <c r="G101" s="151"/>
      <c r="H101" s="224"/>
      <c r="I101" s="151"/>
      <c r="J101" s="224"/>
      <c r="K101" s="151"/>
      <c r="L101" s="224"/>
      <c r="M101" s="151"/>
      <c r="N101" s="224"/>
      <c r="O101" s="151"/>
      <c r="P101" s="224"/>
      <c r="Q101" s="224"/>
      <c r="R101" s="151"/>
      <c r="S101" s="224"/>
      <c r="T101" s="224"/>
      <c r="U101" s="151"/>
      <c r="V101" s="224"/>
      <c r="W101" s="224"/>
      <c r="X101" s="151"/>
      <c r="Y101" s="224"/>
      <c r="Z101" s="224"/>
      <c r="AA101" s="151"/>
      <c r="AB101" s="224"/>
      <c r="AC101" s="224"/>
      <c r="AD101" s="151"/>
      <c r="AE101" s="291"/>
      <c r="AF101" s="227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</row>
    <row r="102" spans="1:62" s="68" customFormat="1" ht="16.5" x14ac:dyDescent="0.25">
      <c r="A102" s="756"/>
      <c r="B102" s="154" t="s">
        <v>364</v>
      </c>
      <c r="C102" s="151"/>
      <c r="D102" s="224"/>
      <c r="E102" s="151"/>
      <c r="F102" s="224"/>
      <c r="G102" s="151"/>
      <c r="H102" s="224"/>
      <c r="I102" s="151"/>
      <c r="J102" s="224"/>
      <c r="K102" s="151"/>
      <c r="L102" s="224"/>
      <c r="M102" s="151"/>
      <c r="N102" s="224"/>
      <c r="O102" s="151"/>
      <c r="P102" s="224"/>
      <c r="Q102" s="224"/>
      <c r="R102" s="151"/>
      <c r="S102" s="224"/>
      <c r="T102" s="224"/>
      <c r="U102" s="151"/>
      <c r="V102" s="224"/>
      <c r="W102" s="224"/>
      <c r="X102" s="151"/>
      <c r="Y102" s="224"/>
      <c r="Z102" s="224"/>
      <c r="AA102" s="151"/>
      <c r="AB102" s="224"/>
      <c r="AC102" s="224"/>
      <c r="AD102" s="151"/>
      <c r="AE102" s="291"/>
      <c r="AF102" s="227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</row>
    <row r="103" spans="1:62" s="68" customFormat="1" ht="16.5" x14ac:dyDescent="0.25">
      <c r="A103" s="756"/>
      <c r="B103" s="154" t="s">
        <v>365</v>
      </c>
      <c r="C103" s="151"/>
      <c r="D103" s="224"/>
      <c r="E103" s="151"/>
      <c r="F103" s="224"/>
      <c r="G103" s="151"/>
      <c r="H103" s="224"/>
      <c r="I103" s="151"/>
      <c r="J103" s="224"/>
      <c r="K103" s="151"/>
      <c r="L103" s="224"/>
      <c r="M103" s="151"/>
      <c r="N103" s="224"/>
      <c r="O103" s="151"/>
      <c r="P103" s="224"/>
      <c r="Q103" s="224"/>
      <c r="R103" s="151"/>
      <c r="S103" s="224"/>
      <c r="T103" s="224"/>
      <c r="U103" s="151"/>
      <c r="V103" s="224"/>
      <c r="W103" s="224"/>
      <c r="X103" s="151"/>
      <c r="Y103" s="224"/>
      <c r="Z103" s="224"/>
      <c r="AA103" s="151"/>
      <c r="AB103" s="224"/>
      <c r="AC103" s="224"/>
      <c r="AD103" s="151"/>
      <c r="AE103" s="291"/>
      <c r="AF103" s="227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</row>
    <row r="104" spans="1:62" s="68" customFormat="1" ht="16.5" x14ac:dyDescent="0.25">
      <c r="A104" s="756"/>
      <c r="B104" s="154" t="s">
        <v>366</v>
      </c>
      <c r="C104" s="151"/>
      <c r="D104" s="224"/>
      <c r="E104" s="151"/>
      <c r="F104" s="224"/>
      <c r="G104" s="151"/>
      <c r="H104" s="224"/>
      <c r="I104" s="151"/>
      <c r="J104" s="224"/>
      <c r="K104" s="151"/>
      <c r="L104" s="224"/>
      <c r="M104" s="151"/>
      <c r="N104" s="224"/>
      <c r="O104" s="151"/>
      <c r="P104" s="224"/>
      <c r="Q104" s="224"/>
      <c r="R104" s="151"/>
      <c r="S104" s="224"/>
      <c r="T104" s="224"/>
      <c r="U104" s="151"/>
      <c r="V104" s="224"/>
      <c r="W104" s="224"/>
      <c r="X104" s="151"/>
      <c r="Y104" s="224"/>
      <c r="Z104" s="224"/>
      <c r="AA104" s="151"/>
      <c r="AB104" s="224"/>
      <c r="AC104" s="224"/>
      <c r="AD104" s="151"/>
      <c r="AE104" s="291"/>
      <c r="AF104" s="227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</row>
    <row r="105" spans="1:62" s="68" customFormat="1" ht="16.5" x14ac:dyDescent="0.25">
      <c r="A105" s="756"/>
      <c r="B105" s="154" t="s">
        <v>367</v>
      </c>
      <c r="C105" s="151"/>
      <c r="D105" s="224"/>
      <c r="E105" s="151"/>
      <c r="F105" s="224"/>
      <c r="G105" s="151"/>
      <c r="H105" s="224"/>
      <c r="I105" s="151"/>
      <c r="J105" s="224"/>
      <c r="K105" s="151"/>
      <c r="L105" s="224"/>
      <c r="M105" s="151"/>
      <c r="N105" s="224"/>
      <c r="O105" s="151"/>
      <c r="P105" s="224"/>
      <c r="Q105" s="224"/>
      <c r="R105" s="151"/>
      <c r="S105" s="224"/>
      <c r="T105" s="224"/>
      <c r="U105" s="151"/>
      <c r="V105" s="224"/>
      <c r="W105" s="224"/>
      <c r="X105" s="151"/>
      <c r="Y105" s="224"/>
      <c r="Z105" s="224"/>
      <c r="AA105" s="151"/>
      <c r="AB105" s="224"/>
      <c r="AC105" s="224"/>
      <c r="AD105" s="151"/>
      <c r="AE105" s="291"/>
      <c r="AF105" s="227"/>
      <c r="AG105" s="156"/>
      <c r="AH105" s="156"/>
      <c r="AI105" s="156"/>
      <c r="AJ105" s="156"/>
      <c r="AK105" s="156"/>
      <c r="AL105" s="156"/>
      <c r="AM105" s="156"/>
      <c r="AN105" s="156"/>
      <c r="AO105" s="156"/>
      <c r="AP105" s="156"/>
      <c r="AQ105" s="156"/>
      <c r="AR105" s="156"/>
      <c r="AS105" s="156"/>
      <c r="AT105" s="156"/>
      <c r="AU105" s="156"/>
      <c r="AV105" s="156"/>
      <c r="AW105" s="156"/>
      <c r="AX105" s="156"/>
      <c r="AY105" s="156"/>
      <c r="AZ105" s="156"/>
      <c r="BA105" s="156"/>
      <c r="BB105" s="156"/>
      <c r="BC105" s="156"/>
      <c r="BD105" s="156"/>
      <c r="BE105" s="156"/>
      <c r="BF105" s="156"/>
      <c r="BG105" s="156"/>
      <c r="BH105" s="156"/>
      <c r="BI105" s="156"/>
      <c r="BJ105" s="156"/>
    </row>
    <row r="106" spans="1:62" s="68" customFormat="1" ht="16.5" x14ac:dyDescent="0.25">
      <c r="A106" s="756"/>
      <c r="B106" s="154" t="s">
        <v>368</v>
      </c>
      <c r="C106" s="151"/>
      <c r="D106" s="224"/>
      <c r="E106" s="151"/>
      <c r="F106" s="224"/>
      <c r="G106" s="151"/>
      <c r="H106" s="224"/>
      <c r="I106" s="151"/>
      <c r="J106" s="224"/>
      <c r="K106" s="151"/>
      <c r="L106" s="224"/>
      <c r="M106" s="151"/>
      <c r="N106" s="224"/>
      <c r="O106" s="151"/>
      <c r="P106" s="224"/>
      <c r="Q106" s="224"/>
      <c r="R106" s="151"/>
      <c r="S106" s="224"/>
      <c r="T106" s="224"/>
      <c r="U106" s="151"/>
      <c r="V106" s="224"/>
      <c r="W106" s="224"/>
      <c r="X106" s="151"/>
      <c r="Y106" s="224"/>
      <c r="Z106" s="224"/>
      <c r="AA106" s="151"/>
      <c r="AB106" s="224"/>
      <c r="AC106" s="224"/>
      <c r="AD106" s="151"/>
      <c r="AE106" s="291"/>
      <c r="AF106" s="227"/>
      <c r="AG106" s="156"/>
      <c r="AH106" s="156"/>
      <c r="AI106" s="156"/>
      <c r="AJ106" s="156"/>
      <c r="AK106" s="156"/>
      <c r="AL106" s="156"/>
      <c r="AM106" s="156"/>
      <c r="AN106" s="156"/>
      <c r="AO106" s="156"/>
      <c r="AP106" s="156"/>
      <c r="AQ106" s="156"/>
      <c r="AR106" s="156"/>
      <c r="AS106" s="156"/>
      <c r="AT106" s="156"/>
      <c r="AU106" s="156"/>
      <c r="AV106" s="156"/>
      <c r="AW106" s="156"/>
      <c r="AX106" s="156"/>
      <c r="AY106" s="156"/>
      <c r="AZ106" s="156"/>
      <c r="BA106" s="156"/>
      <c r="BB106" s="156"/>
      <c r="BC106" s="156"/>
      <c r="BD106" s="156"/>
      <c r="BE106" s="156"/>
      <c r="BF106" s="156"/>
      <c r="BG106" s="156"/>
      <c r="BH106" s="156"/>
      <c r="BI106" s="156"/>
      <c r="BJ106" s="156"/>
    </row>
    <row r="107" spans="1:62" s="68" customFormat="1" ht="16.5" x14ac:dyDescent="0.25">
      <c r="A107" s="756"/>
      <c r="B107" s="154" t="s">
        <v>369</v>
      </c>
      <c r="C107" s="151"/>
      <c r="D107" s="224"/>
      <c r="E107" s="151"/>
      <c r="F107" s="224"/>
      <c r="G107" s="151"/>
      <c r="H107" s="224"/>
      <c r="I107" s="151"/>
      <c r="J107" s="224"/>
      <c r="K107" s="151"/>
      <c r="L107" s="224"/>
      <c r="M107" s="151"/>
      <c r="N107" s="224"/>
      <c r="O107" s="151"/>
      <c r="P107" s="224"/>
      <c r="Q107" s="224"/>
      <c r="R107" s="151"/>
      <c r="S107" s="224"/>
      <c r="T107" s="224"/>
      <c r="U107" s="151"/>
      <c r="V107" s="224"/>
      <c r="W107" s="224"/>
      <c r="X107" s="151"/>
      <c r="Y107" s="224"/>
      <c r="Z107" s="224"/>
      <c r="AA107" s="151"/>
      <c r="AB107" s="224"/>
      <c r="AC107" s="224"/>
      <c r="AD107" s="151"/>
      <c r="AE107" s="291"/>
      <c r="AF107" s="227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</row>
    <row r="108" spans="1:62" s="68" customFormat="1" ht="16.5" x14ac:dyDescent="0.25">
      <c r="A108" s="756"/>
      <c r="B108" s="154" t="s">
        <v>370</v>
      </c>
      <c r="C108" s="151"/>
      <c r="D108" s="224"/>
      <c r="E108" s="151"/>
      <c r="F108" s="224"/>
      <c r="G108" s="151"/>
      <c r="H108" s="224"/>
      <c r="I108" s="151"/>
      <c r="J108" s="224"/>
      <c r="K108" s="151"/>
      <c r="L108" s="224"/>
      <c r="M108" s="151"/>
      <c r="N108" s="224"/>
      <c r="O108" s="151"/>
      <c r="P108" s="224"/>
      <c r="Q108" s="224"/>
      <c r="R108" s="151"/>
      <c r="S108" s="224"/>
      <c r="T108" s="224"/>
      <c r="U108" s="151"/>
      <c r="V108" s="224"/>
      <c r="W108" s="224"/>
      <c r="X108" s="151"/>
      <c r="Y108" s="224"/>
      <c r="Z108" s="224"/>
      <c r="AA108" s="151"/>
      <c r="AB108" s="224"/>
      <c r="AC108" s="224"/>
      <c r="AD108" s="151"/>
      <c r="AE108" s="291"/>
      <c r="AF108" s="227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/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</row>
    <row r="109" spans="1:62" s="68" customFormat="1" ht="16.5" x14ac:dyDescent="0.25">
      <c r="A109" s="756"/>
      <c r="B109" s="154" t="s">
        <v>371</v>
      </c>
      <c r="C109" s="151"/>
      <c r="D109" s="224"/>
      <c r="E109" s="151"/>
      <c r="F109" s="224"/>
      <c r="G109" s="151"/>
      <c r="H109" s="224"/>
      <c r="I109" s="151"/>
      <c r="J109" s="224"/>
      <c r="K109" s="151"/>
      <c r="L109" s="224"/>
      <c r="M109" s="151"/>
      <c r="N109" s="224"/>
      <c r="O109" s="151"/>
      <c r="P109" s="224"/>
      <c r="Q109" s="224"/>
      <c r="R109" s="151"/>
      <c r="S109" s="224"/>
      <c r="T109" s="224"/>
      <c r="U109" s="151"/>
      <c r="V109" s="224"/>
      <c r="W109" s="224"/>
      <c r="X109" s="151"/>
      <c r="Y109" s="224"/>
      <c r="Z109" s="224"/>
      <c r="AA109" s="151"/>
      <c r="AB109" s="224"/>
      <c r="AC109" s="224"/>
      <c r="AD109" s="151"/>
      <c r="AE109" s="291"/>
      <c r="AF109" s="227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6"/>
      <c r="AY109" s="156"/>
      <c r="AZ109" s="156"/>
      <c r="BA109" s="156"/>
      <c r="BB109" s="156"/>
      <c r="BC109" s="156"/>
      <c r="BD109" s="156"/>
      <c r="BE109" s="156"/>
      <c r="BF109" s="156"/>
      <c r="BG109" s="156"/>
      <c r="BH109" s="156"/>
      <c r="BI109" s="156"/>
      <c r="BJ109" s="156"/>
    </row>
    <row r="110" spans="1:62" s="68" customFormat="1" ht="16.5" x14ac:dyDescent="0.25">
      <c r="A110" s="756"/>
      <c r="B110" s="154" t="s">
        <v>372</v>
      </c>
      <c r="C110" s="151"/>
      <c r="D110" s="224"/>
      <c r="E110" s="151"/>
      <c r="F110" s="224"/>
      <c r="G110" s="151"/>
      <c r="H110" s="224"/>
      <c r="I110" s="151"/>
      <c r="J110" s="224"/>
      <c r="K110" s="151"/>
      <c r="L110" s="224"/>
      <c r="M110" s="151"/>
      <c r="N110" s="224"/>
      <c r="O110" s="151"/>
      <c r="P110" s="224"/>
      <c r="Q110" s="224"/>
      <c r="R110" s="151"/>
      <c r="S110" s="224"/>
      <c r="T110" s="224"/>
      <c r="U110" s="151"/>
      <c r="V110" s="224"/>
      <c r="W110" s="224"/>
      <c r="X110" s="151"/>
      <c r="Y110" s="224"/>
      <c r="Z110" s="224"/>
      <c r="AA110" s="151"/>
      <c r="AB110" s="224"/>
      <c r="AC110" s="224"/>
      <c r="AD110" s="151"/>
      <c r="AE110" s="291"/>
      <c r="AF110" s="227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</row>
    <row r="111" spans="1:62" s="68" customFormat="1" ht="16.5" x14ac:dyDescent="0.25">
      <c r="A111" s="756"/>
      <c r="B111" s="154" t="s">
        <v>373</v>
      </c>
      <c r="C111" s="151"/>
      <c r="D111" s="224"/>
      <c r="E111" s="151"/>
      <c r="F111" s="224"/>
      <c r="G111" s="151"/>
      <c r="H111" s="224"/>
      <c r="I111" s="151"/>
      <c r="J111" s="224"/>
      <c r="K111" s="151"/>
      <c r="L111" s="224"/>
      <c r="M111" s="151"/>
      <c r="N111" s="224"/>
      <c r="O111" s="151"/>
      <c r="P111" s="224"/>
      <c r="Q111" s="224"/>
      <c r="R111" s="151"/>
      <c r="S111" s="224"/>
      <c r="T111" s="224"/>
      <c r="U111" s="151"/>
      <c r="V111" s="224"/>
      <c r="W111" s="224"/>
      <c r="X111" s="151"/>
      <c r="Y111" s="224"/>
      <c r="Z111" s="224"/>
      <c r="AA111" s="151"/>
      <c r="AB111" s="224"/>
      <c r="AC111" s="224"/>
      <c r="AD111" s="151"/>
      <c r="AE111" s="291"/>
      <c r="AF111" s="227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</row>
    <row r="112" spans="1:62" s="68" customFormat="1" ht="16.5" x14ac:dyDescent="0.25">
      <c r="A112" s="756"/>
      <c r="B112" s="154" t="s">
        <v>374</v>
      </c>
      <c r="C112" s="151"/>
      <c r="D112" s="224"/>
      <c r="E112" s="151"/>
      <c r="F112" s="224"/>
      <c r="G112" s="151"/>
      <c r="H112" s="224"/>
      <c r="I112" s="151"/>
      <c r="J112" s="224"/>
      <c r="K112" s="151"/>
      <c r="L112" s="224"/>
      <c r="M112" s="151"/>
      <c r="N112" s="224"/>
      <c r="O112" s="151"/>
      <c r="P112" s="224"/>
      <c r="Q112" s="224"/>
      <c r="R112" s="151"/>
      <c r="S112" s="224"/>
      <c r="T112" s="224"/>
      <c r="U112" s="151"/>
      <c r="V112" s="224"/>
      <c r="W112" s="224"/>
      <c r="X112" s="151"/>
      <c r="Y112" s="224"/>
      <c r="Z112" s="224"/>
      <c r="AA112" s="151"/>
      <c r="AB112" s="224"/>
      <c r="AC112" s="224"/>
      <c r="AD112" s="151"/>
      <c r="AE112" s="291"/>
      <c r="AF112" s="227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6"/>
      <c r="BA112" s="156"/>
      <c r="BB112" s="156"/>
      <c r="BC112" s="156"/>
      <c r="BD112" s="156"/>
      <c r="BE112" s="156"/>
      <c r="BF112" s="156"/>
      <c r="BG112" s="156"/>
      <c r="BH112" s="156"/>
      <c r="BI112" s="156"/>
      <c r="BJ112" s="156"/>
    </row>
    <row r="113" spans="1:62" s="68" customFormat="1" ht="16.5" x14ac:dyDescent="0.25">
      <c r="A113" s="756"/>
      <c r="B113" s="154" t="s">
        <v>375</v>
      </c>
      <c r="C113" s="151"/>
      <c r="D113" s="224"/>
      <c r="E113" s="151"/>
      <c r="F113" s="224"/>
      <c r="G113" s="151"/>
      <c r="H113" s="224"/>
      <c r="I113" s="151"/>
      <c r="J113" s="224"/>
      <c r="K113" s="151"/>
      <c r="L113" s="224"/>
      <c r="M113" s="151"/>
      <c r="N113" s="224"/>
      <c r="O113" s="151"/>
      <c r="P113" s="224"/>
      <c r="Q113" s="224"/>
      <c r="R113" s="151"/>
      <c r="S113" s="224"/>
      <c r="T113" s="224"/>
      <c r="U113" s="151"/>
      <c r="V113" s="224"/>
      <c r="W113" s="224"/>
      <c r="X113" s="151"/>
      <c r="Y113" s="224"/>
      <c r="Z113" s="224"/>
      <c r="AA113" s="151"/>
      <c r="AB113" s="224"/>
      <c r="AC113" s="224"/>
      <c r="AD113" s="151"/>
      <c r="AE113" s="291"/>
      <c r="AF113" s="227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</row>
    <row r="114" spans="1:62" s="68" customFormat="1" ht="16.5" x14ac:dyDescent="0.25">
      <c r="A114" s="756"/>
      <c r="B114" s="154" t="s">
        <v>376</v>
      </c>
      <c r="C114" s="151"/>
      <c r="D114" s="224"/>
      <c r="E114" s="151"/>
      <c r="F114" s="224"/>
      <c r="G114" s="151"/>
      <c r="H114" s="224"/>
      <c r="I114" s="151"/>
      <c r="J114" s="224"/>
      <c r="K114" s="151"/>
      <c r="L114" s="224"/>
      <c r="M114" s="151"/>
      <c r="N114" s="224"/>
      <c r="O114" s="151"/>
      <c r="P114" s="224"/>
      <c r="Q114" s="224"/>
      <c r="R114" s="151"/>
      <c r="S114" s="224"/>
      <c r="T114" s="224"/>
      <c r="U114" s="151"/>
      <c r="V114" s="224"/>
      <c r="W114" s="224"/>
      <c r="X114" s="151"/>
      <c r="Y114" s="224"/>
      <c r="Z114" s="224"/>
      <c r="AA114" s="151"/>
      <c r="AB114" s="224"/>
      <c r="AC114" s="224"/>
      <c r="AD114" s="151"/>
      <c r="AE114" s="291"/>
      <c r="AF114" s="227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</row>
    <row r="115" spans="1:62" s="68" customFormat="1" ht="16.5" x14ac:dyDescent="0.25">
      <c r="A115" s="756"/>
      <c r="B115" s="154" t="s">
        <v>377</v>
      </c>
      <c r="C115" s="151"/>
      <c r="D115" s="224"/>
      <c r="E115" s="151"/>
      <c r="F115" s="224"/>
      <c r="G115" s="151"/>
      <c r="H115" s="224"/>
      <c r="I115" s="151"/>
      <c r="J115" s="224"/>
      <c r="K115" s="151"/>
      <c r="L115" s="224"/>
      <c r="M115" s="151"/>
      <c r="N115" s="224"/>
      <c r="O115" s="151"/>
      <c r="P115" s="224"/>
      <c r="Q115" s="224"/>
      <c r="R115" s="151"/>
      <c r="S115" s="224"/>
      <c r="T115" s="224"/>
      <c r="U115" s="151"/>
      <c r="V115" s="224"/>
      <c r="W115" s="224"/>
      <c r="X115" s="151"/>
      <c r="Y115" s="224"/>
      <c r="Z115" s="224"/>
      <c r="AA115" s="151"/>
      <c r="AB115" s="224"/>
      <c r="AC115" s="224"/>
      <c r="AD115" s="151"/>
      <c r="AE115" s="291"/>
      <c r="AF115" s="227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</row>
    <row r="116" spans="1:62" s="68" customFormat="1" ht="16.5" x14ac:dyDescent="0.25">
      <c r="A116" s="756"/>
      <c r="B116" s="154" t="s">
        <v>378</v>
      </c>
      <c r="C116" s="151"/>
      <c r="D116" s="224"/>
      <c r="E116" s="151"/>
      <c r="F116" s="224"/>
      <c r="G116" s="151"/>
      <c r="H116" s="224"/>
      <c r="I116" s="151"/>
      <c r="J116" s="224"/>
      <c r="K116" s="151"/>
      <c r="L116" s="224"/>
      <c r="M116" s="151"/>
      <c r="N116" s="224"/>
      <c r="O116" s="151"/>
      <c r="P116" s="224"/>
      <c r="Q116" s="224"/>
      <c r="R116" s="151"/>
      <c r="S116" s="224"/>
      <c r="T116" s="224"/>
      <c r="U116" s="151"/>
      <c r="V116" s="224"/>
      <c r="W116" s="224"/>
      <c r="X116" s="151"/>
      <c r="Y116" s="224"/>
      <c r="Z116" s="224"/>
      <c r="AA116" s="151"/>
      <c r="AB116" s="224"/>
      <c r="AC116" s="224"/>
      <c r="AD116" s="151"/>
      <c r="AE116" s="291"/>
      <c r="AF116" s="227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</row>
    <row r="117" spans="1:62" s="68" customFormat="1" ht="16.5" x14ac:dyDescent="0.25">
      <c r="A117" s="756"/>
      <c r="B117" s="154" t="s">
        <v>379</v>
      </c>
      <c r="C117" s="151"/>
      <c r="D117" s="224"/>
      <c r="E117" s="151"/>
      <c r="F117" s="224"/>
      <c r="G117" s="151"/>
      <c r="H117" s="224"/>
      <c r="I117" s="151"/>
      <c r="J117" s="224"/>
      <c r="K117" s="151"/>
      <c r="L117" s="224"/>
      <c r="M117" s="151"/>
      <c r="N117" s="224"/>
      <c r="O117" s="151"/>
      <c r="P117" s="224"/>
      <c r="Q117" s="224"/>
      <c r="R117" s="151"/>
      <c r="S117" s="224"/>
      <c r="T117" s="224"/>
      <c r="U117" s="151"/>
      <c r="V117" s="224"/>
      <c r="W117" s="224"/>
      <c r="X117" s="151"/>
      <c r="Y117" s="224"/>
      <c r="Z117" s="224"/>
      <c r="AA117" s="151"/>
      <c r="AB117" s="224"/>
      <c r="AC117" s="224"/>
      <c r="AD117" s="151"/>
      <c r="AE117" s="291"/>
      <c r="AF117" s="227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</row>
    <row r="118" spans="1:62" s="68" customFormat="1" ht="16.5" x14ac:dyDescent="0.25">
      <c r="A118" s="756"/>
      <c r="B118" s="154" t="s">
        <v>380</v>
      </c>
      <c r="C118" s="151"/>
      <c r="D118" s="224"/>
      <c r="E118" s="151"/>
      <c r="F118" s="224"/>
      <c r="G118" s="151"/>
      <c r="H118" s="224"/>
      <c r="I118" s="151"/>
      <c r="J118" s="224"/>
      <c r="K118" s="151"/>
      <c r="L118" s="224"/>
      <c r="M118" s="151"/>
      <c r="N118" s="224"/>
      <c r="O118" s="151"/>
      <c r="P118" s="224"/>
      <c r="Q118" s="224"/>
      <c r="R118" s="151"/>
      <c r="S118" s="224"/>
      <c r="T118" s="224"/>
      <c r="U118" s="151"/>
      <c r="V118" s="224"/>
      <c r="W118" s="224"/>
      <c r="X118" s="151"/>
      <c r="Y118" s="224"/>
      <c r="Z118" s="224"/>
      <c r="AA118" s="151"/>
      <c r="AB118" s="224"/>
      <c r="AC118" s="224"/>
      <c r="AD118" s="151"/>
      <c r="AE118" s="291"/>
      <c r="AF118" s="227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</row>
    <row r="119" spans="1:62" s="68" customFormat="1" ht="16.5" x14ac:dyDescent="0.25">
      <c r="A119" s="756"/>
      <c r="B119" s="154" t="s">
        <v>381</v>
      </c>
      <c r="C119" s="151"/>
      <c r="D119" s="224"/>
      <c r="E119" s="151"/>
      <c r="F119" s="224"/>
      <c r="G119" s="151"/>
      <c r="H119" s="224"/>
      <c r="I119" s="151"/>
      <c r="J119" s="224"/>
      <c r="K119" s="151"/>
      <c r="L119" s="224"/>
      <c r="M119" s="151"/>
      <c r="N119" s="224"/>
      <c r="O119" s="151"/>
      <c r="P119" s="224"/>
      <c r="Q119" s="224"/>
      <c r="R119" s="151"/>
      <c r="S119" s="224"/>
      <c r="T119" s="224"/>
      <c r="U119" s="151"/>
      <c r="V119" s="224"/>
      <c r="W119" s="224"/>
      <c r="X119" s="151"/>
      <c r="Y119" s="224"/>
      <c r="Z119" s="224"/>
      <c r="AA119" s="151"/>
      <c r="AB119" s="224"/>
      <c r="AC119" s="224"/>
      <c r="AD119" s="151"/>
      <c r="AE119" s="291"/>
      <c r="AF119" s="227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</row>
    <row r="120" spans="1:62" s="68" customFormat="1" ht="16.5" x14ac:dyDescent="0.25">
      <c r="A120" s="756"/>
      <c r="B120" s="297" t="s">
        <v>382</v>
      </c>
      <c r="C120" s="298"/>
      <c r="D120" s="299"/>
      <c r="E120" s="298"/>
      <c r="F120" s="299"/>
      <c r="G120" s="298"/>
      <c r="H120" s="299"/>
      <c r="I120" s="298"/>
      <c r="J120" s="299"/>
      <c r="K120" s="298"/>
      <c r="L120" s="299"/>
      <c r="M120" s="298"/>
      <c r="N120" s="299"/>
      <c r="O120" s="298"/>
      <c r="P120" s="299"/>
      <c r="Q120" s="299"/>
      <c r="R120" s="298"/>
      <c r="S120" s="299"/>
      <c r="T120" s="299"/>
      <c r="U120" s="298"/>
      <c r="V120" s="299"/>
      <c r="W120" s="299"/>
      <c r="X120" s="298"/>
      <c r="Y120" s="299"/>
      <c r="Z120" s="299"/>
      <c r="AA120" s="298"/>
      <c r="AB120" s="299"/>
      <c r="AC120" s="299"/>
      <c r="AD120" s="298"/>
      <c r="AE120" s="299"/>
      <c r="AF120" s="302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</row>
    <row r="121" spans="1:62" s="68" customFormat="1" ht="17.25" thickBot="1" x14ac:dyDescent="0.3">
      <c r="A121" s="760"/>
      <c r="B121" s="310" t="s">
        <v>93</v>
      </c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0"/>
      <c r="Z121" s="310"/>
      <c r="AA121" s="310"/>
      <c r="AB121" s="310"/>
      <c r="AC121" s="310"/>
      <c r="AD121" s="310"/>
      <c r="AE121" s="310"/>
      <c r="AF121" s="311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</row>
    <row r="122" spans="1:62" ht="16.5" x14ac:dyDescent="0.25">
      <c r="A122" s="309"/>
      <c r="B122" s="309"/>
      <c r="C122" s="309"/>
      <c r="D122" s="309"/>
      <c r="E122" s="309"/>
      <c r="F122" s="309"/>
      <c r="G122" s="309"/>
      <c r="H122" s="309"/>
      <c r="I122" s="309"/>
      <c r="J122" s="309"/>
      <c r="K122" s="309"/>
      <c r="L122" s="309"/>
      <c r="M122" s="309"/>
      <c r="N122" s="309"/>
      <c r="O122" s="309"/>
      <c r="P122" s="309"/>
      <c r="Q122" s="309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  <c r="AD122" s="309"/>
      <c r="AE122" s="309"/>
      <c r="AF122" s="309"/>
    </row>
    <row r="125" spans="1:62" ht="15" thickBot="1" x14ac:dyDescent="0.3"/>
    <row r="126" spans="1:62" s="68" customFormat="1" ht="50.25" customHeight="1" thickBot="1" x14ac:dyDescent="0.3">
      <c r="A126" s="765" t="s">
        <v>385</v>
      </c>
      <c r="B126" s="766"/>
      <c r="C126" s="753" t="s">
        <v>386</v>
      </c>
      <c r="D126" s="754"/>
      <c r="E126" s="754"/>
      <c r="F126" s="754"/>
      <c r="G126" s="754"/>
      <c r="H126" s="754"/>
      <c r="I126" s="754"/>
      <c r="J126" s="754"/>
      <c r="K126" s="754"/>
      <c r="L126" s="754"/>
      <c r="M126" s="754"/>
      <c r="N126" s="754"/>
      <c r="O126" s="754"/>
      <c r="P126" s="754"/>
      <c r="Q126" s="754"/>
      <c r="R126" s="754"/>
      <c r="S126" s="754"/>
      <c r="T126" s="754"/>
      <c r="U126" s="754"/>
      <c r="V126" s="754"/>
      <c r="W126" s="754"/>
      <c r="X126" s="754"/>
      <c r="Y126" s="754"/>
      <c r="Z126" s="755"/>
      <c r="AA126" s="156"/>
      <c r="AB126" s="156"/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</row>
    <row r="127" spans="1:62" s="68" customFormat="1" ht="24" customHeight="1" x14ac:dyDescent="0.25">
      <c r="A127" s="761" t="s">
        <v>383</v>
      </c>
      <c r="B127" s="761" t="s">
        <v>360</v>
      </c>
      <c r="C127" s="764" t="s">
        <v>236</v>
      </c>
      <c r="D127" s="764"/>
      <c r="E127" s="764" t="s">
        <v>243</v>
      </c>
      <c r="F127" s="764"/>
      <c r="G127" s="764" t="s">
        <v>244</v>
      </c>
      <c r="H127" s="764"/>
      <c r="I127" s="764" t="s">
        <v>245</v>
      </c>
      <c r="J127" s="764"/>
      <c r="K127" s="764" t="s">
        <v>246</v>
      </c>
      <c r="L127" s="764"/>
      <c r="M127" s="764" t="s">
        <v>247</v>
      </c>
      <c r="N127" s="764"/>
      <c r="O127" s="751" t="s">
        <v>248</v>
      </c>
      <c r="P127" s="752"/>
      <c r="Q127" s="751" t="s">
        <v>249</v>
      </c>
      <c r="R127" s="752"/>
      <c r="S127" s="751" t="s">
        <v>250</v>
      </c>
      <c r="T127" s="752"/>
      <c r="U127" s="751" t="s">
        <v>251</v>
      </c>
      <c r="V127" s="752"/>
      <c r="W127" s="751" t="s">
        <v>354</v>
      </c>
      <c r="X127" s="752"/>
      <c r="Y127" s="751" t="s">
        <v>253</v>
      </c>
      <c r="Z127" s="752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</row>
    <row r="128" spans="1:62" s="68" customFormat="1" ht="29.25" customHeight="1" x14ac:dyDescent="0.25">
      <c r="A128" s="763"/>
      <c r="B128" s="762"/>
      <c r="C128" s="313" t="s">
        <v>387</v>
      </c>
      <c r="D128" s="313" t="s">
        <v>388</v>
      </c>
      <c r="E128" s="313" t="s">
        <v>387</v>
      </c>
      <c r="F128" s="313" t="s">
        <v>388</v>
      </c>
      <c r="G128" s="313" t="s">
        <v>387</v>
      </c>
      <c r="H128" s="313" t="s">
        <v>388</v>
      </c>
      <c r="I128" s="313" t="s">
        <v>387</v>
      </c>
      <c r="J128" s="313" t="s">
        <v>388</v>
      </c>
      <c r="K128" s="313" t="s">
        <v>387</v>
      </c>
      <c r="L128" s="313" t="s">
        <v>388</v>
      </c>
      <c r="M128" s="313" t="s">
        <v>387</v>
      </c>
      <c r="N128" s="313" t="s">
        <v>388</v>
      </c>
      <c r="O128" s="313" t="s">
        <v>387</v>
      </c>
      <c r="P128" s="313" t="s">
        <v>388</v>
      </c>
      <c r="Q128" s="313" t="s">
        <v>387</v>
      </c>
      <c r="R128" s="313" t="s">
        <v>388</v>
      </c>
      <c r="S128" s="313" t="s">
        <v>387</v>
      </c>
      <c r="T128" s="313" t="s">
        <v>388</v>
      </c>
      <c r="U128" s="313" t="s">
        <v>387</v>
      </c>
      <c r="V128" s="313" t="s">
        <v>388</v>
      </c>
      <c r="W128" s="313" t="s">
        <v>387</v>
      </c>
      <c r="X128" s="313" t="s">
        <v>388</v>
      </c>
      <c r="Y128" s="313" t="s">
        <v>387</v>
      </c>
      <c r="Z128" s="313" t="s">
        <v>388</v>
      </c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</row>
    <row r="129" spans="1:62" s="68" customFormat="1" ht="16.5" x14ac:dyDescent="0.25">
      <c r="A129" s="763"/>
      <c r="B129" s="312" t="s">
        <v>363</v>
      </c>
      <c r="C129" s="300"/>
      <c r="D129" s="300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156"/>
      <c r="AB129" s="156"/>
      <c r="AC129" s="156"/>
      <c r="AD129" s="156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</row>
    <row r="130" spans="1:62" s="68" customFormat="1" ht="16.5" x14ac:dyDescent="0.25">
      <c r="A130" s="763"/>
      <c r="B130" s="312" t="s">
        <v>364</v>
      </c>
      <c r="C130" s="300"/>
      <c r="D130" s="300"/>
      <c r="E130" s="300"/>
      <c r="F130" s="300"/>
      <c r="G130" s="300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</row>
    <row r="131" spans="1:62" s="68" customFormat="1" ht="16.5" x14ac:dyDescent="0.25">
      <c r="A131" s="763"/>
      <c r="B131" s="312" t="s">
        <v>365</v>
      </c>
      <c r="C131" s="300"/>
      <c r="D131" s="300"/>
      <c r="E131" s="300"/>
      <c r="F131" s="300"/>
      <c r="G131" s="300"/>
      <c r="H131" s="300"/>
      <c r="I131" s="300"/>
      <c r="J131" s="300"/>
      <c r="K131" s="300"/>
      <c r="L131" s="300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156"/>
      <c r="AB131" s="156"/>
      <c r="AC131" s="156"/>
      <c r="AD131" s="156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</row>
    <row r="132" spans="1:62" s="68" customFormat="1" ht="16.5" x14ac:dyDescent="0.25">
      <c r="A132" s="763"/>
      <c r="B132" s="312" t="s">
        <v>366</v>
      </c>
      <c r="C132" s="300"/>
      <c r="D132" s="300"/>
      <c r="E132" s="300"/>
      <c r="F132" s="300"/>
      <c r="G132" s="300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</row>
    <row r="133" spans="1:62" s="68" customFormat="1" ht="16.5" x14ac:dyDescent="0.25">
      <c r="A133" s="763"/>
      <c r="B133" s="312" t="s">
        <v>367</v>
      </c>
      <c r="C133" s="300"/>
      <c r="D133" s="300"/>
      <c r="E133" s="300"/>
      <c r="F133" s="300"/>
      <c r="G133" s="300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</row>
    <row r="134" spans="1:62" s="68" customFormat="1" ht="16.5" x14ac:dyDescent="0.25">
      <c r="A134" s="763"/>
      <c r="B134" s="312" t="s">
        <v>368</v>
      </c>
      <c r="C134" s="300"/>
      <c r="D134" s="300"/>
      <c r="E134" s="300"/>
      <c r="F134" s="300"/>
      <c r="G134" s="300"/>
      <c r="H134" s="300"/>
      <c r="I134" s="300"/>
      <c r="J134" s="300"/>
      <c r="K134" s="300"/>
      <c r="L134" s="300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</row>
    <row r="135" spans="1:62" s="68" customFormat="1" ht="16.5" x14ac:dyDescent="0.25">
      <c r="A135" s="763"/>
      <c r="B135" s="312" t="s">
        <v>369</v>
      </c>
      <c r="C135" s="300"/>
      <c r="D135" s="300"/>
      <c r="E135" s="300"/>
      <c r="F135" s="300"/>
      <c r="G135" s="300"/>
      <c r="H135" s="300"/>
      <c r="I135" s="300"/>
      <c r="J135" s="300"/>
      <c r="K135" s="300"/>
      <c r="L135" s="300"/>
      <c r="M135" s="300"/>
      <c r="N135" s="300"/>
      <c r="O135" s="300"/>
      <c r="P135" s="300"/>
      <c r="Q135" s="300"/>
      <c r="R135" s="300"/>
      <c r="S135" s="300"/>
      <c r="T135" s="300"/>
      <c r="U135" s="300"/>
      <c r="V135" s="300"/>
      <c r="W135" s="300"/>
      <c r="X135" s="300"/>
      <c r="Y135" s="300"/>
      <c r="Z135" s="300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</row>
    <row r="136" spans="1:62" s="68" customFormat="1" ht="16.5" x14ac:dyDescent="0.25">
      <c r="A136" s="763"/>
      <c r="B136" s="312" t="s">
        <v>370</v>
      </c>
      <c r="C136" s="300"/>
      <c r="D136" s="300"/>
      <c r="E136" s="300"/>
      <c r="F136" s="300"/>
      <c r="G136" s="300"/>
      <c r="H136" s="300"/>
      <c r="I136" s="300"/>
      <c r="J136" s="300"/>
      <c r="K136" s="300"/>
      <c r="L136" s="300"/>
      <c r="M136" s="300"/>
      <c r="N136" s="300"/>
      <c r="O136" s="300"/>
      <c r="P136" s="300"/>
      <c r="Q136" s="300"/>
      <c r="R136" s="300"/>
      <c r="S136" s="300"/>
      <c r="T136" s="300"/>
      <c r="U136" s="300"/>
      <c r="V136" s="300"/>
      <c r="W136" s="300"/>
      <c r="X136" s="300"/>
      <c r="Y136" s="300"/>
      <c r="Z136" s="300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</row>
    <row r="137" spans="1:62" s="68" customFormat="1" ht="16.5" x14ac:dyDescent="0.25">
      <c r="A137" s="763"/>
      <c r="B137" s="312" t="s">
        <v>371</v>
      </c>
      <c r="C137" s="300"/>
      <c r="D137" s="300"/>
      <c r="E137" s="300"/>
      <c r="F137" s="300"/>
      <c r="G137" s="300"/>
      <c r="H137" s="300"/>
      <c r="I137" s="300"/>
      <c r="J137" s="300"/>
      <c r="K137" s="300"/>
      <c r="L137" s="300"/>
      <c r="M137" s="300"/>
      <c r="N137" s="300"/>
      <c r="O137" s="300"/>
      <c r="P137" s="300"/>
      <c r="Q137" s="300"/>
      <c r="R137" s="300"/>
      <c r="S137" s="300"/>
      <c r="T137" s="300"/>
      <c r="U137" s="300"/>
      <c r="V137" s="300"/>
      <c r="W137" s="300"/>
      <c r="X137" s="300"/>
      <c r="Y137" s="300"/>
      <c r="Z137" s="300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</row>
    <row r="138" spans="1:62" s="68" customFormat="1" ht="16.5" x14ac:dyDescent="0.25">
      <c r="A138" s="763"/>
      <c r="B138" s="312" t="s">
        <v>372</v>
      </c>
      <c r="C138" s="300"/>
      <c r="D138" s="300"/>
      <c r="E138" s="300"/>
      <c r="F138" s="300"/>
      <c r="G138" s="300"/>
      <c r="H138" s="300"/>
      <c r="I138" s="300"/>
      <c r="J138" s="300"/>
      <c r="K138" s="300"/>
      <c r="L138" s="300"/>
      <c r="M138" s="300"/>
      <c r="N138" s="300"/>
      <c r="O138" s="300"/>
      <c r="P138" s="300"/>
      <c r="Q138" s="300"/>
      <c r="R138" s="300"/>
      <c r="S138" s="300"/>
      <c r="T138" s="300"/>
      <c r="U138" s="300"/>
      <c r="V138" s="300"/>
      <c r="W138" s="300"/>
      <c r="X138" s="300"/>
      <c r="Y138" s="300"/>
      <c r="Z138" s="300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</row>
    <row r="139" spans="1:62" s="68" customFormat="1" ht="16.5" x14ac:dyDescent="0.25">
      <c r="A139" s="763"/>
      <c r="B139" s="312" t="s">
        <v>373</v>
      </c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</row>
    <row r="140" spans="1:62" s="68" customFormat="1" ht="16.5" x14ac:dyDescent="0.25">
      <c r="A140" s="763"/>
      <c r="B140" s="312" t="s">
        <v>374</v>
      </c>
      <c r="C140" s="300"/>
      <c r="D140" s="300"/>
      <c r="E140" s="300"/>
      <c r="F140" s="300"/>
      <c r="G140" s="300"/>
      <c r="H140" s="300"/>
      <c r="I140" s="300"/>
      <c r="J140" s="300"/>
      <c r="K140" s="300"/>
      <c r="L140" s="300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  <c r="W140" s="300"/>
      <c r="X140" s="300"/>
      <c r="Y140" s="300"/>
      <c r="Z140" s="300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</row>
    <row r="141" spans="1:62" s="68" customFormat="1" ht="16.5" x14ac:dyDescent="0.25">
      <c r="A141" s="763"/>
      <c r="B141" s="312" t="s">
        <v>375</v>
      </c>
      <c r="C141" s="300"/>
      <c r="D141" s="300"/>
      <c r="E141" s="300"/>
      <c r="F141" s="300"/>
      <c r="G141" s="300"/>
      <c r="H141" s="300"/>
      <c r="I141" s="300"/>
      <c r="J141" s="300"/>
      <c r="K141" s="300"/>
      <c r="L141" s="300"/>
      <c r="M141" s="300"/>
      <c r="N141" s="300"/>
      <c r="O141" s="300"/>
      <c r="P141" s="300"/>
      <c r="Q141" s="300"/>
      <c r="R141" s="300"/>
      <c r="S141" s="300"/>
      <c r="T141" s="300"/>
      <c r="U141" s="300"/>
      <c r="V141" s="300"/>
      <c r="W141" s="300"/>
      <c r="X141" s="300"/>
      <c r="Y141" s="300"/>
      <c r="Z141" s="300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</row>
    <row r="142" spans="1:62" s="68" customFormat="1" ht="16.5" x14ac:dyDescent="0.25">
      <c r="A142" s="763"/>
      <c r="B142" s="312" t="s">
        <v>376</v>
      </c>
      <c r="C142" s="300"/>
      <c r="D142" s="300"/>
      <c r="E142" s="300"/>
      <c r="F142" s="300"/>
      <c r="G142" s="300"/>
      <c r="H142" s="300"/>
      <c r="I142" s="300"/>
      <c r="J142" s="300"/>
      <c r="K142" s="300"/>
      <c r="L142" s="300"/>
      <c r="M142" s="300"/>
      <c r="N142" s="300"/>
      <c r="O142" s="300"/>
      <c r="P142" s="300"/>
      <c r="Q142" s="300"/>
      <c r="R142" s="300"/>
      <c r="S142" s="300"/>
      <c r="T142" s="300"/>
      <c r="U142" s="300"/>
      <c r="V142" s="300"/>
      <c r="W142" s="300"/>
      <c r="X142" s="300"/>
      <c r="Y142" s="300"/>
      <c r="Z142" s="300"/>
      <c r="AA142" s="156"/>
      <c r="AB142" s="156"/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</row>
    <row r="143" spans="1:62" s="68" customFormat="1" ht="16.5" x14ac:dyDescent="0.25">
      <c r="A143" s="763"/>
      <c r="B143" s="312" t="s">
        <v>377</v>
      </c>
      <c r="C143" s="300"/>
      <c r="D143" s="300"/>
      <c r="E143" s="300"/>
      <c r="F143" s="300"/>
      <c r="G143" s="300"/>
      <c r="H143" s="300"/>
      <c r="I143" s="300"/>
      <c r="J143" s="300"/>
      <c r="K143" s="300"/>
      <c r="L143" s="300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156"/>
      <c r="AB143" s="156"/>
      <c r="AC143" s="156"/>
      <c r="AD143" s="156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</row>
    <row r="144" spans="1:62" s="68" customFormat="1" ht="16.5" x14ac:dyDescent="0.25">
      <c r="A144" s="763"/>
      <c r="B144" s="312" t="s">
        <v>378</v>
      </c>
      <c r="C144" s="300"/>
      <c r="D144" s="300"/>
      <c r="E144" s="300"/>
      <c r="F144" s="300"/>
      <c r="G144" s="300"/>
      <c r="H144" s="300"/>
      <c r="I144" s="300"/>
      <c r="J144" s="300"/>
      <c r="K144" s="300"/>
      <c r="L144" s="300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156"/>
      <c r="AB144" s="156"/>
      <c r="AC144" s="156"/>
      <c r="AD144" s="156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</row>
    <row r="145" spans="1:62" s="68" customFormat="1" ht="16.5" x14ac:dyDescent="0.25">
      <c r="A145" s="763"/>
      <c r="B145" s="312" t="s">
        <v>379</v>
      </c>
      <c r="C145" s="300"/>
      <c r="D145" s="300"/>
      <c r="E145" s="300"/>
      <c r="F145" s="300"/>
      <c r="G145" s="300"/>
      <c r="H145" s="300"/>
      <c r="I145" s="300"/>
      <c r="J145" s="300"/>
      <c r="K145" s="300"/>
      <c r="L145" s="300"/>
      <c r="M145" s="300"/>
      <c r="N145" s="300"/>
      <c r="O145" s="300"/>
      <c r="P145" s="300"/>
      <c r="Q145" s="300"/>
      <c r="R145" s="300"/>
      <c r="S145" s="300"/>
      <c r="T145" s="300"/>
      <c r="U145" s="300"/>
      <c r="V145" s="300"/>
      <c r="W145" s="300"/>
      <c r="X145" s="300"/>
      <c r="Y145" s="300"/>
      <c r="Z145" s="300"/>
      <c r="AA145" s="156"/>
      <c r="AB145" s="156"/>
      <c r="AC145" s="156"/>
      <c r="AD145" s="156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</row>
    <row r="146" spans="1:62" s="68" customFormat="1" ht="16.5" x14ac:dyDescent="0.25">
      <c r="A146" s="763"/>
      <c r="B146" s="312" t="s">
        <v>380</v>
      </c>
      <c r="C146" s="300"/>
      <c r="D146" s="300"/>
      <c r="E146" s="300"/>
      <c r="F146" s="300"/>
      <c r="G146" s="300"/>
      <c r="H146" s="300"/>
      <c r="I146" s="300"/>
      <c r="J146" s="300"/>
      <c r="K146" s="300"/>
      <c r="L146" s="300"/>
      <c r="M146" s="300"/>
      <c r="N146" s="300"/>
      <c r="O146" s="300"/>
      <c r="P146" s="300"/>
      <c r="Q146" s="300"/>
      <c r="R146" s="300"/>
      <c r="S146" s="300"/>
      <c r="T146" s="300"/>
      <c r="U146" s="300"/>
      <c r="V146" s="300"/>
      <c r="W146" s="300"/>
      <c r="X146" s="300"/>
      <c r="Y146" s="300"/>
      <c r="Z146" s="300"/>
      <c r="AA146" s="156"/>
      <c r="AB146" s="156"/>
      <c r="AC146" s="156"/>
      <c r="AD146" s="156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</row>
    <row r="147" spans="1:62" s="68" customFormat="1" ht="16.5" x14ac:dyDescent="0.25">
      <c r="A147" s="763"/>
      <c r="B147" s="312" t="s">
        <v>381</v>
      </c>
      <c r="C147" s="300"/>
      <c r="D147" s="300"/>
      <c r="E147" s="300"/>
      <c r="F147" s="300"/>
      <c r="G147" s="300"/>
      <c r="H147" s="300"/>
      <c r="I147" s="300"/>
      <c r="J147" s="300"/>
      <c r="K147" s="300"/>
      <c r="L147" s="300"/>
      <c r="M147" s="300"/>
      <c r="N147" s="300"/>
      <c r="O147" s="300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300"/>
      <c r="AA147" s="156"/>
      <c r="AB147" s="156"/>
      <c r="AC147" s="156"/>
      <c r="AD147" s="156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</row>
    <row r="148" spans="1:62" s="68" customFormat="1" ht="16.5" x14ac:dyDescent="0.25">
      <c r="A148" s="763"/>
      <c r="B148" s="312" t="s">
        <v>382</v>
      </c>
      <c r="C148" s="300"/>
      <c r="D148" s="300"/>
      <c r="E148" s="300"/>
      <c r="F148" s="300"/>
      <c r="G148" s="300"/>
      <c r="H148" s="300"/>
      <c r="I148" s="300"/>
      <c r="J148" s="300"/>
      <c r="K148" s="300"/>
      <c r="L148" s="300"/>
      <c r="M148" s="300"/>
      <c r="N148" s="300"/>
      <c r="O148" s="300"/>
      <c r="P148" s="300"/>
      <c r="Q148" s="300"/>
      <c r="R148" s="300"/>
      <c r="S148" s="300"/>
      <c r="T148" s="300"/>
      <c r="U148" s="300"/>
      <c r="V148" s="300"/>
      <c r="W148" s="300"/>
      <c r="X148" s="300"/>
      <c r="Y148" s="300"/>
      <c r="Z148" s="300"/>
      <c r="AA148" s="156"/>
      <c r="AB148" s="156"/>
      <c r="AC148" s="156"/>
      <c r="AD148" s="156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</row>
    <row r="149" spans="1:62" s="68" customFormat="1" ht="16.5" x14ac:dyDescent="0.25">
      <c r="A149" s="762"/>
      <c r="B149" s="300" t="s">
        <v>93</v>
      </c>
      <c r="C149" s="198"/>
      <c r="D149" s="198"/>
      <c r="E149" s="198"/>
      <c r="F149" s="198"/>
      <c r="G149" s="198"/>
      <c r="H149" s="198"/>
      <c r="I149" s="198"/>
      <c r="J149" s="198"/>
      <c r="K149" s="301"/>
      <c r="L149" s="301"/>
      <c r="M149" s="301"/>
      <c r="N149" s="301"/>
      <c r="O149" s="301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  <c r="AA149" s="156"/>
      <c r="AB149" s="156"/>
      <c r="AC149" s="156"/>
      <c r="AD149" s="156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</row>
  </sheetData>
  <mergeCells count="98">
    <mergeCell ref="R47:T47"/>
    <mergeCell ref="U47:W47"/>
    <mergeCell ref="O74:Q74"/>
    <mergeCell ref="O99:Q99"/>
    <mergeCell ref="A19:AF19"/>
    <mergeCell ref="R74:T74"/>
    <mergeCell ref="U74:W74"/>
    <mergeCell ref="X74:Z74"/>
    <mergeCell ref="AA74:AC74"/>
    <mergeCell ref="AD74:AF74"/>
    <mergeCell ref="I22:J22"/>
    <mergeCell ref="A21:A44"/>
    <mergeCell ref="B21:B23"/>
    <mergeCell ref="E22:F22"/>
    <mergeCell ref="C22:D22"/>
    <mergeCell ref="G22:H22"/>
    <mergeCell ref="I47:J47"/>
    <mergeCell ref="G47:H47"/>
    <mergeCell ref="E47:F47"/>
    <mergeCell ref="C47:D47"/>
    <mergeCell ref="O22:Q22"/>
    <mergeCell ref="O47:Q47"/>
    <mergeCell ref="A14:A16"/>
    <mergeCell ref="K14:L16"/>
    <mergeCell ref="X22:Z22"/>
    <mergeCell ref="AA22:AC22"/>
    <mergeCell ref="AD22:AF22"/>
    <mergeCell ref="K22:L22"/>
    <mergeCell ref="M22:N22"/>
    <mergeCell ref="C21:N21"/>
    <mergeCell ref="R22:T22"/>
    <mergeCell ref="U22:W22"/>
    <mergeCell ref="O21:AF21"/>
    <mergeCell ref="A20:B20"/>
    <mergeCell ref="C20:AF20"/>
    <mergeCell ref="A1:A4"/>
    <mergeCell ref="B1:AF4"/>
    <mergeCell ref="AC8:AD8"/>
    <mergeCell ref="AC9:AD9"/>
    <mergeCell ref="A8:A11"/>
    <mergeCell ref="K74:L74"/>
    <mergeCell ref="M74:N74"/>
    <mergeCell ref="O73:AF73"/>
    <mergeCell ref="AC10:AD10"/>
    <mergeCell ref="AC11:AD11"/>
    <mergeCell ref="M14:O14"/>
    <mergeCell ref="M15:O15"/>
    <mergeCell ref="M16:O16"/>
    <mergeCell ref="B8:AA11"/>
    <mergeCell ref="C46:N46"/>
    <mergeCell ref="O46:AF46"/>
    <mergeCell ref="X47:Z47"/>
    <mergeCell ref="AA47:AC47"/>
    <mergeCell ref="AD47:AF47"/>
    <mergeCell ref="M47:N47"/>
    <mergeCell ref="K47:L47"/>
    <mergeCell ref="A72:B72"/>
    <mergeCell ref="C72:AF72"/>
    <mergeCell ref="M99:N99"/>
    <mergeCell ref="R99:T99"/>
    <mergeCell ref="U99:W99"/>
    <mergeCell ref="X99:Z99"/>
    <mergeCell ref="AA99:AC99"/>
    <mergeCell ref="AD99:AF99"/>
    <mergeCell ref="O98:AF98"/>
    <mergeCell ref="A73:A96"/>
    <mergeCell ref="B73:B75"/>
    <mergeCell ref="C73:N73"/>
    <mergeCell ref="C74:D74"/>
    <mergeCell ref="E74:F74"/>
    <mergeCell ref="G74:H74"/>
    <mergeCell ref="I74:J74"/>
    <mergeCell ref="Q127:R127"/>
    <mergeCell ref="S127:T127"/>
    <mergeCell ref="U127:V127"/>
    <mergeCell ref="A126:B126"/>
    <mergeCell ref="C98:N98"/>
    <mergeCell ref="C99:D99"/>
    <mergeCell ref="E99:F99"/>
    <mergeCell ref="G99:H99"/>
    <mergeCell ref="I99:J99"/>
    <mergeCell ref="K99:L99"/>
    <mergeCell ref="W127:X127"/>
    <mergeCell ref="Y127:Z127"/>
    <mergeCell ref="C126:Z126"/>
    <mergeCell ref="A46:A69"/>
    <mergeCell ref="B46:B48"/>
    <mergeCell ref="A98:A121"/>
    <mergeCell ref="B98:B100"/>
    <mergeCell ref="B127:B128"/>
    <mergeCell ref="A127:A149"/>
    <mergeCell ref="O127:P127"/>
    <mergeCell ref="C127:D127"/>
    <mergeCell ref="E127:F127"/>
    <mergeCell ref="G127:H127"/>
    <mergeCell ref="I127:J127"/>
    <mergeCell ref="K127:L127"/>
    <mergeCell ref="M127:N127"/>
  </mergeCells>
  <phoneticPr fontId="50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scale="17" fitToHeight="0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>
    <tabColor theme="9"/>
    <pageSetUpPr fitToPage="1"/>
  </sheetPr>
  <dimension ref="A1:CM14"/>
  <sheetViews>
    <sheetView view="pageBreakPreview" zoomScale="22" zoomScaleNormal="55" zoomScaleSheetLayoutView="22" workbookViewId="0">
      <selection activeCell="AR46" sqref="AR46"/>
    </sheetView>
  </sheetViews>
  <sheetFormatPr baseColWidth="10" defaultColWidth="11.42578125" defaultRowHeight="15" x14ac:dyDescent="0.25"/>
  <cols>
    <col min="1" max="1" width="9.28515625" style="182" customWidth="1"/>
    <col min="2" max="2" width="35.42578125" style="182" customWidth="1"/>
    <col min="3" max="3" width="27.7109375" style="182" customWidth="1"/>
    <col min="4" max="4" width="12" style="182" customWidth="1"/>
    <col min="5" max="5" width="35" style="182" customWidth="1"/>
    <col min="6" max="6" width="17.28515625" style="182" customWidth="1"/>
    <col min="7" max="7" width="13.7109375" style="182" customWidth="1"/>
    <col min="8" max="8" width="13.5703125" style="182" customWidth="1"/>
    <col min="9" max="9" width="13.7109375" style="183" customWidth="1"/>
    <col min="10" max="10" width="11.42578125" style="183" customWidth="1"/>
    <col min="11" max="11" width="11.42578125" style="183"/>
    <col min="12" max="12" width="10.28515625" style="183" customWidth="1"/>
    <col min="13" max="13" width="10.28515625" style="182" customWidth="1"/>
    <col min="14" max="14" width="12.7109375" style="182" customWidth="1"/>
    <col min="15" max="16" width="10.28515625" style="182" customWidth="1"/>
    <col min="17" max="17" width="12.7109375" style="182" customWidth="1"/>
    <col min="18" max="19" width="10.28515625" style="182" customWidth="1"/>
    <col min="20" max="20" width="12.7109375" style="182" customWidth="1"/>
    <col min="21" max="22" width="10.28515625" style="182" customWidth="1"/>
    <col min="23" max="23" width="12.7109375" style="182" customWidth="1"/>
    <col min="24" max="25" width="10.28515625" style="182" customWidth="1"/>
    <col min="26" max="26" width="12.7109375" style="182" customWidth="1"/>
    <col min="27" max="28" width="10.28515625" style="182" customWidth="1"/>
    <col min="29" max="29" width="12.7109375" style="182" customWidth="1"/>
    <col min="30" max="31" width="10.28515625" style="182" customWidth="1"/>
    <col min="32" max="32" width="13.42578125" style="182" customWidth="1"/>
    <col min="33" max="34" width="10.28515625" style="182" customWidth="1"/>
    <col min="35" max="35" width="13.42578125" style="182" customWidth="1"/>
    <col min="36" max="37" width="10.28515625" style="182" customWidth="1"/>
    <col min="38" max="38" width="13.5703125" style="182" customWidth="1"/>
    <col min="39" max="40" width="10.28515625" style="182" customWidth="1"/>
    <col min="41" max="41" width="13.42578125" style="182" customWidth="1"/>
    <col min="42" max="43" width="10.28515625" style="182" customWidth="1"/>
    <col min="44" max="44" width="12" style="182" customWidth="1"/>
    <col min="45" max="46" width="10.28515625" style="182" customWidth="1"/>
    <col min="47" max="47" width="12.5703125" style="182" customWidth="1"/>
    <col min="48" max="48" width="14" style="182" customWidth="1"/>
    <col min="49" max="50" width="12" style="182" customWidth="1"/>
    <col min="51" max="91" width="11.42578125" style="195"/>
    <col min="92" max="16384" width="11.42578125" style="182"/>
  </cols>
  <sheetData>
    <row r="1" spans="1:91" s="158" customFormat="1" ht="25.5" customHeight="1" thickBot="1" x14ac:dyDescent="0.3">
      <c r="A1" s="549"/>
      <c r="B1" s="821"/>
      <c r="C1" s="827" t="s">
        <v>182</v>
      </c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7"/>
      <c r="R1" s="827"/>
      <c r="S1" s="827"/>
      <c r="T1" s="827"/>
      <c r="U1" s="827"/>
      <c r="V1" s="827"/>
      <c r="W1" s="827"/>
      <c r="X1" s="827"/>
      <c r="Y1" s="827"/>
      <c r="Z1" s="827"/>
      <c r="AA1" s="827"/>
      <c r="AB1" s="827"/>
      <c r="AC1" s="827"/>
      <c r="AD1" s="827"/>
      <c r="AE1" s="827"/>
      <c r="AF1" s="827"/>
      <c r="AG1" s="827"/>
      <c r="AH1" s="827"/>
      <c r="AI1" s="827"/>
      <c r="AJ1" s="827"/>
      <c r="AK1" s="827"/>
      <c r="AL1" s="827"/>
      <c r="AM1" s="827"/>
      <c r="AN1" s="827"/>
      <c r="AO1" s="827"/>
      <c r="AP1" s="827"/>
      <c r="AQ1" s="827"/>
      <c r="AR1" s="827"/>
      <c r="AS1" s="827"/>
      <c r="AT1" s="827"/>
      <c r="AU1" s="827"/>
      <c r="AV1" s="826" t="s">
        <v>183</v>
      </c>
      <c r="AW1" s="826"/>
      <c r="AX1" s="826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</row>
    <row r="2" spans="1:91" s="158" customFormat="1" ht="25.5" customHeight="1" thickBot="1" x14ac:dyDescent="0.3">
      <c r="A2" s="549"/>
      <c r="B2" s="821"/>
      <c r="C2" s="828" t="s">
        <v>184</v>
      </c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8"/>
      <c r="AN2" s="828"/>
      <c r="AO2" s="828"/>
      <c r="AP2" s="828"/>
      <c r="AQ2" s="828"/>
      <c r="AR2" s="828"/>
      <c r="AS2" s="828"/>
      <c r="AT2" s="828"/>
      <c r="AU2" s="828"/>
      <c r="AV2" s="826" t="s">
        <v>185</v>
      </c>
      <c r="AW2" s="826"/>
      <c r="AX2" s="826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</row>
    <row r="3" spans="1:91" s="158" customFormat="1" ht="25.5" customHeight="1" thickBot="1" x14ac:dyDescent="0.3">
      <c r="A3" s="549"/>
      <c r="B3" s="821"/>
      <c r="C3" s="828" t="s">
        <v>186</v>
      </c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6" t="s">
        <v>187</v>
      </c>
      <c r="AW3" s="826"/>
      <c r="AX3" s="826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</row>
    <row r="4" spans="1:91" s="158" customFormat="1" ht="25.5" customHeight="1" thickBot="1" x14ac:dyDescent="0.3">
      <c r="A4" s="550"/>
      <c r="B4" s="822"/>
      <c r="C4" s="823" t="s">
        <v>389</v>
      </c>
      <c r="D4" s="824"/>
      <c r="E4" s="824"/>
      <c r="F4" s="824"/>
      <c r="G4" s="824"/>
      <c r="H4" s="824"/>
      <c r="I4" s="824"/>
      <c r="J4" s="824"/>
      <c r="K4" s="824"/>
      <c r="L4" s="824"/>
      <c r="M4" s="824"/>
      <c r="N4" s="824"/>
      <c r="O4" s="824"/>
      <c r="P4" s="824"/>
      <c r="Q4" s="824"/>
      <c r="R4" s="824"/>
      <c r="S4" s="824"/>
      <c r="T4" s="824"/>
      <c r="U4" s="824"/>
      <c r="V4" s="824"/>
      <c r="W4" s="824"/>
      <c r="X4" s="824"/>
      <c r="Y4" s="824"/>
      <c r="Z4" s="824"/>
      <c r="AA4" s="824"/>
      <c r="AB4" s="824"/>
      <c r="AC4" s="824"/>
      <c r="AD4" s="824"/>
      <c r="AE4" s="824"/>
      <c r="AF4" s="824"/>
      <c r="AG4" s="824"/>
      <c r="AH4" s="824"/>
      <c r="AI4" s="824"/>
      <c r="AJ4" s="824"/>
      <c r="AK4" s="824"/>
      <c r="AL4" s="824"/>
      <c r="AM4" s="824"/>
      <c r="AN4" s="824"/>
      <c r="AO4" s="824"/>
      <c r="AP4" s="824"/>
      <c r="AQ4" s="824"/>
      <c r="AR4" s="824"/>
      <c r="AS4" s="824"/>
      <c r="AT4" s="824"/>
      <c r="AU4" s="825"/>
      <c r="AV4" s="826" t="s">
        <v>189</v>
      </c>
      <c r="AW4" s="826"/>
      <c r="AX4" s="826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</row>
    <row r="5" spans="1:91" s="178" customFormat="1" ht="21.75" customHeight="1" thickBot="1" x14ac:dyDescent="0.3">
      <c r="A5" s="196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97"/>
      <c r="N5" s="197"/>
      <c r="O5" s="197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</row>
    <row r="6" spans="1:91" s="158" customFormat="1" ht="21.75" customHeight="1" thickBot="1" x14ac:dyDescent="0.25">
      <c r="A6" s="738" t="s">
        <v>190</v>
      </c>
      <c r="B6" s="738"/>
      <c r="C6" s="241" t="s">
        <v>191</v>
      </c>
      <c r="D6" s="231"/>
      <c r="E6" s="241" t="s">
        <v>192</v>
      </c>
      <c r="F6" s="231"/>
      <c r="G6" s="241" t="s">
        <v>193</v>
      </c>
      <c r="H6" s="231"/>
      <c r="I6" s="268" t="s">
        <v>194</v>
      </c>
      <c r="J6" s="242"/>
      <c r="K6" s="269"/>
      <c r="L6" s="270"/>
      <c r="M6" s="245"/>
      <c r="N6" s="831" t="s">
        <v>195</v>
      </c>
      <c r="O6" s="832"/>
      <c r="P6" s="833"/>
      <c r="Q6" s="778" t="s">
        <v>196</v>
      </c>
      <c r="R6" s="778"/>
      <c r="S6" s="778"/>
      <c r="T6" s="829"/>
      <c r="U6" s="830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</row>
    <row r="7" spans="1:91" s="158" customFormat="1" ht="21.75" customHeight="1" thickBot="1" x14ac:dyDescent="0.25">
      <c r="A7" s="738"/>
      <c r="B7" s="738"/>
      <c r="C7" s="243" t="s">
        <v>198</v>
      </c>
      <c r="D7" s="244"/>
      <c r="E7" s="241" t="s">
        <v>199</v>
      </c>
      <c r="F7" s="231"/>
      <c r="G7" s="241" t="s">
        <v>200</v>
      </c>
      <c r="H7" s="244"/>
      <c r="I7" s="268" t="s">
        <v>201</v>
      </c>
      <c r="J7" s="242"/>
      <c r="K7" s="269"/>
      <c r="L7" s="270"/>
      <c r="M7" s="245"/>
      <c r="N7" s="834"/>
      <c r="O7" s="835"/>
      <c r="P7" s="836"/>
      <c r="Q7" s="778" t="s">
        <v>202</v>
      </c>
      <c r="R7" s="778"/>
      <c r="S7" s="778"/>
      <c r="T7" s="829"/>
      <c r="U7" s="830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178"/>
      <c r="CB7" s="178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</row>
    <row r="8" spans="1:91" s="158" customFormat="1" ht="21.75" customHeight="1" thickBot="1" x14ac:dyDescent="0.25">
      <c r="A8" s="738"/>
      <c r="B8" s="738"/>
      <c r="C8" s="241" t="s">
        <v>203</v>
      </c>
      <c r="D8" s="231"/>
      <c r="E8" s="241" t="s">
        <v>204</v>
      </c>
      <c r="F8" s="231"/>
      <c r="G8" s="241" t="s">
        <v>205</v>
      </c>
      <c r="H8" s="244"/>
      <c r="I8" s="268" t="s">
        <v>206</v>
      </c>
      <c r="J8" s="242"/>
      <c r="K8" s="269"/>
      <c r="L8" s="270"/>
      <c r="M8" s="245"/>
      <c r="N8" s="837"/>
      <c r="O8" s="838"/>
      <c r="P8" s="839"/>
      <c r="Q8" s="778" t="s">
        <v>207</v>
      </c>
      <c r="R8" s="778"/>
      <c r="S8" s="778"/>
      <c r="T8" s="829"/>
      <c r="U8" s="830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230"/>
      <c r="BS8" s="230"/>
      <c r="BT8" s="230"/>
      <c r="BU8" s="230"/>
      <c r="BV8" s="230"/>
      <c r="BW8" s="230"/>
      <c r="BX8" s="230"/>
      <c r="BY8" s="230"/>
      <c r="BZ8" s="230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</row>
    <row r="9" spans="1:91" s="178" customFormat="1" ht="21.75" customHeight="1" x14ac:dyDescent="0.25">
      <c r="I9" s="271"/>
      <c r="J9" s="271"/>
      <c r="K9" s="271"/>
      <c r="L9" s="271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</row>
    <row r="10" spans="1:91" s="178" customFormat="1" ht="21.75" customHeight="1" thickBot="1" x14ac:dyDescent="0.3">
      <c r="I10" s="271"/>
      <c r="J10" s="271"/>
      <c r="K10" s="271"/>
      <c r="L10" s="271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</row>
    <row r="11" spans="1:91" ht="23.65" customHeight="1" x14ac:dyDescent="0.25">
      <c r="A11" s="808" t="s">
        <v>390</v>
      </c>
      <c r="B11" s="810" t="s">
        <v>391</v>
      </c>
      <c r="C11" s="812" t="s">
        <v>53</v>
      </c>
      <c r="D11" s="812" t="s">
        <v>392</v>
      </c>
      <c r="E11" s="812" t="s">
        <v>393</v>
      </c>
      <c r="F11" s="812" t="s">
        <v>394</v>
      </c>
      <c r="G11" s="810" t="s">
        <v>395</v>
      </c>
      <c r="H11" s="810" t="s">
        <v>396</v>
      </c>
      <c r="I11" s="814" t="s">
        <v>397</v>
      </c>
      <c r="J11" s="814" t="s">
        <v>398</v>
      </c>
      <c r="K11" s="819" t="s">
        <v>399</v>
      </c>
      <c r="L11" s="818" t="s">
        <v>191</v>
      </c>
      <c r="M11" s="806"/>
      <c r="N11" s="807"/>
      <c r="O11" s="805" t="s">
        <v>192</v>
      </c>
      <c r="P11" s="806"/>
      <c r="Q11" s="807"/>
      <c r="R11" s="805" t="s">
        <v>193</v>
      </c>
      <c r="S11" s="806"/>
      <c r="T11" s="807"/>
      <c r="U11" s="805" t="s">
        <v>194</v>
      </c>
      <c r="V11" s="806"/>
      <c r="W11" s="807"/>
      <c r="X11" s="805" t="s">
        <v>198</v>
      </c>
      <c r="Y11" s="806"/>
      <c r="Z11" s="807"/>
      <c r="AA11" s="805" t="s">
        <v>199</v>
      </c>
      <c r="AB11" s="806"/>
      <c r="AC11" s="807"/>
      <c r="AD11" s="805" t="s">
        <v>200</v>
      </c>
      <c r="AE11" s="806"/>
      <c r="AF11" s="807"/>
      <c r="AG11" s="805" t="s">
        <v>201</v>
      </c>
      <c r="AH11" s="806"/>
      <c r="AI11" s="807"/>
      <c r="AJ11" s="805" t="s">
        <v>203</v>
      </c>
      <c r="AK11" s="806"/>
      <c r="AL11" s="807"/>
      <c r="AM11" s="805" t="s">
        <v>204</v>
      </c>
      <c r="AN11" s="806"/>
      <c r="AO11" s="807"/>
      <c r="AP11" s="805" t="s">
        <v>205</v>
      </c>
      <c r="AQ11" s="806"/>
      <c r="AR11" s="807"/>
      <c r="AS11" s="805" t="s">
        <v>206</v>
      </c>
      <c r="AT11" s="806"/>
      <c r="AU11" s="807"/>
      <c r="AV11" s="816" t="s">
        <v>400</v>
      </c>
      <c r="AW11" s="800" t="s">
        <v>401</v>
      </c>
      <c r="AX11" s="802" t="s">
        <v>402</v>
      </c>
      <c r="AY11" s="804"/>
      <c r="AZ11" s="804"/>
      <c r="BA11" s="804"/>
      <c r="BB11" s="804"/>
      <c r="BC11" s="804"/>
      <c r="BD11" s="804"/>
      <c r="BE11" s="804"/>
      <c r="BF11" s="804"/>
      <c r="BG11" s="804"/>
    </row>
    <row r="12" spans="1:91" s="183" customFormat="1" ht="36.75" customHeight="1" thickBot="1" x14ac:dyDescent="0.3">
      <c r="A12" s="809"/>
      <c r="B12" s="811"/>
      <c r="C12" s="813"/>
      <c r="D12" s="813"/>
      <c r="E12" s="813"/>
      <c r="F12" s="813"/>
      <c r="G12" s="811"/>
      <c r="H12" s="811"/>
      <c r="I12" s="815"/>
      <c r="J12" s="815"/>
      <c r="K12" s="820"/>
      <c r="L12" s="246" t="s">
        <v>403</v>
      </c>
      <c r="M12" s="232" t="s">
        <v>404</v>
      </c>
      <c r="N12" s="232" t="s">
        <v>405</v>
      </c>
      <c r="O12" s="246" t="s">
        <v>403</v>
      </c>
      <c r="P12" s="232" t="s">
        <v>404</v>
      </c>
      <c r="Q12" s="232" t="s">
        <v>405</v>
      </c>
      <c r="R12" s="246" t="s">
        <v>403</v>
      </c>
      <c r="S12" s="232" t="s">
        <v>404</v>
      </c>
      <c r="T12" s="232" t="s">
        <v>405</v>
      </c>
      <c r="U12" s="246" t="s">
        <v>403</v>
      </c>
      <c r="V12" s="232" t="s">
        <v>404</v>
      </c>
      <c r="W12" s="232" t="s">
        <v>405</v>
      </c>
      <c r="X12" s="246" t="s">
        <v>403</v>
      </c>
      <c r="Y12" s="232" t="s">
        <v>404</v>
      </c>
      <c r="Z12" s="232" t="s">
        <v>405</v>
      </c>
      <c r="AA12" s="246" t="s">
        <v>403</v>
      </c>
      <c r="AB12" s="232" t="s">
        <v>404</v>
      </c>
      <c r="AC12" s="232" t="s">
        <v>405</v>
      </c>
      <c r="AD12" s="246" t="s">
        <v>403</v>
      </c>
      <c r="AE12" s="232" t="s">
        <v>404</v>
      </c>
      <c r="AF12" s="232" t="s">
        <v>405</v>
      </c>
      <c r="AG12" s="246" t="s">
        <v>403</v>
      </c>
      <c r="AH12" s="232" t="s">
        <v>404</v>
      </c>
      <c r="AI12" s="232" t="s">
        <v>405</v>
      </c>
      <c r="AJ12" s="246" t="s">
        <v>403</v>
      </c>
      <c r="AK12" s="232" t="s">
        <v>404</v>
      </c>
      <c r="AL12" s="232" t="s">
        <v>405</v>
      </c>
      <c r="AM12" s="246" t="s">
        <v>403</v>
      </c>
      <c r="AN12" s="232" t="s">
        <v>404</v>
      </c>
      <c r="AO12" s="232" t="s">
        <v>405</v>
      </c>
      <c r="AP12" s="246" t="s">
        <v>403</v>
      </c>
      <c r="AQ12" s="232" t="s">
        <v>404</v>
      </c>
      <c r="AR12" s="232" t="s">
        <v>405</v>
      </c>
      <c r="AS12" s="246" t="s">
        <v>403</v>
      </c>
      <c r="AT12" s="232" t="s">
        <v>404</v>
      </c>
      <c r="AU12" s="232" t="s">
        <v>405</v>
      </c>
      <c r="AV12" s="817"/>
      <c r="AW12" s="801"/>
      <c r="AX12" s="803"/>
      <c r="AY12" s="804"/>
      <c r="AZ12" s="804"/>
      <c r="BA12" s="804"/>
      <c r="BB12" s="804"/>
      <c r="BC12" s="804"/>
      <c r="BD12" s="804"/>
      <c r="BE12" s="804"/>
      <c r="BF12" s="804"/>
      <c r="BG12" s="80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</row>
    <row r="13" spans="1:91" ht="51.75" customHeight="1" x14ac:dyDescent="0.25">
      <c r="A13" s="187"/>
      <c r="B13" s="188"/>
      <c r="C13" s="188"/>
      <c r="D13" s="189"/>
      <c r="E13" s="188"/>
      <c r="F13" s="188"/>
      <c r="G13" s="189"/>
      <c r="H13" s="189"/>
      <c r="I13" s="272"/>
      <c r="J13" s="272"/>
      <c r="K13" s="273"/>
      <c r="L13" s="274"/>
      <c r="M13" s="233"/>
      <c r="N13" s="233"/>
      <c r="O13" s="234"/>
      <c r="P13" s="235"/>
      <c r="Q13" s="235"/>
      <c r="R13" s="234"/>
      <c r="S13" s="235"/>
      <c r="T13" s="235"/>
      <c r="U13" s="234"/>
      <c r="V13" s="235"/>
      <c r="W13" s="235"/>
      <c r="X13" s="234"/>
      <c r="Y13" s="235"/>
      <c r="Z13" s="235"/>
      <c r="AA13" s="234"/>
      <c r="AB13" s="235"/>
      <c r="AC13" s="235"/>
      <c r="AD13" s="234"/>
      <c r="AE13" s="235"/>
      <c r="AF13" s="235"/>
      <c r="AG13" s="234"/>
      <c r="AH13" s="235"/>
      <c r="AI13" s="235"/>
      <c r="AJ13" s="234"/>
      <c r="AK13" s="235"/>
      <c r="AL13" s="235"/>
      <c r="AM13" s="234"/>
      <c r="AN13" s="235"/>
      <c r="AO13" s="235"/>
      <c r="AP13" s="234"/>
      <c r="AQ13" s="235"/>
      <c r="AR13" s="235"/>
      <c r="AS13" s="234"/>
      <c r="AT13" s="235"/>
      <c r="AU13" s="235"/>
      <c r="AV13" s="190"/>
      <c r="AW13" s="236"/>
      <c r="AX13" s="191"/>
    </row>
    <row r="14" spans="1:91" ht="51.75" customHeight="1" thickBot="1" x14ac:dyDescent="0.3">
      <c r="A14" s="184"/>
      <c r="B14" s="185"/>
      <c r="C14" s="185"/>
      <c r="D14" s="186"/>
      <c r="E14" s="185"/>
      <c r="F14" s="185"/>
      <c r="G14" s="186"/>
      <c r="H14" s="186"/>
      <c r="I14" s="275"/>
      <c r="J14" s="275"/>
      <c r="K14" s="276"/>
      <c r="L14" s="277"/>
      <c r="M14" s="237"/>
      <c r="N14" s="237"/>
      <c r="O14" s="238"/>
      <c r="P14" s="239"/>
      <c r="Q14" s="239"/>
      <c r="R14" s="238"/>
      <c r="S14" s="239"/>
      <c r="T14" s="239"/>
      <c r="U14" s="238"/>
      <c r="V14" s="239"/>
      <c r="W14" s="239"/>
      <c r="X14" s="238"/>
      <c r="Y14" s="239"/>
      <c r="Z14" s="239"/>
      <c r="AA14" s="238"/>
      <c r="AB14" s="239"/>
      <c r="AC14" s="239"/>
      <c r="AD14" s="238"/>
      <c r="AE14" s="239"/>
      <c r="AF14" s="239"/>
      <c r="AG14" s="238"/>
      <c r="AH14" s="239"/>
      <c r="AI14" s="239"/>
      <c r="AJ14" s="238"/>
      <c r="AK14" s="239"/>
      <c r="AL14" s="239"/>
      <c r="AM14" s="238"/>
      <c r="AN14" s="239"/>
      <c r="AO14" s="239"/>
      <c r="AP14" s="238"/>
      <c r="AQ14" s="239"/>
      <c r="AR14" s="239"/>
      <c r="AS14" s="238"/>
      <c r="AT14" s="239"/>
      <c r="AU14" s="239"/>
      <c r="AV14" s="192"/>
      <c r="AW14" s="240"/>
      <c r="AX14" s="193"/>
    </row>
  </sheetData>
  <mergeCells count="52">
    <mergeCell ref="A1:B4"/>
    <mergeCell ref="C4:AU4"/>
    <mergeCell ref="A6:B8"/>
    <mergeCell ref="AV1:AX1"/>
    <mergeCell ref="AV2:AX2"/>
    <mergeCell ref="AV3:AX3"/>
    <mergeCell ref="AV4:AX4"/>
    <mergeCell ref="C1:AU1"/>
    <mergeCell ref="C2:AU2"/>
    <mergeCell ref="C3:AU3"/>
    <mergeCell ref="T6:U6"/>
    <mergeCell ref="T7:U7"/>
    <mergeCell ref="T8:U8"/>
    <mergeCell ref="N6:P8"/>
    <mergeCell ref="Q6:S6"/>
    <mergeCell ref="Q7:S7"/>
    <mergeCell ref="F11:F12"/>
    <mergeCell ref="H11:H12"/>
    <mergeCell ref="I11:I12"/>
    <mergeCell ref="J11:J12"/>
    <mergeCell ref="AV11:AV12"/>
    <mergeCell ref="L11:N11"/>
    <mergeCell ref="AS11:AU11"/>
    <mergeCell ref="AP11:AR11"/>
    <mergeCell ref="O11:Q11"/>
    <mergeCell ref="R11:T11"/>
    <mergeCell ref="U11:W11"/>
    <mergeCell ref="G11:G12"/>
    <mergeCell ref="K11:K12"/>
    <mergeCell ref="AA11:AC11"/>
    <mergeCell ref="AD11:AF11"/>
    <mergeCell ref="AG11:AI11"/>
    <mergeCell ref="A11:A12"/>
    <mergeCell ref="B11:B12"/>
    <mergeCell ref="C11:C12"/>
    <mergeCell ref="D11:D12"/>
    <mergeCell ref="E11:E12"/>
    <mergeCell ref="BG11:BG12"/>
    <mergeCell ref="BA11:BA12"/>
    <mergeCell ref="BB11:BB12"/>
    <mergeCell ref="BC11:BC12"/>
    <mergeCell ref="BD11:BD12"/>
    <mergeCell ref="BE11:BE12"/>
    <mergeCell ref="BF11:BF12"/>
    <mergeCell ref="Q8:S8"/>
    <mergeCell ref="AW11:AW12"/>
    <mergeCell ref="AX11:AX12"/>
    <mergeCell ref="AY11:AY12"/>
    <mergeCell ref="AZ11:AZ12"/>
    <mergeCell ref="X11:Z11"/>
    <mergeCell ref="AJ11:AL11"/>
    <mergeCell ref="AM11:AO1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8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  <pageSetUpPr fitToPage="1"/>
  </sheetPr>
  <dimension ref="A1:E35"/>
  <sheetViews>
    <sheetView view="pageBreakPreview" zoomScale="70" zoomScaleNormal="70" zoomScaleSheetLayoutView="70" workbookViewId="0">
      <selection activeCell="H7" sqref="H7"/>
    </sheetView>
  </sheetViews>
  <sheetFormatPr baseColWidth="10" defaultColWidth="11.42578125" defaultRowHeight="15" x14ac:dyDescent="0.25"/>
  <cols>
    <col min="1" max="1" width="17.7109375" customWidth="1"/>
    <col min="2" max="2" width="15.42578125" customWidth="1"/>
    <col min="3" max="3" width="25.5703125" customWidth="1"/>
    <col min="4" max="4" width="56.42578125" customWidth="1"/>
    <col min="5" max="5" width="34" customWidth="1"/>
  </cols>
  <sheetData>
    <row r="1" spans="1:5" ht="22.5" customHeight="1" thickBot="1" x14ac:dyDescent="0.3">
      <c r="A1" s="848"/>
      <c r="B1" s="849" t="s">
        <v>182</v>
      </c>
      <c r="C1" s="849"/>
      <c r="D1" s="849"/>
      <c r="E1" s="164" t="s">
        <v>407</v>
      </c>
    </row>
    <row r="2" spans="1:5" ht="22.5" customHeight="1" thickBot="1" x14ac:dyDescent="0.3">
      <c r="A2" s="848"/>
      <c r="B2" s="850" t="s">
        <v>184</v>
      </c>
      <c r="C2" s="850"/>
      <c r="D2" s="850"/>
      <c r="E2" s="164" t="s">
        <v>185</v>
      </c>
    </row>
    <row r="3" spans="1:5" ht="22.5" customHeight="1" thickBot="1" x14ac:dyDescent="0.3">
      <c r="A3" s="848"/>
      <c r="B3" s="695" t="s">
        <v>186</v>
      </c>
      <c r="C3" s="696"/>
      <c r="D3" s="697"/>
      <c r="E3" s="164" t="s">
        <v>187</v>
      </c>
    </row>
    <row r="4" spans="1:5" ht="22.5" customHeight="1" thickBot="1" x14ac:dyDescent="0.3">
      <c r="A4" s="848"/>
      <c r="B4" s="698" t="s">
        <v>408</v>
      </c>
      <c r="C4" s="699"/>
      <c r="D4" s="700"/>
      <c r="E4" s="165" t="s">
        <v>409</v>
      </c>
    </row>
    <row r="5" spans="1:5" ht="15.75" thickBot="1" x14ac:dyDescent="0.3">
      <c r="A5" s="130"/>
      <c r="B5" s="130"/>
      <c r="C5" s="130"/>
      <c r="D5" s="130"/>
      <c r="E5" s="130"/>
    </row>
    <row r="6" spans="1:5" x14ac:dyDescent="0.25">
      <c r="A6" s="747" t="s">
        <v>410</v>
      </c>
      <c r="B6" s="748"/>
      <c r="C6" s="748"/>
      <c r="D6" s="748"/>
      <c r="E6" s="749"/>
    </row>
    <row r="7" spans="1:5" ht="45.75" customHeight="1" thickBot="1" x14ac:dyDescent="0.3">
      <c r="A7" s="131" t="s">
        <v>411</v>
      </c>
      <c r="B7" s="131" t="s">
        <v>412</v>
      </c>
      <c r="C7" s="132" t="s">
        <v>413</v>
      </c>
      <c r="D7" s="846" t="s">
        <v>414</v>
      </c>
      <c r="E7" s="847"/>
    </row>
    <row r="8" spans="1:5" x14ac:dyDescent="0.25">
      <c r="A8" s="133"/>
      <c r="B8" s="134"/>
      <c r="C8" s="147"/>
      <c r="D8" s="844"/>
      <c r="E8" s="845"/>
    </row>
    <row r="9" spans="1:5" x14ac:dyDescent="0.25">
      <c r="A9" s="133"/>
      <c r="B9" s="134"/>
      <c r="C9" s="148"/>
      <c r="D9" s="840"/>
      <c r="E9" s="841"/>
    </row>
    <row r="10" spans="1:5" x14ac:dyDescent="0.25">
      <c r="A10" s="133"/>
      <c r="B10" s="134"/>
      <c r="C10" s="148"/>
      <c r="D10" s="840"/>
      <c r="E10" s="841"/>
    </row>
    <row r="11" spans="1:5" x14ac:dyDescent="0.25">
      <c r="A11" s="135"/>
      <c r="B11" s="136"/>
      <c r="C11" s="148"/>
      <c r="D11" s="840"/>
      <c r="E11" s="841"/>
    </row>
    <row r="12" spans="1:5" x14ac:dyDescent="0.25">
      <c r="A12" s="137"/>
      <c r="B12" s="136"/>
      <c r="C12" s="148"/>
      <c r="D12" s="840"/>
      <c r="E12" s="841"/>
    </row>
    <row r="13" spans="1:5" x14ac:dyDescent="0.25">
      <c r="A13" s="137"/>
      <c r="B13" s="136"/>
      <c r="C13" s="149"/>
      <c r="D13" s="840"/>
      <c r="E13" s="841"/>
    </row>
    <row r="14" spans="1:5" x14ac:dyDescent="0.25">
      <c r="A14" s="137"/>
      <c r="B14" s="136"/>
      <c r="C14" s="149"/>
      <c r="D14" s="840"/>
      <c r="E14" s="841"/>
    </row>
    <row r="15" spans="1:5" x14ac:dyDescent="0.25">
      <c r="A15" s="138"/>
      <c r="B15" s="136"/>
      <c r="C15" s="148"/>
      <c r="D15" s="840"/>
      <c r="E15" s="841"/>
    </row>
    <row r="16" spans="1:5" x14ac:dyDescent="0.25">
      <c r="A16" s="139"/>
      <c r="B16" s="140"/>
      <c r="C16" s="150"/>
      <c r="D16" s="840"/>
      <c r="E16" s="841"/>
    </row>
    <row r="17" spans="1:5" x14ac:dyDescent="0.25">
      <c r="A17" s="139"/>
      <c r="B17" s="140"/>
      <c r="C17" s="150"/>
      <c r="D17" s="840"/>
      <c r="E17" s="841"/>
    </row>
    <row r="18" spans="1:5" x14ac:dyDescent="0.25">
      <c r="A18" s="141"/>
      <c r="B18" s="142"/>
      <c r="C18" s="144"/>
      <c r="D18" s="840"/>
      <c r="E18" s="841"/>
    </row>
    <row r="19" spans="1:5" x14ac:dyDescent="0.25">
      <c r="A19" s="143"/>
      <c r="B19" s="144"/>
      <c r="C19" s="144"/>
      <c r="D19" s="840"/>
      <c r="E19" s="841"/>
    </row>
    <row r="20" spans="1:5" x14ac:dyDescent="0.25">
      <c r="A20" s="143"/>
      <c r="B20" s="144"/>
      <c r="C20" s="144"/>
      <c r="D20" s="840"/>
      <c r="E20" s="841"/>
    </row>
    <row r="21" spans="1:5" x14ac:dyDescent="0.25">
      <c r="A21" s="143"/>
      <c r="B21" s="144"/>
      <c r="C21" s="144"/>
      <c r="D21" s="840"/>
      <c r="E21" s="841"/>
    </row>
    <row r="22" spans="1:5" x14ac:dyDescent="0.25">
      <c r="A22" s="143"/>
      <c r="B22" s="144"/>
      <c r="C22" s="144"/>
      <c r="D22" s="840"/>
      <c r="E22" s="841"/>
    </row>
    <row r="23" spans="1:5" x14ac:dyDescent="0.25">
      <c r="A23" s="143"/>
      <c r="B23" s="144"/>
      <c r="C23" s="144"/>
      <c r="D23" s="840"/>
      <c r="E23" s="841"/>
    </row>
    <row r="24" spans="1:5" x14ac:dyDescent="0.25">
      <c r="A24" s="143"/>
      <c r="B24" s="144"/>
      <c r="C24" s="144"/>
      <c r="D24" s="840"/>
      <c r="E24" s="841"/>
    </row>
    <row r="25" spans="1:5" x14ac:dyDescent="0.25">
      <c r="A25" s="143"/>
      <c r="B25" s="144"/>
      <c r="C25" s="144"/>
      <c r="D25" s="840"/>
      <c r="E25" s="841"/>
    </row>
    <row r="26" spans="1:5" x14ac:dyDescent="0.25">
      <c r="A26" s="143"/>
      <c r="B26" s="144"/>
      <c r="C26" s="144"/>
      <c r="D26" s="840"/>
      <c r="E26" s="841"/>
    </row>
    <row r="27" spans="1:5" x14ac:dyDescent="0.25">
      <c r="A27" s="143"/>
      <c r="B27" s="144"/>
      <c r="C27" s="144"/>
      <c r="D27" s="840"/>
      <c r="E27" s="841"/>
    </row>
    <row r="28" spans="1:5" x14ac:dyDescent="0.25">
      <c r="A28" s="143"/>
      <c r="B28" s="144"/>
      <c r="C28" s="144"/>
      <c r="D28" s="840"/>
      <c r="E28" s="841"/>
    </row>
    <row r="29" spans="1:5" x14ac:dyDescent="0.25">
      <c r="A29" s="143"/>
      <c r="B29" s="144"/>
      <c r="C29" s="144"/>
      <c r="D29" s="840"/>
      <c r="E29" s="841"/>
    </row>
    <row r="30" spans="1:5" x14ac:dyDescent="0.25">
      <c r="A30" s="143"/>
      <c r="B30" s="144"/>
      <c r="C30" s="144"/>
      <c r="D30" s="840"/>
      <c r="E30" s="841"/>
    </row>
    <row r="31" spans="1:5" x14ac:dyDescent="0.25">
      <c r="A31" s="143"/>
      <c r="B31" s="144"/>
      <c r="C31" s="144"/>
      <c r="D31" s="840"/>
      <c r="E31" s="841"/>
    </row>
    <row r="32" spans="1:5" x14ac:dyDescent="0.25">
      <c r="A32" s="143"/>
      <c r="B32" s="144"/>
      <c r="C32" s="144"/>
      <c r="D32" s="840"/>
      <c r="E32" s="841"/>
    </row>
    <row r="33" spans="1:5" x14ac:dyDescent="0.25">
      <c r="A33" s="143"/>
      <c r="B33" s="144"/>
      <c r="C33" s="144"/>
      <c r="D33" s="840"/>
      <c r="E33" s="841"/>
    </row>
    <row r="34" spans="1:5" x14ac:dyDescent="0.25">
      <c r="A34" s="143"/>
      <c r="B34" s="144"/>
      <c r="C34" s="144"/>
      <c r="D34" s="840"/>
      <c r="E34" s="841"/>
    </row>
    <row r="35" spans="1:5" ht="15.75" thickBot="1" x14ac:dyDescent="0.3">
      <c r="A35" s="145"/>
      <c r="B35" s="146"/>
      <c r="C35" s="146"/>
      <c r="D35" s="842"/>
      <c r="E35" s="843"/>
    </row>
  </sheetData>
  <mergeCells count="35">
    <mergeCell ref="D7:E7"/>
    <mergeCell ref="A1:A4"/>
    <mergeCell ref="B1:D1"/>
    <mergeCell ref="B2:D2"/>
    <mergeCell ref="A6:E6"/>
    <mergeCell ref="B3:D3"/>
    <mergeCell ref="B4:D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33:E33"/>
    <mergeCell ref="D34:E34"/>
    <mergeCell ref="D35:E35"/>
    <mergeCell ref="D28:E28"/>
    <mergeCell ref="D29:E29"/>
    <mergeCell ref="D30:E30"/>
    <mergeCell ref="D31:E31"/>
    <mergeCell ref="D32:E32"/>
  </mergeCells>
  <pageMargins left="0.7" right="0.7" top="0.75" bottom="0.75" header="0.3" footer="0.3"/>
  <pageSetup scale="60" fitToHeight="0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baseColWidth="10" defaultColWidth="11.42578125" defaultRowHeight="15" x14ac:dyDescent="0.25"/>
  <cols>
    <col min="6" max="6" width="13" bestFit="1" customWidth="1"/>
  </cols>
  <sheetData>
    <row r="2" spans="2:6" x14ac:dyDescent="0.25">
      <c r="B2" s="171" t="s">
        <v>23</v>
      </c>
      <c r="D2" s="171" t="s">
        <v>415</v>
      </c>
      <c r="F2" s="171" t="s">
        <v>20</v>
      </c>
    </row>
    <row r="3" spans="2:6" x14ac:dyDescent="0.25">
      <c r="B3" s="171" t="s">
        <v>33</v>
      </c>
      <c r="D3" s="171" t="s">
        <v>34</v>
      </c>
      <c r="F3" s="171" t="s">
        <v>42</v>
      </c>
    </row>
    <row r="4" spans="2:6" x14ac:dyDescent="0.25">
      <c r="B4" s="171" t="s">
        <v>21</v>
      </c>
      <c r="F4" s="171" t="s">
        <v>50</v>
      </c>
    </row>
    <row r="5" spans="2:6" x14ac:dyDescent="0.25">
      <c r="F5" s="171" t="s">
        <v>62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</row>
    <row r="3" spans="1:30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</row>
    <row r="4" spans="1:30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</row>
    <row r="5" spans="1:30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</row>
    <row r="6" spans="1:30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</row>
    <row r="7" spans="1:30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25">
      <c r="A10" s="322"/>
      <c r="B10" s="31"/>
      <c r="C10" s="446" t="s">
        <v>123</v>
      </c>
      <c r="D10" s="445"/>
      <c r="E10" s="447" t="s">
        <v>416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</row>
    <row r="11" spans="1:30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</row>
    <row r="12" spans="1:30" ht="29.25" customHeight="1" x14ac:dyDescent="0.25">
      <c r="A12" s="322"/>
      <c r="B12" s="31"/>
      <c r="C12" s="460" t="s">
        <v>125</v>
      </c>
      <c r="D12" s="461"/>
      <c r="E12" s="458" t="s">
        <v>417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</row>
    <row r="13" spans="1:30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25">
      <c r="A14" s="322"/>
      <c r="B14" s="31"/>
      <c r="C14" s="446" t="s">
        <v>127</v>
      </c>
      <c r="D14" s="445"/>
      <c r="E14" s="333"/>
      <c r="F14" s="444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57"/>
      <c r="AC14" s="322"/>
      <c r="AD14" s="322"/>
    </row>
    <row r="15" spans="1:30" ht="29.25" customHeight="1" x14ac:dyDescent="0.25">
      <c r="A15" s="322"/>
      <c r="B15" s="31"/>
      <c r="C15" s="447" t="s">
        <v>418</v>
      </c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37"/>
      <c r="AB15" s="334"/>
      <c r="AC15" s="322"/>
      <c r="AD15" s="322"/>
    </row>
    <row r="16" spans="1:30" ht="15" customHeight="1" x14ac:dyDescent="0.25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</row>
    <row r="17" spans="1:30" ht="15" customHeight="1" x14ac:dyDescent="0.25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</row>
    <row r="18" spans="1:30" ht="15" customHeight="1" x14ac:dyDescent="0.25">
      <c r="A18" s="322"/>
      <c r="B18" s="31"/>
      <c r="C18" s="462"/>
      <c r="D18" s="463"/>
      <c r="E18" s="463"/>
      <c r="F18" s="463"/>
      <c r="G18" s="463"/>
      <c r="H18" s="463"/>
      <c r="I18" s="463"/>
      <c r="J18" s="463"/>
      <c r="K18" s="463"/>
      <c r="L18" s="463"/>
      <c r="M18" s="463"/>
      <c r="N18" s="463"/>
      <c r="O18" s="463"/>
      <c r="P18" s="464"/>
      <c r="Q18" s="322"/>
      <c r="R18" s="448"/>
      <c r="S18" s="449"/>
      <c r="T18" s="449"/>
      <c r="U18" s="449"/>
      <c r="V18" s="449"/>
      <c r="W18" s="449"/>
      <c r="X18" s="449"/>
      <c r="Y18" s="449"/>
      <c r="Z18" s="449"/>
      <c r="AA18" s="437"/>
      <c r="AB18" s="330"/>
      <c r="AC18" s="322"/>
      <c r="AD18" s="322"/>
    </row>
    <row r="19" spans="1:30" ht="15" customHeight="1" x14ac:dyDescent="0.25">
      <c r="A19" s="322"/>
      <c r="B19" s="31"/>
      <c r="C19" s="465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57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25">
      <c r="A20" s="322"/>
      <c r="B20" s="31"/>
      <c r="C20" s="465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57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</row>
    <row r="21" spans="1:30" ht="15" customHeight="1" x14ac:dyDescent="0.25">
      <c r="A21" s="322"/>
      <c r="B21" s="31"/>
      <c r="C21" s="465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57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</row>
    <row r="22" spans="1:30" ht="15" customHeight="1" x14ac:dyDescent="0.25">
      <c r="A22" s="322"/>
      <c r="B22" s="31"/>
      <c r="C22" s="465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57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</row>
    <row r="23" spans="1:30" ht="15" customHeight="1" x14ac:dyDescent="0.25">
      <c r="A23" s="322"/>
      <c r="B23" s="31"/>
      <c r="C23" s="466"/>
      <c r="D23" s="467"/>
      <c r="E23" s="467"/>
      <c r="F23" s="467"/>
      <c r="G23" s="467"/>
      <c r="H23" s="467"/>
      <c r="I23" s="467"/>
      <c r="J23" s="467"/>
      <c r="K23" s="467"/>
      <c r="L23" s="467"/>
      <c r="M23" s="467"/>
      <c r="N23" s="467"/>
      <c r="O23" s="467"/>
      <c r="P23" s="468"/>
      <c r="Q23" s="322"/>
      <c r="R23" s="335" t="s">
        <v>131</v>
      </c>
      <c r="S23" s="322"/>
      <c r="T23" s="322"/>
      <c r="U23" s="322"/>
      <c r="V23" s="322"/>
      <c r="W23" s="455" t="s">
        <v>23</v>
      </c>
      <c r="X23" s="449"/>
      <c r="Y23" s="449"/>
      <c r="Z23" s="449"/>
      <c r="AA23" s="437"/>
      <c r="AB23" s="330"/>
      <c r="AC23" s="322"/>
      <c r="AD23" s="322"/>
    </row>
    <row r="24" spans="1:30" ht="15" customHeight="1" x14ac:dyDescent="0.25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</row>
    <row r="25" spans="1:30" ht="15" customHeight="1" x14ac:dyDescent="0.25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</row>
    <row r="26" spans="1:30" ht="29.25" customHeight="1" x14ac:dyDescent="0.25">
      <c r="A26" s="322"/>
      <c r="B26" s="31"/>
      <c r="C26" s="455" t="s">
        <v>419</v>
      </c>
      <c r="D26" s="449"/>
      <c r="E26" s="449"/>
      <c r="F26" s="449"/>
      <c r="G26" s="449"/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37"/>
      <c r="AB26" s="330"/>
      <c r="AC26" s="322"/>
      <c r="AD26" s="322"/>
    </row>
    <row r="27" spans="1:30" ht="15" customHeight="1" x14ac:dyDescent="0.25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</row>
    <row r="28" spans="1:30" ht="15" customHeight="1" x14ac:dyDescent="0.25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</row>
    <row r="29" spans="1:30" ht="29.25" customHeight="1" x14ac:dyDescent="0.25">
      <c r="A29" s="322"/>
      <c r="B29" s="31"/>
      <c r="C29" s="455" t="s">
        <v>416</v>
      </c>
      <c r="D29" s="449"/>
      <c r="E29" s="449"/>
      <c r="F29" s="449"/>
      <c r="G29" s="449"/>
      <c r="H29" s="449"/>
      <c r="I29" s="449"/>
      <c r="J29" s="449"/>
      <c r="K29" s="437"/>
      <c r="L29" s="332"/>
      <c r="M29" s="455" t="s">
        <v>420</v>
      </c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37"/>
      <c r="AB29" s="338"/>
      <c r="AC29" s="322"/>
      <c r="AD29" s="322"/>
    </row>
    <row r="30" spans="1:30" ht="15" customHeight="1" x14ac:dyDescent="0.25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</row>
    <row r="31" spans="1:30" ht="15" customHeight="1" x14ac:dyDescent="0.25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</row>
    <row r="32" spans="1:30" ht="90" customHeight="1" x14ac:dyDescent="0.25">
      <c r="A32" s="322"/>
      <c r="B32" s="31"/>
      <c r="C32" s="454" t="s">
        <v>421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37"/>
      <c r="AB32" s="330"/>
      <c r="AC32" s="322"/>
      <c r="AD32" s="322"/>
    </row>
    <row r="33" spans="1:30" ht="15" customHeight="1" x14ac:dyDescent="0.25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</row>
    <row r="34" spans="1:30" ht="15.75" customHeight="1" x14ac:dyDescent="0.25">
      <c r="A34" s="322"/>
      <c r="B34" s="31"/>
      <c r="C34" s="453" t="s">
        <v>139</v>
      </c>
      <c r="D34" s="445"/>
      <c r="E34" s="335"/>
      <c r="F34" s="447" t="s">
        <v>22</v>
      </c>
      <c r="G34" s="437"/>
      <c r="H34" s="335"/>
      <c r="I34" s="322"/>
      <c r="J34" s="342" t="s">
        <v>140</v>
      </c>
      <c r="K34" s="447">
        <v>1</v>
      </c>
      <c r="L34" s="449"/>
      <c r="M34" s="449"/>
      <c r="N34" s="437"/>
      <c r="O34" s="335"/>
      <c r="P34" s="335"/>
      <c r="Q34" s="326" t="s">
        <v>141</v>
      </c>
      <c r="R34" s="322"/>
      <c r="S34" s="335"/>
      <c r="T34" s="335"/>
      <c r="U34" s="335"/>
      <c r="V34" s="335"/>
      <c r="W34" s="447" t="s">
        <v>20</v>
      </c>
      <c r="X34" s="449"/>
      <c r="Y34" s="449"/>
      <c r="Z34" s="449"/>
      <c r="AA34" s="437"/>
      <c r="AB34" s="334"/>
      <c r="AC34" s="322"/>
      <c r="AD34" s="322"/>
    </row>
    <row r="35" spans="1:30" ht="15.75" customHeight="1" x14ac:dyDescent="0.25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</row>
    <row r="36" spans="1:30" ht="32.25" customHeight="1" x14ac:dyDescent="0.25">
      <c r="A36" s="322"/>
      <c r="B36" s="31"/>
      <c r="C36" s="322"/>
      <c r="D36" s="342" t="s">
        <v>142</v>
      </c>
      <c r="E36" s="335"/>
      <c r="F36" s="454" t="s">
        <v>422</v>
      </c>
      <c r="G36" s="449"/>
      <c r="H36" s="449"/>
      <c r="I36" s="449"/>
      <c r="J36" s="449"/>
      <c r="K36" s="449"/>
      <c r="L36" s="449"/>
      <c r="M36" s="437"/>
      <c r="N36" s="322"/>
      <c r="O36" s="342" t="s">
        <v>144</v>
      </c>
      <c r="P36" s="455">
        <v>1</v>
      </c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0"/>
      <c r="AC36" s="322"/>
      <c r="AD36" s="322"/>
    </row>
    <row r="37" spans="1:30" ht="15.75" customHeight="1" x14ac:dyDescent="0.25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</row>
    <row r="38" spans="1:30" ht="15.75" customHeight="1" x14ac:dyDescent="0.25">
      <c r="A38" s="322"/>
      <c r="B38" s="31"/>
      <c r="C38" s="322"/>
      <c r="D38" s="342" t="s">
        <v>145</v>
      </c>
      <c r="E38" s="322"/>
      <c r="F38" s="448" t="s">
        <v>146</v>
      </c>
      <c r="G38" s="437"/>
      <c r="H38" s="322"/>
      <c r="I38" s="322"/>
      <c r="J38" s="335" t="s">
        <v>147</v>
      </c>
      <c r="K38" s="322"/>
      <c r="L38" s="448" t="s">
        <v>148</v>
      </c>
      <c r="M38" s="449"/>
      <c r="N38" s="437"/>
      <c r="O38" s="335"/>
      <c r="P38" s="335"/>
      <c r="Q38" s="322"/>
      <c r="R38" s="335" t="s">
        <v>149</v>
      </c>
      <c r="S38" s="335"/>
      <c r="T38" s="335"/>
      <c r="U38" s="335"/>
      <c r="V38" s="335"/>
      <c r="W38" s="456"/>
      <c r="X38" s="449"/>
      <c r="Y38" s="449"/>
      <c r="Z38" s="449"/>
      <c r="AA38" s="437"/>
      <c r="AB38" s="334"/>
      <c r="AC38" s="322"/>
      <c r="AD38" s="322"/>
    </row>
    <row r="39" spans="1:30" ht="15.75" customHeight="1" x14ac:dyDescent="0.25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</row>
    <row r="40" spans="1:30" ht="15.75" customHeight="1" x14ac:dyDescent="0.25">
      <c r="A40" s="322"/>
      <c r="B40" s="31"/>
      <c r="C40" s="343" t="s">
        <v>150</v>
      </c>
      <c r="D40" s="450">
        <v>2024</v>
      </c>
      <c r="E40" s="451"/>
      <c r="F40" s="452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44"/>
      <c r="R40" s="445"/>
      <c r="S40" s="445"/>
      <c r="T40" s="445"/>
      <c r="U40" s="445"/>
      <c r="V40" s="326"/>
      <c r="W40" s="326"/>
      <c r="X40" s="446"/>
      <c r="Y40" s="445"/>
      <c r="Z40" s="445"/>
      <c r="AA40" s="445"/>
      <c r="AB40" s="334"/>
      <c r="AC40" s="322"/>
      <c r="AD40" s="322"/>
    </row>
    <row r="41" spans="1:30" ht="5.25" customHeight="1" x14ac:dyDescent="0.25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</row>
    <row r="42" spans="1:30" ht="15.75" customHeight="1" x14ac:dyDescent="0.25">
      <c r="A42" s="322"/>
      <c r="B42" s="31"/>
      <c r="C42" s="335" t="s">
        <v>140</v>
      </c>
      <c r="D42" s="455">
        <v>1</v>
      </c>
      <c r="E42" s="449"/>
      <c r="F42" s="437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44"/>
      <c r="R42" s="445"/>
      <c r="S42" s="445"/>
      <c r="T42" s="445"/>
      <c r="U42" s="445"/>
      <c r="V42" s="326"/>
      <c r="W42" s="326"/>
      <c r="X42" s="446"/>
      <c r="Y42" s="445"/>
      <c r="Z42" s="445"/>
      <c r="AA42" s="445"/>
      <c r="AB42" s="327"/>
      <c r="AC42" s="322"/>
      <c r="AD42" s="322"/>
    </row>
    <row r="43" spans="1:30" ht="15.75" customHeight="1" x14ac:dyDescent="0.25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</row>
    <row r="44" spans="1:30" ht="15.75" customHeight="1" x14ac:dyDescent="0.25">
      <c r="A44" s="322"/>
      <c r="B44" s="31"/>
      <c r="C44" s="335"/>
      <c r="D44" s="447" t="s">
        <v>151</v>
      </c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37"/>
      <c r="Z44" s="336"/>
      <c r="AA44" s="336"/>
      <c r="AB44" s="344"/>
      <c r="AC44" s="322"/>
      <c r="AD44" s="322"/>
    </row>
    <row r="45" spans="1:30" ht="15.75" customHeight="1" x14ac:dyDescent="0.25">
      <c r="A45" s="322"/>
      <c r="B45" s="31"/>
      <c r="C45" s="322"/>
      <c r="D45" s="486" t="s">
        <v>152</v>
      </c>
      <c r="E45" s="449"/>
      <c r="F45" s="449"/>
      <c r="G45" s="449"/>
      <c r="H45" s="437"/>
      <c r="I45" s="482" t="s">
        <v>153</v>
      </c>
      <c r="J45" s="449"/>
      <c r="K45" s="449"/>
      <c r="L45" s="449"/>
      <c r="M45" s="449"/>
      <c r="N45" s="449"/>
      <c r="O45" s="449"/>
      <c r="P45" s="437"/>
      <c r="Q45" s="483" t="s">
        <v>154</v>
      </c>
      <c r="R45" s="449"/>
      <c r="S45" s="449"/>
      <c r="T45" s="449"/>
      <c r="U45" s="449"/>
      <c r="V45" s="449"/>
      <c r="W45" s="449"/>
      <c r="X45" s="449"/>
      <c r="Y45" s="437"/>
      <c r="Z45" s="336"/>
      <c r="AA45" s="336"/>
      <c r="AB45" s="344"/>
      <c r="AC45" s="322"/>
      <c r="AD45" s="322"/>
    </row>
    <row r="46" spans="1:30" ht="15.75" customHeight="1" x14ac:dyDescent="0.25">
      <c r="A46" s="345"/>
      <c r="B46" s="39"/>
      <c r="C46" s="40"/>
      <c r="D46" s="487" t="s">
        <v>155</v>
      </c>
      <c r="E46" s="449"/>
      <c r="F46" s="449"/>
      <c r="G46" s="449"/>
      <c r="H46" s="437"/>
      <c r="I46" s="484" t="s">
        <v>156</v>
      </c>
      <c r="J46" s="449"/>
      <c r="K46" s="449"/>
      <c r="L46" s="449"/>
      <c r="M46" s="449"/>
      <c r="N46" s="449"/>
      <c r="O46" s="449"/>
      <c r="P46" s="437"/>
      <c r="Q46" s="485" t="s">
        <v>157</v>
      </c>
      <c r="R46" s="449"/>
      <c r="S46" s="449"/>
      <c r="T46" s="449"/>
      <c r="U46" s="449"/>
      <c r="V46" s="449"/>
      <c r="W46" s="449"/>
      <c r="X46" s="449"/>
      <c r="Y46" s="437"/>
      <c r="Z46" s="345"/>
      <c r="AA46" s="345"/>
      <c r="AB46" s="346"/>
      <c r="AC46" s="345"/>
      <c r="AD46" s="345"/>
    </row>
    <row r="47" spans="1:30" ht="15.75" customHeight="1" x14ac:dyDescent="0.25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</row>
    <row r="48" spans="1:30" ht="15.75" customHeight="1" x14ac:dyDescent="0.25">
      <c r="A48" s="349"/>
      <c r="B48" s="41"/>
      <c r="C48" s="475" t="s">
        <v>158</v>
      </c>
      <c r="D48" s="449"/>
      <c r="E48" s="449"/>
      <c r="F48" s="437"/>
      <c r="G48" s="480" t="s">
        <v>159</v>
      </c>
      <c r="H48" s="481" t="s">
        <v>160</v>
      </c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3"/>
      <c r="V48" s="463"/>
      <c r="W48" s="463"/>
      <c r="X48" s="463"/>
      <c r="Y48" s="463"/>
      <c r="Z48" s="463"/>
      <c r="AA48" s="464"/>
      <c r="AB48" s="344"/>
      <c r="AC48" s="349"/>
      <c r="AD48" s="349"/>
    </row>
    <row r="49" spans="1:30" ht="15.75" customHeight="1" x14ac:dyDescent="0.25">
      <c r="A49" s="349"/>
      <c r="B49" s="41"/>
      <c r="C49" s="42" t="s">
        <v>161</v>
      </c>
      <c r="D49" s="43">
        <v>1.2</v>
      </c>
      <c r="E49" s="475" t="s">
        <v>162</v>
      </c>
      <c r="F49" s="437"/>
      <c r="G49" s="421"/>
      <c r="H49" s="466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8"/>
      <c r="AB49" s="344"/>
      <c r="AC49" s="349"/>
      <c r="AD49" s="349"/>
    </row>
    <row r="50" spans="1:30" ht="15.75" customHeight="1" x14ac:dyDescent="0.25">
      <c r="A50" s="349"/>
      <c r="B50" s="41"/>
      <c r="C50" s="44">
        <v>2024</v>
      </c>
      <c r="D50" s="45">
        <v>45474</v>
      </c>
      <c r="E50" s="474">
        <v>45656</v>
      </c>
      <c r="F50" s="437"/>
      <c r="G50" s="46">
        <v>1</v>
      </c>
      <c r="H50" s="479" t="s">
        <v>416</v>
      </c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37"/>
      <c r="AB50" s="344"/>
      <c r="AC50" s="349"/>
      <c r="AD50" s="349"/>
    </row>
    <row r="51" spans="1:30" ht="15.75" customHeight="1" x14ac:dyDescent="0.25">
      <c r="A51" s="349"/>
      <c r="B51" s="41"/>
      <c r="C51" s="44">
        <v>2025</v>
      </c>
      <c r="D51" s="45">
        <v>45658</v>
      </c>
      <c r="E51" s="474">
        <v>46021</v>
      </c>
      <c r="F51" s="437"/>
      <c r="G51" s="46">
        <v>1</v>
      </c>
      <c r="H51" s="479" t="s">
        <v>416</v>
      </c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37"/>
      <c r="AB51" s="344"/>
      <c r="AC51" s="349"/>
      <c r="AD51" s="349"/>
    </row>
    <row r="52" spans="1:30" ht="15.75" customHeight="1" x14ac:dyDescent="0.25">
      <c r="A52" s="349"/>
      <c r="B52" s="41"/>
      <c r="C52" s="44">
        <v>2026</v>
      </c>
      <c r="D52" s="45">
        <v>46023</v>
      </c>
      <c r="E52" s="474">
        <v>46386</v>
      </c>
      <c r="F52" s="437"/>
      <c r="G52" s="46">
        <v>1</v>
      </c>
      <c r="H52" s="479" t="s">
        <v>416</v>
      </c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37"/>
      <c r="AB52" s="344"/>
      <c r="AC52" s="349"/>
      <c r="AD52" s="349"/>
    </row>
    <row r="53" spans="1:30" ht="15.75" customHeight="1" x14ac:dyDescent="0.25">
      <c r="A53" s="349"/>
      <c r="B53" s="41"/>
      <c r="C53" s="44">
        <v>2027</v>
      </c>
      <c r="D53" s="45">
        <v>46388</v>
      </c>
      <c r="E53" s="474">
        <v>46751</v>
      </c>
      <c r="F53" s="437"/>
      <c r="G53" s="46">
        <v>1</v>
      </c>
      <c r="H53" s="479" t="s">
        <v>416</v>
      </c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37"/>
      <c r="AB53" s="344"/>
      <c r="AC53" s="349"/>
      <c r="AD53" s="349"/>
    </row>
    <row r="54" spans="1:30" ht="15.75" customHeight="1" x14ac:dyDescent="0.25">
      <c r="A54" s="349"/>
      <c r="B54" s="41"/>
      <c r="C54" s="44"/>
      <c r="D54" s="44"/>
      <c r="E54" s="475"/>
      <c r="F54" s="437"/>
      <c r="G54" s="43"/>
      <c r="H54" s="475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37"/>
      <c r="AB54" s="344"/>
      <c r="AC54" s="349"/>
      <c r="AD54" s="349"/>
    </row>
    <row r="55" spans="1:30" ht="15.75" customHeight="1" x14ac:dyDescent="0.25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</row>
    <row r="56" spans="1:30" ht="15.75" customHeight="1" x14ac:dyDescent="0.25">
      <c r="A56" s="322"/>
      <c r="B56" s="31"/>
      <c r="C56" s="453" t="s">
        <v>163</v>
      </c>
      <c r="D56" s="445"/>
      <c r="E56" s="335"/>
      <c r="F56" s="326" t="s">
        <v>164</v>
      </c>
      <c r="G56" s="47"/>
      <c r="H56" s="337"/>
      <c r="I56" s="326" t="s">
        <v>165</v>
      </c>
      <c r="J56" s="322"/>
      <c r="K56" s="448"/>
      <c r="L56" s="437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</row>
    <row r="57" spans="1:30" ht="15.75" customHeight="1" x14ac:dyDescent="0.25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</row>
    <row r="58" spans="1:30" ht="15.75" customHeight="1" x14ac:dyDescent="0.25">
      <c r="A58" s="322"/>
      <c r="B58" s="473" t="s">
        <v>166</v>
      </c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37"/>
      <c r="AC58" s="322"/>
      <c r="AD58" s="322"/>
    </row>
    <row r="59" spans="1:30" ht="15.75" customHeight="1" x14ac:dyDescent="0.25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</row>
    <row r="60" spans="1:30" ht="29.25" customHeight="1" x14ac:dyDescent="0.25">
      <c r="A60" s="322"/>
      <c r="B60" s="475" t="s">
        <v>161</v>
      </c>
      <c r="C60" s="437"/>
      <c r="D60" s="43"/>
      <c r="E60" s="475" t="s">
        <v>167</v>
      </c>
      <c r="F60" s="437"/>
      <c r="G60" s="43"/>
      <c r="H60" s="447" t="s">
        <v>168</v>
      </c>
      <c r="I60" s="437"/>
      <c r="J60" s="475"/>
      <c r="K60" s="437"/>
      <c r="L60" s="478"/>
      <c r="M60" s="445"/>
      <c r="N60" s="43" t="s">
        <v>169</v>
      </c>
      <c r="O60" s="475"/>
      <c r="P60" s="449"/>
      <c r="Q60" s="437"/>
      <c r="R60" s="475" t="s">
        <v>170</v>
      </c>
      <c r="S60" s="449"/>
      <c r="T60" s="437"/>
      <c r="U60" s="475"/>
      <c r="V60" s="449"/>
      <c r="W60" s="437"/>
      <c r="X60" s="475" t="s">
        <v>171</v>
      </c>
      <c r="Y60" s="437"/>
      <c r="Z60" s="475"/>
      <c r="AA60" s="449"/>
      <c r="AB60" s="437"/>
      <c r="AC60" s="322"/>
      <c r="AD60" s="322"/>
    </row>
    <row r="61" spans="1:30" ht="15.75" customHeight="1" x14ac:dyDescent="0.25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</row>
    <row r="62" spans="1:30" ht="15.75" customHeight="1" x14ac:dyDescent="0.25">
      <c r="A62" s="322"/>
      <c r="B62" s="473" t="s">
        <v>172</v>
      </c>
      <c r="C62" s="437"/>
      <c r="D62" s="476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8"/>
      <c r="AC62" s="322"/>
      <c r="AD62" s="322"/>
    </row>
    <row r="63" spans="1:30" ht="15.75" customHeight="1" x14ac:dyDescent="0.25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</row>
    <row r="64" spans="1:30" ht="15.75" customHeight="1" x14ac:dyDescent="0.25">
      <c r="A64" s="322"/>
      <c r="B64" s="473" t="s">
        <v>173</v>
      </c>
      <c r="C64" s="437"/>
      <c r="D64" s="47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8"/>
      <c r="AC64" s="322"/>
      <c r="AD64" s="322"/>
    </row>
    <row r="65" spans="1:30" ht="15.75" customHeight="1" x14ac:dyDescent="0.25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</row>
    <row r="66" spans="1:30" ht="15.75" customHeight="1" x14ac:dyDescent="0.25">
      <c r="A66" s="322"/>
      <c r="B66" s="473" t="s">
        <v>174</v>
      </c>
      <c r="C66" s="437"/>
      <c r="D66" s="47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8"/>
      <c r="AC66" s="322"/>
      <c r="AD66" s="322"/>
    </row>
    <row r="67" spans="1:30" ht="15.75" customHeight="1" x14ac:dyDescent="0.25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</row>
    <row r="68" spans="1:30" ht="15.75" customHeight="1" x14ac:dyDescent="0.25">
      <c r="A68" s="322"/>
      <c r="B68" s="473" t="s">
        <v>175</v>
      </c>
      <c r="C68" s="437"/>
      <c r="D68" s="47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8"/>
      <c r="AC68" s="322"/>
      <c r="AD68" s="322"/>
    </row>
    <row r="69" spans="1:30" ht="15.75" customHeight="1" x14ac:dyDescent="0.25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</row>
    <row r="70" spans="1:30" ht="15.75" customHeight="1" x14ac:dyDescent="0.25">
      <c r="A70" s="322"/>
      <c r="B70" s="473" t="s">
        <v>176</v>
      </c>
      <c r="C70" s="437"/>
      <c r="D70" s="477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8"/>
      <c r="AC70" s="322"/>
      <c r="AD70" s="322"/>
    </row>
    <row r="71" spans="1:30" ht="15.75" customHeight="1" x14ac:dyDescent="0.25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</row>
    <row r="72" spans="1:30" ht="15.75" customHeight="1" x14ac:dyDescent="0.25">
      <c r="A72" s="322"/>
      <c r="B72" s="473" t="s">
        <v>177</v>
      </c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37"/>
      <c r="AC72" s="322"/>
      <c r="AD72" s="322"/>
    </row>
    <row r="73" spans="1:30" ht="15.75" customHeight="1" x14ac:dyDescent="0.25">
      <c r="A73" s="322"/>
      <c r="B73" s="447" t="s">
        <v>122</v>
      </c>
      <c r="C73" s="437"/>
      <c r="D73" s="52" t="s">
        <v>178</v>
      </c>
      <c r="E73" s="447" t="s">
        <v>179</v>
      </c>
      <c r="F73" s="437"/>
      <c r="G73" s="447" t="s">
        <v>177</v>
      </c>
      <c r="H73" s="449"/>
      <c r="I73" s="449"/>
      <c r="J73" s="449"/>
      <c r="K73" s="449"/>
      <c r="L73" s="449"/>
      <c r="M73" s="449"/>
      <c r="N73" s="449"/>
      <c r="O73" s="437"/>
      <c r="P73" s="447" t="s">
        <v>180</v>
      </c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37"/>
      <c r="AC73" s="322"/>
      <c r="AD73" s="322"/>
    </row>
    <row r="74" spans="1:30" ht="15.75" customHeight="1" x14ac:dyDescent="0.25">
      <c r="A74" s="322"/>
      <c r="B74" s="447"/>
      <c r="C74" s="437"/>
      <c r="D74" s="37"/>
      <c r="E74" s="447"/>
      <c r="F74" s="437"/>
      <c r="G74" s="472"/>
      <c r="H74" s="449"/>
      <c r="I74" s="449"/>
      <c r="J74" s="449"/>
      <c r="K74" s="449"/>
      <c r="L74" s="449"/>
      <c r="M74" s="449"/>
      <c r="N74" s="449"/>
      <c r="O74" s="437"/>
      <c r="P74" s="472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37"/>
      <c r="AC74" s="322"/>
      <c r="AD74" s="322"/>
    </row>
    <row r="75" spans="1:30" ht="15.75" customHeight="1" x14ac:dyDescent="0.25">
      <c r="A75" s="322"/>
      <c r="B75" s="447"/>
      <c r="C75" s="437"/>
      <c r="D75" s="37"/>
      <c r="E75" s="447"/>
      <c r="F75" s="437"/>
      <c r="G75" s="472"/>
      <c r="H75" s="449"/>
      <c r="I75" s="449"/>
      <c r="J75" s="449"/>
      <c r="K75" s="449"/>
      <c r="L75" s="449"/>
      <c r="M75" s="449"/>
      <c r="N75" s="449"/>
      <c r="O75" s="437"/>
      <c r="P75" s="472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37"/>
      <c r="AC75" s="322"/>
      <c r="AD75" s="322"/>
    </row>
    <row r="76" spans="1:30" ht="26.25" customHeight="1" x14ac:dyDescent="0.25">
      <c r="A76" s="322"/>
      <c r="B76" s="471" t="s">
        <v>181</v>
      </c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37"/>
      <c r="AC76" s="322"/>
      <c r="AD76" s="355"/>
    </row>
    <row r="77" spans="1:30" ht="12.75" customHeight="1" x14ac:dyDescent="0.25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</row>
    <row r="78" spans="1:30" ht="12.75" customHeight="1" x14ac:dyDescent="0.25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</row>
    <row r="79" spans="1:30" ht="12.75" customHeight="1" x14ac:dyDescent="0.25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</row>
    <row r="80" spans="1:30" ht="12.75" customHeight="1" x14ac:dyDescent="0.25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</row>
    <row r="81" spans="1:30" ht="12.75" customHeight="1" x14ac:dyDescent="0.25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</row>
    <row r="82" spans="1:30" ht="12.75" customHeight="1" x14ac:dyDescent="0.25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</row>
    <row r="83" spans="1:30" ht="12.75" customHeight="1" x14ac:dyDescent="0.25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</row>
    <row r="84" spans="1:30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</row>
    <row r="3" spans="1:30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</row>
    <row r="4" spans="1:30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</row>
    <row r="5" spans="1:30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</row>
    <row r="6" spans="1:30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</row>
    <row r="7" spans="1:30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25">
      <c r="A10" s="322"/>
      <c r="B10" s="31"/>
      <c r="C10" s="446" t="s">
        <v>123</v>
      </c>
      <c r="D10" s="445"/>
      <c r="E10" s="447" t="s">
        <v>423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</row>
    <row r="11" spans="1:30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</row>
    <row r="12" spans="1:30" ht="29.25" customHeight="1" x14ac:dyDescent="0.25">
      <c r="A12" s="322"/>
      <c r="B12" s="31"/>
      <c r="C12" s="460" t="s">
        <v>125</v>
      </c>
      <c r="D12" s="461"/>
      <c r="E12" s="458" t="s">
        <v>424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</row>
    <row r="13" spans="1:30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25">
      <c r="A14" s="322"/>
      <c r="B14" s="31"/>
      <c r="C14" s="446" t="s">
        <v>127</v>
      </c>
      <c r="D14" s="445"/>
      <c r="E14" s="333"/>
      <c r="F14" s="444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57"/>
      <c r="AC14" s="322"/>
      <c r="AD14" s="322"/>
    </row>
    <row r="15" spans="1:30" ht="29.25" customHeight="1" x14ac:dyDescent="0.25">
      <c r="A15" s="322"/>
      <c r="B15" s="31"/>
      <c r="C15" s="447" t="s">
        <v>425</v>
      </c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37"/>
      <c r="AB15" s="334"/>
      <c r="AC15" s="322"/>
      <c r="AD15" s="322"/>
    </row>
    <row r="16" spans="1:30" ht="15" customHeight="1" x14ac:dyDescent="0.25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</row>
    <row r="17" spans="1:30" ht="15" customHeight="1" x14ac:dyDescent="0.25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</row>
    <row r="18" spans="1:30" ht="15" customHeight="1" x14ac:dyDescent="0.25">
      <c r="A18" s="322"/>
      <c r="B18" s="31"/>
      <c r="C18" s="462"/>
      <c r="D18" s="463"/>
      <c r="E18" s="463"/>
      <c r="F18" s="463"/>
      <c r="G18" s="463"/>
      <c r="H18" s="463"/>
      <c r="I18" s="463"/>
      <c r="J18" s="463"/>
      <c r="K18" s="463"/>
      <c r="L18" s="463"/>
      <c r="M18" s="463"/>
      <c r="N18" s="463"/>
      <c r="O18" s="463"/>
      <c r="P18" s="464"/>
      <c r="Q18" s="322"/>
      <c r="R18" s="448"/>
      <c r="S18" s="449"/>
      <c r="T18" s="449"/>
      <c r="U18" s="449"/>
      <c r="V18" s="449"/>
      <c r="W18" s="449"/>
      <c r="X18" s="449"/>
      <c r="Y18" s="449"/>
      <c r="Z18" s="449"/>
      <c r="AA18" s="437"/>
      <c r="AB18" s="330"/>
      <c r="AC18" s="322"/>
      <c r="AD18" s="322"/>
    </row>
    <row r="19" spans="1:30" ht="15" customHeight="1" x14ac:dyDescent="0.25">
      <c r="A19" s="322"/>
      <c r="B19" s="31"/>
      <c r="C19" s="465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57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25">
      <c r="A20" s="322"/>
      <c r="B20" s="31"/>
      <c r="C20" s="465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57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</row>
    <row r="21" spans="1:30" ht="15" customHeight="1" x14ac:dyDescent="0.25">
      <c r="A21" s="322"/>
      <c r="B21" s="31"/>
      <c r="C21" s="465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57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</row>
    <row r="22" spans="1:30" ht="15" customHeight="1" x14ac:dyDescent="0.25">
      <c r="A22" s="322"/>
      <c r="B22" s="31"/>
      <c r="C22" s="465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57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</row>
    <row r="23" spans="1:30" ht="15" customHeight="1" x14ac:dyDescent="0.25">
      <c r="A23" s="322"/>
      <c r="B23" s="31"/>
      <c r="C23" s="466"/>
      <c r="D23" s="467"/>
      <c r="E23" s="467"/>
      <c r="F23" s="467"/>
      <c r="G23" s="467"/>
      <c r="H23" s="467"/>
      <c r="I23" s="467"/>
      <c r="J23" s="467"/>
      <c r="K23" s="467"/>
      <c r="L23" s="467"/>
      <c r="M23" s="467"/>
      <c r="N23" s="467"/>
      <c r="O23" s="467"/>
      <c r="P23" s="468"/>
      <c r="Q23" s="322"/>
      <c r="R23" s="335" t="s">
        <v>131</v>
      </c>
      <c r="S23" s="322"/>
      <c r="T23" s="322"/>
      <c r="U23" s="322"/>
      <c r="V23" s="322"/>
      <c r="W23" s="455" t="s">
        <v>21</v>
      </c>
      <c r="X23" s="449"/>
      <c r="Y23" s="449"/>
      <c r="Z23" s="449"/>
      <c r="AA23" s="437"/>
      <c r="AB23" s="330"/>
      <c r="AC23" s="322"/>
      <c r="AD23" s="322"/>
    </row>
    <row r="24" spans="1:30" ht="15" customHeight="1" x14ac:dyDescent="0.25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</row>
    <row r="25" spans="1:30" ht="15" customHeight="1" x14ac:dyDescent="0.25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</row>
    <row r="26" spans="1:30" ht="39.75" customHeight="1" x14ac:dyDescent="0.25">
      <c r="A26" s="322"/>
      <c r="B26" s="31"/>
      <c r="C26" s="851" t="s">
        <v>426</v>
      </c>
      <c r="D26" s="449"/>
      <c r="E26" s="449"/>
      <c r="F26" s="449"/>
      <c r="G26" s="449"/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37"/>
      <c r="AB26" s="330"/>
      <c r="AC26" s="322"/>
      <c r="AD26" s="322"/>
    </row>
    <row r="27" spans="1:30" ht="15" customHeight="1" x14ac:dyDescent="0.25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</row>
    <row r="28" spans="1:30" ht="15" customHeight="1" x14ac:dyDescent="0.25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</row>
    <row r="29" spans="1:30" ht="29.25" customHeight="1" x14ac:dyDescent="0.25">
      <c r="A29" s="322"/>
      <c r="B29" s="31"/>
      <c r="C29" s="455" t="s">
        <v>427</v>
      </c>
      <c r="D29" s="449"/>
      <c r="E29" s="449"/>
      <c r="F29" s="449"/>
      <c r="G29" s="449"/>
      <c r="H29" s="449"/>
      <c r="I29" s="449"/>
      <c r="J29" s="449"/>
      <c r="K29" s="437"/>
      <c r="L29" s="332"/>
      <c r="M29" s="455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37"/>
      <c r="AB29" s="338"/>
      <c r="AC29" s="322"/>
      <c r="AD29" s="322"/>
    </row>
    <row r="30" spans="1:30" ht="15" customHeight="1" x14ac:dyDescent="0.25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</row>
    <row r="31" spans="1:30" ht="15" customHeight="1" x14ac:dyDescent="0.25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</row>
    <row r="32" spans="1:30" ht="90" customHeight="1" x14ac:dyDescent="0.25">
      <c r="A32" s="322"/>
      <c r="B32" s="31"/>
      <c r="C32" s="454" t="s">
        <v>428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37"/>
      <c r="AB32" s="330"/>
      <c r="AC32" s="322"/>
      <c r="AD32" s="322"/>
    </row>
    <row r="33" spans="1:30" ht="15" customHeight="1" x14ac:dyDescent="0.25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</row>
    <row r="34" spans="1:30" ht="15.75" customHeight="1" x14ac:dyDescent="0.25">
      <c r="A34" s="322"/>
      <c r="B34" s="31"/>
      <c r="C34" s="453" t="s">
        <v>139</v>
      </c>
      <c r="D34" s="445"/>
      <c r="E34" s="335"/>
      <c r="F34" s="447" t="s">
        <v>22</v>
      </c>
      <c r="G34" s="437"/>
      <c r="H34" s="335"/>
      <c r="I34" s="322"/>
      <c r="J34" s="342" t="s">
        <v>140</v>
      </c>
      <c r="K34" s="447">
        <v>1.2</v>
      </c>
      <c r="L34" s="449"/>
      <c r="M34" s="449"/>
      <c r="N34" s="437"/>
      <c r="O34" s="335"/>
      <c r="P34" s="335"/>
      <c r="Q34" s="326" t="s">
        <v>141</v>
      </c>
      <c r="R34" s="322"/>
      <c r="S34" s="335"/>
      <c r="T34" s="335"/>
      <c r="U34" s="335"/>
      <c r="V34" s="335"/>
      <c r="W34" s="447" t="s">
        <v>20</v>
      </c>
      <c r="X34" s="449"/>
      <c r="Y34" s="449"/>
      <c r="Z34" s="449"/>
      <c r="AA34" s="437"/>
      <c r="AB34" s="334"/>
      <c r="AC34" s="322"/>
      <c r="AD34" s="322"/>
    </row>
    <row r="35" spans="1:30" ht="15.75" customHeight="1" x14ac:dyDescent="0.25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</row>
    <row r="36" spans="1:30" ht="32.25" customHeight="1" x14ac:dyDescent="0.25">
      <c r="A36" s="322"/>
      <c r="B36" s="31"/>
      <c r="C36" s="322"/>
      <c r="D36" s="342" t="s">
        <v>142</v>
      </c>
      <c r="E36" s="335"/>
      <c r="F36" s="454" t="s">
        <v>429</v>
      </c>
      <c r="G36" s="449"/>
      <c r="H36" s="449"/>
      <c r="I36" s="449"/>
      <c r="J36" s="449"/>
      <c r="K36" s="449"/>
      <c r="L36" s="449"/>
      <c r="M36" s="437"/>
      <c r="N36" s="322"/>
      <c r="O36" s="342" t="s">
        <v>144</v>
      </c>
      <c r="P36" s="455">
        <v>0</v>
      </c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0"/>
      <c r="AC36" s="322"/>
      <c r="AD36" s="322"/>
    </row>
    <row r="37" spans="1:30" ht="15.75" customHeight="1" x14ac:dyDescent="0.25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</row>
    <row r="38" spans="1:30" ht="15.75" customHeight="1" x14ac:dyDescent="0.25">
      <c r="A38" s="322"/>
      <c r="B38" s="31"/>
      <c r="C38" s="322"/>
      <c r="D38" s="342" t="s">
        <v>145</v>
      </c>
      <c r="E38" s="322"/>
      <c r="F38" s="448" t="s">
        <v>146</v>
      </c>
      <c r="G38" s="437"/>
      <c r="H38" s="322"/>
      <c r="I38" s="322"/>
      <c r="J38" s="335" t="s">
        <v>147</v>
      </c>
      <c r="K38" s="322"/>
      <c r="L38" s="448" t="s">
        <v>148</v>
      </c>
      <c r="M38" s="449"/>
      <c r="N38" s="437"/>
      <c r="O38" s="335"/>
      <c r="P38" s="335"/>
      <c r="Q38" s="322"/>
      <c r="R38" s="335" t="s">
        <v>149</v>
      </c>
      <c r="S38" s="335"/>
      <c r="T38" s="335"/>
      <c r="U38" s="335"/>
      <c r="V38" s="335"/>
      <c r="W38" s="456"/>
      <c r="X38" s="449"/>
      <c r="Y38" s="449"/>
      <c r="Z38" s="449"/>
      <c r="AA38" s="437"/>
      <c r="AB38" s="334"/>
      <c r="AC38" s="322"/>
      <c r="AD38" s="322"/>
    </row>
    <row r="39" spans="1:30" ht="15.75" customHeight="1" x14ac:dyDescent="0.25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</row>
    <row r="40" spans="1:30" ht="15.75" customHeight="1" x14ac:dyDescent="0.25">
      <c r="A40" s="322"/>
      <c r="B40" s="31"/>
      <c r="C40" s="343" t="s">
        <v>150</v>
      </c>
      <c r="D40" s="450">
        <v>2024</v>
      </c>
      <c r="E40" s="451"/>
      <c r="F40" s="452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44"/>
      <c r="R40" s="445"/>
      <c r="S40" s="445"/>
      <c r="T40" s="445"/>
      <c r="U40" s="445"/>
      <c r="V40" s="326"/>
      <c r="W40" s="326"/>
      <c r="X40" s="446"/>
      <c r="Y40" s="445"/>
      <c r="Z40" s="445"/>
      <c r="AA40" s="445"/>
      <c r="AB40" s="334"/>
      <c r="AC40" s="322"/>
      <c r="AD40" s="322"/>
    </row>
    <row r="41" spans="1:30" ht="5.25" customHeight="1" x14ac:dyDescent="0.25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</row>
    <row r="42" spans="1:30" ht="15.75" customHeight="1" x14ac:dyDescent="0.25">
      <c r="A42" s="322"/>
      <c r="B42" s="31"/>
      <c r="C42" s="335" t="s">
        <v>140</v>
      </c>
      <c r="D42" s="455">
        <v>1</v>
      </c>
      <c r="E42" s="449"/>
      <c r="F42" s="437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44"/>
      <c r="R42" s="445"/>
      <c r="S42" s="445"/>
      <c r="T42" s="445"/>
      <c r="U42" s="445"/>
      <c r="V42" s="326"/>
      <c r="W42" s="326"/>
      <c r="X42" s="446"/>
      <c r="Y42" s="445"/>
      <c r="Z42" s="445"/>
      <c r="AA42" s="445"/>
      <c r="AB42" s="327"/>
      <c r="AC42" s="322"/>
      <c r="AD42" s="322"/>
    </row>
    <row r="43" spans="1:30" ht="15.75" customHeight="1" x14ac:dyDescent="0.25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</row>
    <row r="44" spans="1:30" ht="15.75" customHeight="1" x14ac:dyDescent="0.25">
      <c r="A44" s="322"/>
      <c r="B44" s="31"/>
      <c r="C44" s="335"/>
      <c r="D44" s="447" t="s">
        <v>151</v>
      </c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37"/>
      <c r="Z44" s="336"/>
      <c r="AA44" s="336"/>
      <c r="AB44" s="344"/>
      <c r="AC44" s="322"/>
      <c r="AD44" s="322"/>
    </row>
    <row r="45" spans="1:30" ht="15.75" customHeight="1" x14ac:dyDescent="0.25">
      <c r="A45" s="322"/>
      <c r="B45" s="31"/>
      <c r="C45" s="322"/>
      <c r="D45" s="486" t="s">
        <v>152</v>
      </c>
      <c r="E45" s="449"/>
      <c r="F45" s="449"/>
      <c r="G45" s="449"/>
      <c r="H45" s="437"/>
      <c r="I45" s="482" t="s">
        <v>153</v>
      </c>
      <c r="J45" s="449"/>
      <c r="K45" s="449"/>
      <c r="L45" s="449"/>
      <c r="M45" s="449"/>
      <c r="N45" s="449"/>
      <c r="O45" s="449"/>
      <c r="P45" s="437"/>
      <c r="Q45" s="483" t="s">
        <v>154</v>
      </c>
      <c r="R45" s="449"/>
      <c r="S45" s="449"/>
      <c r="T45" s="449"/>
      <c r="U45" s="449"/>
      <c r="V45" s="449"/>
      <c r="W45" s="449"/>
      <c r="X45" s="449"/>
      <c r="Y45" s="437"/>
      <c r="Z45" s="336"/>
      <c r="AA45" s="336"/>
      <c r="AB45" s="344"/>
      <c r="AC45" s="322"/>
      <c r="AD45" s="322"/>
    </row>
    <row r="46" spans="1:30" ht="15.75" customHeight="1" x14ac:dyDescent="0.25">
      <c r="A46" s="345"/>
      <c r="B46" s="39"/>
      <c r="C46" s="40"/>
      <c r="D46" s="487" t="s">
        <v>155</v>
      </c>
      <c r="E46" s="449"/>
      <c r="F46" s="449"/>
      <c r="G46" s="449"/>
      <c r="H46" s="437"/>
      <c r="I46" s="484" t="s">
        <v>156</v>
      </c>
      <c r="J46" s="449"/>
      <c r="K46" s="449"/>
      <c r="L46" s="449"/>
      <c r="M46" s="449"/>
      <c r="N46" s="449"/>
      <c r="O46" s="449"/>
      <c r="P46" s="437"/>
      <c r="Q46" s="485" t="s">
        <v>157</v>
      </c>
      <c r="R46" s="449"/>
      <c r="S46" s="449"/>
      <c r="T46" s="449"/>
      <c r="U46" s="449"/>
      <c r="V46" s="449"/>
      <c r="W46" s="449"/>
      <c r="X46" s="449"/>
      <c r="Y46" s="437"/>
      <c r="Z46" s="345"/>
      <c r="AA46" s="345"/>
      <c r="AB46" s="346"/>
      <c r="AC46" s="345"/>
      <c r="AD46" s="345"/>
    </row>
    <row r="47" spans="1:30" ht="15.75" customHeight="1" x14ac:dyDescent="0.25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</row>
    <row r="48" spans="1:30" ht="15.75" customHeight="1" x14ac:dyDescent="0.25">
      <c r="A48" s="349"/>
      <c r="B48" s="41"/>
      <c r="C48" s="475" t="s">
        <v>158</v>
      </c>
      <c r="D48" s="449"/>
      <c r="E48" s="449"/>
      <c r="F48" s="437"/>
      <c r="G48" s="480" t="s">
        <v>159</v>
      </c>
      <c r="H48" s="481" t="s">
        <v>160</v>
      </c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3"/>
      <c r="V48" s="463"/>
      <c r="W48" s="463"/>
      <c r="X48" s="463"/>
      <c r="Y48" s="463"/>
      <c r="Z48" s="463"/>
      <c r="AA48" s="464"/>
      <c r="AB48" s="344"/>
      <c r="AC48" s="349"/>
      <c r="AD48" s="349"/>
    </row>
    <row r="49" spans="1:30" ht="15.75" customHeight="1" x14ac:dyDescent="0.25">
      <c r="A49" s="349"/>
      <c r="B49" s="41"/>
      <c r="C49" s="42" t="s">
        <v>161</v>
      </c>
      <c r="D49" s="43">
        <v>1.2</v>
      </c>
      <c r="E49" s="475" t="s">
        <v>162</v>
      </c>
      <c r="F49" s="437"/>
      <c r="G49" s="421"/>
      <c r="H49" s="466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8"/>
      <c r="AB49" s="344"/>
      <c r="AC49" s="349"/>
      <c r="AD49" s="349"/>
    </row>
    <row r="50" spans="1:30" ht="15.75" customHeight="1" x14ac:dyDescent="0.25">
      <c r="A50" s="349"/>
      <c r="B50" s="41"/>
      <c r="C50" s="44">
        <v>2024</v>
      </c>
      <c r="D50" s="45">
        <v>45474</v>
      </c>
      <c r="E50" s="474">
        <v>45656</v>
      </c>
      <c r="F50" s="437"/>
      <c r="G50" s="46">
        <v>1.2</v>
      </c>
      <c r="H50" s="479" t="s">
        <v>430</v>
      </c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37"/>
      <c r="AB50" s="344"/>
      <c r="AC50" s="349"/>
      <c r="AD50" s="349"/>
    </row>
    <row r="51" spans="1:30" ht="15.75" customHeight="1" x14ac:dyDescent="0.25">
      <c r="A51" s="349"/>
      <c r="B51" s="41"/>
      <c r="C51" s="44">
        <v>2025</v>
      </c>
      <c r="D51" s="45">
        <v>45658</v>
      </c>
      <c r="E51" s="474">
        <v>46021</v>
      </c>
      <c r="F51" s="437"/>
      <c r="G51" s="46">
        <v>1.7</v>
      </c>
      <c r="H51" s="479" t="s">
        <v>430</v>
      </c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37"/>
      <c r="AB51" s="344"/>
      <c r="AC51" s="349"/>
      <c r="AD51" s="349"/>
    </row>
    <row r="52" spans="1:30" ht="15.75" customHeight="1" x14ac:dyDescent="0.25">
      <c r="A52" s="349"/>
      <c r="B52" s="41"/>
      <c r="C52" s="44">
        <v>2026</v>
      </c>
      <c r="D52" s="45">
        <v>46023</v>
      </c>
      <c r="E52" s="474">
        <v>46386</v>
      </c>
      <c r="F52" s="437"/>
      <c r="G52" s="46">
        <v>1.1000000000000001</v>
      </c>
      <c r="H52" s="479" t="s">
        <v>430</v>
      </c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37"/>
      <c r="AB52" s="344"/>
      <c r="AC52" s="349"/>
      <c r="AD52" s="349"/>
    </row>
    <row r="53" spans="1:30" ht="15.75" customHeight="1" x14ac:dyDescent="0.25">
      <c r="A53" s="349"/>
      <c r="B53" s="41"/>
      <c r="C53" s="44">
        <v>2027</v>
      </c>
      <c r="D53" s="45">
        <v>46388</v>
      </c>
      <c r="E53" s="474">
        <v>46751</v>
      </c>
      <c r="F53" s="437"/>
      <c r="G53" s="46">
        <v>1</v>
      </c>
      <c r="H53" s="479" t="s">
        <v>430</v>
      </c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37"/>
      <c r="AB53" s="344"/>
      <c r="AC53" s="349"/>
      <c r="AD53" s="349"/>
    </row>
    <row r="54" spans="1:30" ht="15.75" customHeight="1" x14ac:dyDescent="0.25">
      <c r="A54" s="349"/>
      <c r="B54" s="41"/>
      <c r="C54" s="44"/>
      <c r="D54" s="44"/>
      <c r="E54" s="475"/>
      <c r="F54" s="437"/>
      <c r="G54" s="43"/>
      <c r="H54" s="475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37"/>
      <c r="AB54" s="344"/>
      <c r="AC54" s="349"/>
      <c r="AD54" s="349"/>
    </row>
    <row r="55" spans="1:30" ht="15.75" customHeight="1" x14ac:dyDescent="0.25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</row>
    <row r="56" spans="1:30" ht="15.75" customHeight="1" x14ac:dyDescent="0.25">
      <c r="A56" s="322"/>
      <c r="B56" s="31"/>
      <c r="C56" s="453" t="s">
        <v>163</v>
      </c>
      <c r="D56" s="445"/>
      <c r="E56" s="335"/>
      <c r="F56" s="326" t="s">
        <v>164</v>
      </c>
      <c r="G56" s="47"/>
      <c r="H56" s="337"/>
      <c r="I56" s="326" t="s">
        <v>165</v>
      </c>
      <c r="J56" s="322"/>
      <c r="K56" s="448"/>
      <c r="L56" s="437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</row>
    <row r="57" spans="1:30" ht="15.75" customHeight="1" x14ac:dyDescent="0.25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</row>
    <row r="58" spans="1:30" ht="15.75" customHeight="1" x14ac:dyDescent="0.25">
      <c r="A58" s="322"/>
      <c r="B58" s="473" t="s">
        <v>166</v>
      </c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37"/>
      <c r="AC58" s="322"/>
      <c r="AD58" s="322"/>
    </row>
    <row r="59" spans="1:30" ht="15.75" customHeight="1" x14ac:dyDescent="0.25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</row>
    <row r="60" spans="1:30" ht="29.25" customHeight="1" x14ac:dyDescent="0.25">
      <c r="A60" s="322"/>
      <c r="B60" s="475" t="s">
        <v>161</v>
      </c>
      <c r="C60" s="437"/>
      <c r="D60" s="43"/>
      <c r="E60" s="475" t="s">
        <v>167</v>
      </c>
      <c r="F60" s="437"/>
      <c r="G60" s="43"/>
      <c r="H60" s="447" t="s">
        <v>168</v>
      </c>
      <c r="I60" s="437"/>
      <c r="J60" s="475"/>
      <c r="K60" s="437"/>
      <c r="L60" s="478"/>
      <c r="M60" s="445"/>
      <c r="N60" s="43" t="s">
        <v>169</v>
      </c>
      <c r="O60" s="475"/>
      <c r="P60" s="449"/>
      <c r="Q60" s="437"/>
      <c r="R60" s="475" t="s">
        <v>170</v>
      </c>
      <c r="S60" s="449"/>
      <c r="T60" s="437"/>
      <c r="U60" s="475"/>
      <c r="V60" s="449"/>
      <c r="W60" s="437"/>
      <c r="X60" s="475" t="s">
        <v>171</v>
      </c>
      <c r="Y60" s="437"/>
      <c r="Z60" s="475"/>
      <c r="AA60" s="449"/>
      <c r="AB60" s="437"/>
      <c r="AC60" s="322"/>
      <c r="AD60" s="322"/>
    </row>
    <row r="61" spans="1:30" ht="15.75" customHeight="1" x14ac:dyDescent="0.25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</row>
    <row r="62" spans="1:30" ht="15.75" customHeight="1" x14ac:dyDescent="0.25">
      <c r="A62" s="322"/>
      <c r="B62" s="473" t="s">
        <v>172</v>
      </c>
      <c r="C62" s="437"/>
      <c r="D62" s="476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8"/>
      <c r="AC62" s="322"/>
      <c r="AD62" s="322"/>
    </row>
    <row r="63" spans="1:30" ht="15.75" customHeight="1" x14ac:dyDescent="0.25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</row>
    <row r="64" spans="1:30" ht="15.75" customHeight="1" x14ac:dyDescent="0.25">
      <c r="A64" s="322"/>
      <c r="B64" s="473" t="s">
        <v>173</v>
      </c>
      <c r="C64" s="437"/>
      <c r="D64" s="47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8"/>
      <c r="AC64" s="322"/>
      <c r="AD64" s="322"/>
    </row>
    <row r="65" spans="1:30" ht="15.75" customHeight="1" x14ac:dyDescent="0.25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</row>
    <row r="66" spans="1:30" ht="15.75" customHeight="1" x14ac:dyDescent="0.25">
      <c r="A66" s="322"/>
      <c r="B66" s="473" t="s">
        <v>174</v>
      </c>
      <c r="C66" s="437"/>
      <c r="D66" s="47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8"/>
      <c r="AC66" s="322"/>
      <c r="AD66" s="322"/>
    </row>
    <row r="67" spans="1:30" ht="15.75" customHeight="1" x14ac:dyDescent="0.25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</row>
    <row r="68" spans="1:30" ht="15.75" customHeight="1" x14ac:dyDescent="0.25">
      <c r="A68" s="322"/>
      <c r="B68" s="473" t="s">
        <v>175</v>
      </c>
      <c r="C68" s="437"/>
      <c r="D68" s="47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8"/>
      <c r="AC68" s="322"/>
      <c r="AD68" s="322"/>
    </row>
    <row r="69" spans="1:30" ht="15.75" customHeight="1" x14ac:dyDescent="0.25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</row>
    <row r="70" spans="1:30" ht="15.75" customHeight="1" x14ac:dyDescent="0.25">
      <c r="A70" s="322"/>
      <c r="B70" s="473" t="s">
        <v>176</v>
      </c>
      <c r="C70" s="437"/>
      <c r="D70" s="477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8"/>
      <c r="AC70" s="322"/>
      <c r="AD70" s="322"/>
    </row>
    <row r="71" spans="1:30" ht="15.75" customHeight="1" x14ac:dyDescent="0.25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</row>
    <row r="72" spans="1:30" ht="15.75" customHeight="1" x14ac:dyDescent="0.25">
      <c r="A72" s="322"/>
      <c r="B72" s="473" t="s">
        <v>177</v>
      </c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37"/>
      <c r="AC72" s="322"/>
      <c r="AD72" s="322"/>
    </row>
    <row r="73" spans="1:30" ht="15.75" customHeight="1" x14ac:dyDescent="0.25">
      <c r="A73" s="322"/>
      <c r="B73" s="447" t="s">
        <v>122</v>
      </c>
      <c r="C73" s="437"/>
      <c r="D73" s="52" t="s">
        <v>178</v>
      </c>
      <c r="E73" s="447" t="s">
        <v>179</v>
      </c>
      <c r="F73" s="437"/>
      <c r="G73" s="447" t="s">
        <v>177</v>
      </c>
      <c r="H73" s="449"/>
      <c r="I73" s="449"/>
      <c r="J73" s="449"/>
      <c r="K73" s="449"/>
      <c r="L73" s="449"/>
      <c r="M73" s="449"/>
      <c r="N73" s="449"/>
      <c r="O73" s="437"/>
      <c r="P73" s="447" t="s">
        <v>180</v>
      </c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37"/>
      <c r="AC73" s="322"/>
      <c r="AD73" s="322"/>
    </row>
    <row r="74" spans="1:30" ht="15.75" customHeight="1" x14ac:dyDescent="0.25">
      <c r="A74" s="322"/>
      <c r="B74" s="447"/>
      <c r="C74" s="437"/>
      <c r="D74" s="37"/>
      <c r="E74" s="447"/>
      <c r="F74" s="437"/>
      <c r="G74" s="472"/>
      <c r="H74" s="449"/>
      <c r="I74" s="449"/>
      <c r="J74" s="449"/>
      <c r="K74" s="449"/>
      <c r="L74" s="449"/>
      <c r="M74" s="449"/>
      <c r="N74" s="449"/>
      <c r="O74" s="437"/>
      <c r="P74" s="472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37"/>
      <c r="AC74" s="322"/>
      <c r="AD74" s="322"/>
    </row>
    <row r="75" spans="1:30" ht="15.75" customHeight="1" x14ac:dyDescent="0.25">
      <c r="A75" s="322"/>
      <c r="B75" s="447"/>
      <c r="C75" s="437"/>
      <c r="D75" s="37"/>
      <c r="E75" s="447"/>
      <c r="F75" s="437"/>
      <c r="G75" s="472"/>
      <c r="H75" s="449"/>
      <c r="I75" s="449"/>
      <c r="J75" s="449"/>
      <c r="K75" s="449"/>
      <c r="L75" s="449"/>
      <c r="M75" s="449"/>
      <c r="N75" s="449"/>
      <c r="O75" s="437"/>
      <c r="P75" s="472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37"/>
      <c r="AC75" s="322"/>
      <c r="AD75" s="322"/>
    </row>
    <row r="76" spans="1:30" ht="26.25" customHeight="1" x14ac:dyDescent="0.25">
      <c r="A76" s="322"/>
      <c r="B76" s="471" t="s">
        <v>181</v>
      </c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37"/>
      <c r="AC76" s="322"/>
      <c r="AD76" s="355"/>
    </row>
    <row r="77" spans="1:30" ht="12.75" customHeight="1" x14ac:dyDescent="0.25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</row>
    <row r="78" spans="1:30" ht="12.75" customHeight="1" x14ac:dyDescent="0.25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</row>
    <row r="79" spans="1:30" ht="12.75" customHeight="1" x14ac:dyDescent="0.25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</row>
    <row r="80" spans="1:30" ht="12.75" customHeight="1" x14ac:dyDescent="0.25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</row>
    <row r="81" spans="1:30" ht="12.75" customHeight="1" x14ac:dyDescent="0.25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</row>
    <row r="82" spans="1:30" ht="12.75" customHeight="1" x14ac:dyDescent="0.25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</row>
    <row r="83" spans="1:30" ht="12.75" customHeight="1" x14ac:dyDescent="0.25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</row>
    <row r="84" spans="1:30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28" customWidth="1"/>
    <col min="33" max="33" width="11.42578125" customWidth="1"/>
  </cols>
  <sheetData>
    <row r="1" spans="1:33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</row>
    <row r="2" spans="1:33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  <c r="AE2" s="322"/>
      <c r="AF2" s="322"/>
      <c r="AG2" s="322"/>
    </row>
    <row r="3" spans="1:33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  <c r="AE3" s="322"/>
      <c r="AF3" s="322"/>
      <c r="AG3" s="322"/>
    </row>
    <row r="4" spans="1:33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  <c r="AE4" s="322"/>
      <c r="AF4" s="322"/>
      <c r="AG4" s="322"/>
    </row>
    <row r="5" spans="1:33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  <c r="AE5" s="322"/>
      <c r="AF5" s="322"/>
      <c r="AG5" s="322"/>
    </row>
    <row r="6" spans="1:33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  <c r="AE6" s="322"/>
      <c r="AF6" s="322"/>
      <c r="AG6" s="322"/>
    </row>
    <row r="7" spans="1:33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322"/>
      <c r="AG7" s="322"/>
    </row>
    <row r="8" spans="1:33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853" t="s">
        <v>431</v>
      </c>
      <c r="AG8" s="445"/>
    </row>
    <row r="9" spans="1:33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322"/>
    </row>
    <row r="10" spans="1:33" ht="30" customHeight="1" x14ac:dyDescent="0.25">
      <c r="A10" s="322"/>
      <c r="B10" s="31"/>
      <c r="C10" s="446" t="s">
        <v>123</v>
      </c>
      <c r="D10" s="445"/>
      <c r="E10" s="447" t="s">
        <v>114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  <c r="AE10" s="322"/>
      <c r="AF10" s="322"/>
      <c r="AG10" s="322"/>
    </row>
    <row r="11" spans="1:33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  <c r="AE11" s="322"/>
      <c r="AF11" s="52" t="s">
        <v>432</v>
      </c>
      <c r="AG11" s="52" t="s">
        <v>433</v>
      </c>
    </row>
    <row r="12" spans="1:33" ht="29.25" customHeight="1" x14ac:dyDescent="0.25">
      <c r="A12" s="322"/>
      <c r="B12" s="31"/>
      <c r="C12" s="460" t="s">
        <v>125</v>
      </c>
      <c r="D12" s="461"/>
      <c r="E12" s="458" t="s">
        <v>434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  <c r="AE12" s="322"/>
      <c r="AF12" s="37" t="s">
        <v>435</v>
      </c>
      <c r="AG12" s="37">
        <v>28</v>
      </c>
    </row>
    <row r="13" spans="1:33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7" t="s">
        <v>436</v>
      </c>
      <c r="AG13" s="37">
        <v>100</v>
      </c>
    </row>
    <row r="14" spans="1:33" ht="15" customHeight="1" x14ac:dyDescent="0.25">
      <c r="A14" s="322"/>
      <c r="B14" s="31"/>
      <c r="C14" s="446" t="s">
        <v>127</v>
      </c>
      <c r="D14" s="445"/>
      <c r="E14" s="333"/>
      <c r="F14" s="444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57"/>
      <c r="AC14" s="322"/>
      <c r="AD14" s="322"/>
      <c r="AE14" s="322"/>
      <c r="AF14" s="37" t="s">
        <v>437</v>
      </c>
      <c r="AG14" s="37">
        <v>34</v>
      </c>
    </row>
    <row r="15" spans="1:33" ht="29.25" customHeight="1" x14ac:dyDescent="0.25">
      <c r="A15" s="322"/>
      <c r="B15" s="31"/>
      <c r="C15" s="447" t="s">
        <v>438</v>
      </c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37"/>
      <c r="AB15" s="334"/>
      <c r="AC15" s="322"/>
      <c r="AD15" s="322"/>
      <c r="AE15" s="322"/>
      <c r="AF15" s="37" t="s">
        <v>439</v>
      </c>
      <c r="AG15" s="37">
        <v>100</v>
      </c>
    </row>
    <row r="16" spans="1:33" ht="15" customHeight="1" x14ac:dyDescent="0.25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  <c r="AE16" s="322"/>
      <c r="AF16" s="37" t="s">
        <v>440</v>
      </c>
      <c r="AG16" s="37">
        <v>38</v>
      </c>
    </row>
    <row r="17" spans="1:33" ht="15" customHeight="1" x14ac:dyDescent="0.25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  <c r="AE17" s="322"/>
      <c r="AF17" s="37" t="s">
        <v>441</v>
      </c>
      <c r="AG17" s="37">
        <v>100</v>
      </c>
    </row>
    <row r="18" spans="1:33" ht="15" customHeight="1" x14ac:dyDescent="0.25">
      <c r="A18" s="322"/>
      <c r="B18" s="31"/>
      <c r="C18" s="462"/>
      <c r="D18" s="463"/>
      <c r="E18" s="463"/>
      <c r="F18" s="463"/>
      <c r="G18" s="463"/>
      <c r="H18" s="463"/>
      <c r="I18" s="463"/>
      <c r="J18" s="463"/>
      <c r="K18" s="463"/>
      <c r="L18" s="463"/>
      <c r="M18" s="463"/>
      <c r="N18" s="463"/>
      <c r="O18" s="463"/>
      <c r="P18" s="464"/>
      <c r="Q18" s="322"/>
      <c r="R18" s="448"/>
      <c r="S18" s="449"/>
      <c r="T18" s="449"/>
      <c r="U18" s="449"/>
      <c r="V18" s="449"/>
      <c r="W18" s="449"/>
      <c r="X18" s="449"/>
      <c r="Y18" s="449"/>
      <c r="Z18" s="449"/>
      <c r="AA18" s="437"/>
      <c r="AB18" s="330"/>
      <c r="AC18" s="322"/>
      <c r="AD18" s="322"/>
      <c r="AE18" s="322"/>
      <c r="AF18" s="37" t="s">
        <v>442</v>
      </c>
      <c r="AG18" s="37">
        <v>25</v>
      </c>
    </row>
    <row r="19" spans="1:33" ht="15" customHeight="1" x14ac:dyDescent="0.25">
      <c r="A19" s="322"/>
      <c r="B19" s="31"/>
      <c r="C19" s="465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57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22"/>
      <c r="AG19" s="322"/>
    </row>
    <row r="20" spans="1:33" ht="15" customHeight="1" x14ac:dyDescent="0.25">
      <c r="A20" s="322"/>
      <c r="B20" s="31"/>
      <c r="C20" s="465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57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  <c r="AE20" s="322"/>
      <c r="AF20" s="322"/>
      <c r="AG20" s="322"/>
    </row>
    <row r="21" spans="1:33" ht="15" customHeight="1" x14ac:dyDescent="0.25">
      <c r="A21" s="322"/>
      <c r="B21" s="31"/>
      <c r="C21" s="465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57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  <c r="AE21" s="322"/>
      <c r="AF21" s="322"/>
      <c r="AG21" s="322"/>
    </row>
    <row r="22" spans="1:33" ht="15" customHeight="1" x14ac:dyDescent="0.25">
      <c r="A22" s="322"/>
      <c r="B22" s="31"/>
      <c r="C22" s="465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57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  <c r="AE22" s="322"/>
      <c r="AF22" s="322"/>
      <c r="AG22" s="322"/>
    </row>
    <row r="23" spans="1:33" ht="15" customHeight="1" x14ac:dyDescent="0.25">
      <c r="A23" s="322"/>
      <c r="B23" s="31"/>
      <c r="C23" s="466"/>
      <c r="D23" s="467"/>
      <c r="E23" s="467"/>
      <c r="F23" s="467"/>
      <c r="G23" s="467"/>
      <c r="H23" s="467"/>
      <c r="I23" s="467"/>
      <c r="J23" s="467"/>
      <c r="K23" s="467"/>
      <c r="L23" s="467"/>
      <c r="M23" s="467"/>
      <c r="N23" s="467"/>
      <c r="O23" s="467"/>
      <c r="P23" s="468"/>
      <c r="Q23" s="322"/>
      <c r="R23" s="335" t="s">
        <v>131</v>
      </c>
      <c r="S23" s="322"/>
      <c r="T23" s="322"/>
      <c r="U23" s="322"/>
      <c r="V23" s="322"/>
      <c r="W23" s="455" t="s">
        <v>33</v>
      </c>
      <c r="X23" s="449"/>
      <c r="Y23" s="449"/>
      <c r="Z23" s="449"/>
      <c r="AA23" s="437"/>
      <c r="AB23" s="330"/>
      <c r="AC23" s="322"/>
      <c r="AD23" s="322"/>
      <c r="AE23" s="322"/>
      <c r="AF23" s="322"/>
      <c r="AG23" s="322"/>
    </row>
    <row r="24" spans="1:33" ht="15" customHeight="1" x14ac:dyDescent="0.25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  <c r="AE24" s="322"/>
      <c r="AF24" s="322"/>
      <c r="AG24" s="322"/>
    </row>
    <row r="25" spans="1:33" ht="15" customHeight="1" x14ac:dyDescent="0.25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  <c r="AE25" s="322"/>
      <c r="AF25" s="322"/>
      <c r="AG25" s="322"/>
    </row>
    <row r="26" spans="1:33" ht="39.75" customHeight="1" x14ac:dyDescent="0.25">
      <c r="A26" s="322"/>
      <c r="B26" s="31"/>
      <c r="C26" s="852" t="s">
        <v>426</v>
      </c>
      <c r="D26" s="449"/>
      <c r="E26" s="449"/>
      <c r="F26" s="449"/>
      <c r="G26" s="449"/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37"/>
      <c r="AB26" s="330"/>
      <c r="AC26" s="322"/>
      <c r="AD26" s="322"/>
      <c r="AE26" s="322"/>
      <c r="AF26" s="357">
        <f>+(((((AG12/100)*AG13)+((AG14/100)*AG15)+((AG16/100)*AG17))*AG18)/100)</f>
        <v>25</v>
      </c>
      <c r="AG26" s="322"/>
    </row>
    <row r="27" spans="1:33" ht="15" customHeight="1" x14ac:dyDescent="0.25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  <c r="AE27" s="322"/>
      <c r="AF27" s="322"/>
      <c r="AG27" s="322"/>
    </row>
    <row r="28" spans="1:33" ht="15" customHeight="1" x14ac:dyDescent="0.25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  <c r="AE28" s="322"/>
      <c r="AF28" s="322"/>
      <c r="AG28" s="322"/>
    </row>
    <row r="29" spans="1:33" ht="29.25" customHeight="1" x14ac:dyDescent="0.25">
      <c r="A29" s="322"/>
      <c r="B29" s="31"/>
      <c r="C29" s="455" t="s">
        <v>427</v>
      </c>
      <c r="D29" s="449"/>
      <c r="E29" s="449"/>
      <c r="F29" s="449"/>
      <c r="G29" s="449"/>
      <c r="H29" s="449"/>
      <c r="I29" s="449"/>
      <c r="J29" s="449"/>
      <c r="K29" s="437"/>
      <c r="L29" s="332"/>
      <c r="M29" s="455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37"/>
      <c r="AB29" s="338"/>
      <c r="AC29" s="322"/>
      <c r="AD29" s="322"/>
      <c r="AE29" s="322"/>
      <c r="AF29" s="322"/>
      <c r="AG29" s="322"/>
    </row>
    <row r="30" spans="1:33" ht="15" customHeight="1" x14ac:dyDescent="0.25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  <c r="AE30" s="322"/>
      <c r="AF30" s="322"/>
      <c r="AG30" s="322"/>
    </row>
    <row r="31" spans="1:33" ht="15" customHeight="1" x14ac:dyDescent="0.25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  <c r="AE31" s="322"/>
      <c r="AF31" s="322"/>
      <c r="AG31" s="322"/>
    </row>
    <row r="32" spans="1:33" ht="90" customHeight="1" x14ac:dyDescent="0.25">
      <c r="A32" s="322"/>
      <c r="B32" s="31"/>
      <c r="C32" s="454" t="s">
        <v>428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37"/>
      <c r="AB32" s="330"/>
      <c r="AC32" s="322"/>
      <c r="AD32" s="322"/>
      <c r="AE32" s="322"/>
      <c r="AF32" s="322"/>
      <c r="AG32" s="322"/>
    </row>
    <row r="33" spans="1:33" ht="15" customHeight="1" x14ac:dyDescent="0.25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  <c r="AE33" s="322"/>
      <c r="AF33" s="322"/>
      <c r="AG33" s="322"/>
    </row>
    <row r="34" spans="1:33" ht="15.75" customHeight="1" x14ac:dyDescent="0.25">
      <c r="A34" s="322"/>
      <c r="B34" s="31"/>
      <c r="C34" s="453" t="s">
        <v>139</v>
      </c>
      <c r="D34" s="445"/>
      <c r="E34" s="335"/>
      <c r="F34" s="447" t="s">
        <v>34</v>
      </c>
      <c r="G34" s="437"/>
      <c r="H34" s="335"/>
      <c r="I34" s="322"/>
      <c r="J34" s="342" t="s">
        <v>140</v>
      </c>
      <c r="K34" s="447">
        <v>25</v>
      </c>
      <c r="L34" s="449"/>
      <c r="M34" s="449"/>
      <c r="N34" s="437"/>
      <c r="O34" s="335"/>
      <c r="P34" s="335"/>
      <c r="Q34" s="326" t="s">
        <v>141</v>
      </c>
      <c r="R34" s="322"/>
      <c r="S34" s="335"/>
      <c r="T34" s="335"/>
      <c r="U34" s="335"/>
      <c r="V34" s="335"/>
      <c r="W34" s="447" t="s">
        <v>20</v>
      </c>
      <c r="X34" s="449"/>
      <c r="Y34" s="449"/>
      <c r="Z34" s="449"/>
      <c r="AA34" s="437"/>
      <c r="AB34" s="334"/>
      <c r="AC34" s="322"/>
      <c r="AD34" s="322"/>
      <c r="AE34" s="322"/>
      <c r="AF34" s="322"/>
      <c r="AG34" s="322"/>
    </row>
    <row r="35" spans="1:33" ht="15.75" customHeight="1" x14ac:dyDescent="0.25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  <c r="AE35" s="322"/>
      <c r="AF35" s="322"/>
      <c r="AG35" s="322"/>
    </row>
    <row r="36" spans="1:33" ht="32.25" customHeight="1" x14ac:dyDescent="0.25">
      <c r="A36" s="322"/>
      <c r="B36" s="31"/>
      <c r="C36" s="322"/>
      <c r="D36" s="342" t="s">
        <v>142</v>
      </c>
      <c r="E36" s="335"/>
      <c r="F36" s="454" t="s">
        <v>443</v>
      </c>
      <c r="G36" s="449"/>
      <c r="H36" s="449"/>
      <c r="I36" s="449"/>
      <c r="J36" s="449"/>
      <c r="K36" s="449"/>
      <c r="L36" s="449"/>
      <c r="M36" s="437"/>
      <c r="N36" s="322"/>
      <c r="O36" s="342" t="s">
        <v>144</v>
      </c>
      <c r="P36" s="455">
        <v>0</v>
      </c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0"/>
      <c r="AC36" s="322"/>
      <c r="AD36" s="322"/>
      <c r="AE36" s="322"/>
      <c r="AF36" s="322"/>
      <c r="AG36" s="322"/>
    </row>
    <row r="37" spans="1:33" ht="15.75" customHeight="1" x14ac:dyDescent="0.25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  <c r="AE37" s="322"/>
      <c r="AF37" s="322"/>
      <c r="AG37" s="322"/>
    </row>
    <row r="38" spans="1:33" ht="15.75" customHeight="1" x14ac:dyDescent="0.25">
      <c r="A38" s="322"/>
      <c r="B38" s="31"/>
      <c r="C38" s="322"/>
      <c r="D38" s="342" t="s">
        <v>145</v>
      </c>
      <c r="E38" s="322"/>
      <c r="F38" s="448" t="s">
        <v>146</v>
      </c>
      <c r="G38" s="437"/>
      <c r="H38" s="322"/>
      <c r="I38" s="322"/>
      <c r="J38" s="335" t="s">
        <v>147</v>
      </c>
      <c r="K38" s="322"/>
      <c r="L38" s="448" t="s">
        <v>148</v>
      </c>
      <c r="M38" s="449"/>
      <c r="N38" s="437"/>
      <c r="O38" s="335"/>
      <c r="P38" s="335"/>
      <c r="Q38" s="322"/>
      <c r="R38" s="335" t="s">
        <v>149</v>
      </c>
      <c r="S38" s="335"/>
      <c r="T38" s="335"/>
      <c r="U38" s="335"/>
      <c r="V38" s="335"/>
      <c r="W38" s="456"/>
      <c r="X38" s="449"/>
      <c r="Y38" s="449"/>
      <c r="Z38" s="449"/>
      <c r="AA38" s="437"/>
      <c r="AB38" s="334"/>
      <c r="AC38" s="322"/>
      <c r="AD38" s="322"/>
      <c r="AE38" s="322"/>
      <c r="AF38" s="322"/>
      <c r="AG38" s="322"/>
    </row>
    <row r="39" spans="1:33" ht="15.75" customHeight="1" x14ac:dyDescent="0.25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  <c r="AE39" s="322"/>
      <c r="AF39" s="322"/>
      <c r="AG39" s="322"/>
    </row>
    <row r="40" spans="1:33" ht="15.75" customHeight="1" x14ac:dyDescent="0.25">
      <c r="A40" s="322"/>
      <c r="B40" s="31"/>
      <c r="C40" s="343" t="s">
        <v>150</v>
      </c>
      <c r="D40" s="450">
        <v>2024</v>
      </c>
      <c r="E40" s="451"/>
      <c r="F40" s="452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44"/>
      <c r="R40" s="445"/>
      <c r="S40" s="445"/>
      <c r="T40" s="445"/>
      <c r="U40" s="445"/>
      <c r="V40" s="326"/>
      <c r="W40" s="326"/>
      <c r="X40" s="446"/>
      <c r="Y40" s="445"/>
      <c r="Z40" s="445"/>
      <c r="AA40" s="445"/>
      <c r="AB40" s="334"/>
      <c r="AC40" s="322"/>
      <c r="AD40" s="322"/>
      <c r="AE40" s="322"/>
      <c r="AF40" s="322"/>
      <c r="AG40" s="322"/>
    </row>
    <row r="41" spans="1:33" ht="5.25" customHeight="1" x14ac:dyDescent="0.25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  <c r="AE41" s="322"/>
      <c r="AF41" s="322"/>
      <c r="AG41" s="322"/>
    </row>
    <row r="42" spans="1:33" ht="15.75" customHeight="1" x14ac:dyDescent="0.25">
      <c r="A42" s="322"/>
      <c r="B42" s="31"/>
      <c r="C42" s="335" t="s">
        <v>140</v>
      </c>
      <c r="D42" s="455">
        <v>25</v>
      </c>
      <c r="E42" s="449"/>
      <c r="F42" s="437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44"/>
      <c r="R42" s="445"/>
      <c r="S42" s="445"/>
      <c r="T42" s="445"/>
      <c r="U42" s="445"/>
      <c r="V42" s="326"/>
      <c r="W42" s="326"/>
      <c r="X42" s="446"/>
      <c r="Y42" s="445"/>
      <c r="Z42" s="445"/>
      <c r="AA42" s="445"/>
      <c r="AB42" s="327"/>
      <c r="AC42" s="322"/>
      <c r="AD42" s="322"/>
      <c r="AE42" s="322"/>
      <c r="AF42" s="322"/>
      <c r="AG42" s="322"/>
    </row>
    <row r="43" spans="1:33" ht="15.75" customHeight="1" x14ac:dyDescent="0.25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  <c r="AE43" s="322"/>
      <c r="AF43" s="322"/>
      <c r="AG43" s="322"/>
    </row>
    <row r="44" spans="1:33" ht="15.75" customHeight="1" x14ac:dyDescent="0.25">
      <c r="A44" s="322"/>
      <c r="B44" s="31"/>
      <c r="C44" s="335"/>
      <c r="D44" s="447" t="s">
        <v>151</v>
      </c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37"/>
      <c r="Z44" s="336"/>
      <c r="AA44" s="336"/>
      <c r="AB44" s="344"/>
      <c r="AC44" s="322"/>
      <c r="AD44" s="322"/>
      <c r="AE44" s="322"/>
      <c r="AF44" s="322"/>
      <c r="AG44" s="322"/>
    </row>
    <row r="45" spans="1:33" ht="15.75" customHeight="1" x14ac:dyDescent="0.25">
      <c r="A45" s="322"/>
      <c r="B45" s="31"/>
      <c r="C45" s="322"/>
      <c r="D45" s="486" t="s">
        <v>152</v>
      </c>
      <c r="E45" s="449"/>
      <c r="F45" s="449"/>
      <c r="G45" s="449"/>
      <c r="H45" s="437"/>
      <c r="I45" s="482" t="s">
        <v>153</v>
      </c>
      <c r="J45" s="449"/>
      <c r="K45" s="449"/>
      <c r="L45" s="449"/>
      <c r="M45" s="449"/>
      <c r="N45" s="449"/>
      <c r="O45" s="449"/>
      <c r="P45" s="437"/>
      <c r="Q45" s="483" t="s">
        <v>154</v>
      </c>
      <c r="R45" s="449"/>
      <c r="S45" s="449"/>
      <c r="T45" s="449"/>
      <c r="U45" s="449"/>
      <c r="V45" s="449"/>
      <c r="W45" s="449"/>
      <c r="X45" s="449"/>
      <c r="Y45" s="437"/>
      <c r="Z45" s="336"/>
      <c r="AA45" s="336"/>
      <c r="AB45" s="344"/>
      <c r="AC45" s="322"/>
      <c r="AD45" s="322"/>
      <c r="AE45" s="322"/>
      <c r="AF45" s="322"/>
      <c r="AG45" s="322"/>
    </row>
    <row r="46" spans="1:33" ht="15.75" customHeight="1" x14ac:dyDescent="0.25">
      <c r="A46" s="345"/>
      <c r="B46" s="39"/>
      <c r="C46" s="40"/>
      <c r="D46" s="487" t="s">
        <v>155</v>
      </c>
      <c r="E46" s="449"/>
      <c r="F46" s="449"/>
      <c r="G46" s="449"/>
      <c r="H46" s="437"/>
      <c r="I46" s="484" t="s">
        <v>156</v>
      </c>
      <c r="J46" s="449"/>
      <c r="K46" s="449"/>
      <c r="L46" s="449"/>
      <c r="M46" s="449"/>
      <c r="N46" s="449"/>
      <c r="O46" s="449"/>
      <c r="P46" s="437"/>
      <c r="Q46" s="485" t="s">
        <v>157</v>
      </c>
      <c r="R46" s="449"/>
      <c r="S46" s="449"/>
      <c r="T46" s="449"/>
      <c r="U46" s="449"/>
      <c r="V46" s="449"/>
      <c r="W46" s="449"/>
      <c r="X46" s="449"/>
      <c r="Y46" s="437"/>
      <c r="Z46" s="345"/>
      <c r="AA46" s="345"/>
      <c r="AB46" s="346"/>
      <c r="AC46" s="345"/>
      <c r="AD46" s="345"/>
      <c r="AE46" s="345"/>
      <c r="AF46" s="345"/>
      <c r="AG46" s="345"/>
    </row>
    <row r="47" spans="1:33" ht="15.75" customHeight="1" x14ac:dyDescent="0.25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  <c r="AE47" s="322"/>
      <c r="AF47" s="322"/>
      <c r="AG47" s="322"/>
    </row>
    <row r="48" spans="1:33" ht="15.75" customHeight="1" x14ac:dyDescent="0.25">
      <c r="A48" s="349"/>
      <c r="B48" s="41"/>
      <c r="C48" s="475" t="s">
        <v>158</v>
      </c>
      <c r="D48" s="449"/>
      <c r="E48" s="449"/>
      <c r="F48" s="437"/>
      <c r="G48" s="480" t="s">
        <v>159</v>
      </c>
      <c r="H48" s="481" t="s">
        <v>160</v>
      </c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3"/>
      <c r="V48" s="463"/>
      <c r="W48" s="463"/>
      <c r="X48" s="463"/>
      <c r="Y48" s="463"/>
      <c r="Z48" s="463"/>
      <c r="AA48" s="464"/>
      <c r="AB48" s="344"/>
      <c r="AC48" s="349"/>
      <c r="AD48" s="349"/>
      <c r="AE48" s="349"/>
      <c r="AF48" s="349"/>
      <c r="AG48" s="349"/>
    </row>
    <row r="49" spans="1:33" ht="15.75" customHeight="1" x14ac:dyDescent="0.25">
      <c r="A49" s="349"/>
      <c r="B49" s="41"/>
      <c r="C49" s="42" t="s">
        <v>161</v>
      </c>
      <c r="D49" s="43">
        <v>1.2</v>
      </c>
      <c r="E49" s="475" t="s">
        <v>162</v>
      </c>
      <c r="F49" s="437"/>
      <c r="G49" s="421"/>
      <c r="H49" s="466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8"/>
      <c r="AB49" s="344"/>
      <c r="AC49" s="349"/>
      <c r="AD49" s="349"/>
      <c r="AE49" s="349"/>
      <c r="AF49" s="349"/>
      <c r="AG49" s="349"/>
    </row>
    <row r="50" spans="1:33" ht="15.75" customHeight="1" x14ac:dyDescent="0.25">
      <c r="A50" s="349"/>
      <c r="B50" s="41"/>
      <c r="C50" s="44">
        <v>2024</v>
      </c>
      <c r="D50" s="45">
        <v>45474</v>
      </c>
      <c r="E50" s="474">
        <v>45656</v>
      </c>
      <c r="F50" s="437"/>
      <c r="G50" s="46">
        <v>25</v>
      </c>
      <c r="H50" s="479" t="s">
        <v>444</v>
      </c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37"/>
      <c r="AB50" s="344"/>
      <c r="AC50" s="349"/>
      <c r="AD50" s="349"/>
      <c r="AE50" s="349"/>
      <c r="AF50" s="349"/>
      <c r="AG50" s="349"/>
    </row>
    <row r="51" spans="1:33" ht="15.75" customHeight="1" x14ac:dyDescent="0.25">
      <c r="A51" s="349"/>
      <c r="B51" s="41"/>
      <c r="C51" s="44">
        <v>2025</v>
      </c>
      <c r="D51" s="45">
        <v>45658</v>
      </c>
      <c r="E51" s="474">
        <v>46021</v>
      </c>
      <c r="F51" s="437"/>
      <c r="G51" s="46">
        <v>65</v>
      </c>
      <c r="H51" s="479" t="s">
        <v>444</v>
      </c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37"/>
      <c r="AB51" s="344"/>
      <c r="AC51" s="349"/>
      <c r="AD51" s="349"/>
      <c r="AE51" s="349"/>
      <c r="AF51" s="349"/>
      <c r="AG51" s="349"/>
    </row>
    <row r="52" spans="1:33" ht="15.75" customHeight="1" x14ac:dyDescent="0.25">
      <c r="A52" s="349"/>
      <c r="B52" s="41"/>
      <c r="C52" s="44">
        <v>2026</v>
      </c>
      <c r="D52" s="45">
        <v>46023</v>
      </c>
      <c r="E52" s="474">
        <v>46386</v>
      </c>
      <c r="F52" s="437"/>
      <c r="G52" s="46">
        <v>85</v>
      </c>
      <c r="H52" s="479" t="s">
        <v>444</v>
      </c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37"/>
      <c r="AB52" s="344"/>
      <c r="AC52" s="349"/>
      <c r="AD52" s="349"/>
      <c r="AE52" s="349"/>
      <c r="AF52" s="349"/>
      <c r="AG52" s="349"/>
    </row>
    <row r="53" spans="1:33" ht="15.75" customHeight="1" x14ac:dyDescent="0.25">
      <c r="A53" s="349"/>
      <c r="B53" s="41"/>
      <c r="C53" s="44">
        <v>2027</v>
      </c>
      <c r="D53" s="45">
        <v>46388</v>
      </c>
      <c r="E53" s="474">
        <v>46751</v>
      </c>
      <c r="F53" s="437"/>
      <c r="G53" s="46">
        <v>100</v>
      </c>
      <c r="H53" s="479" t="s">
        <v>444</v>
      </c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37"/>
      <c r="AB53" s="344"/>
      <c r="AC53" s="349"/>
      <c r="AD53" s="349"/>
      <c r="AE53" s="349"/>
      <c r="AF53" s="349"/>
      <c r="AG53" s="349"/>
    </row>
    <row r="54" spans="1:33" ht="15.75" customHeight="1" x14ac:dyDescent="0.25">
      <c r="A54" s="349"/>
      <c r="B54" s="41"/>
      <c r="C54" s="44"/>
      <c r="D54" s="44"/>
      <c r="E54" s="475"/>
      <c r="F54" s="437"/>
      <c r="G54" s="43"/>
      <c r="H54" s="475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37"/>
      <c r="AB54" s="344"/>
      <c r="AC54" s="349"/>
      <c r="AD54" s="349"/>
      <c r="AE54" s="349"/>
      <c r="AF54" s="349"/>
      <c r="AG54" s="349"/>
    </row>
    <row r="55" spans="1:33" ht="15.75" customHeight="1" x14ac:dyDescent="0.25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  <c r="AE55" s="322"/>
      <c r="AF55" s="322"/>
      <c r="AG55" s="322"/>
    </row>
    <row r="56" spans="1:33" ht="15.75" customHeight="1" x14ac:dyDescent="0.25">
      <c r="A56" s="322"/>
      <c r="B56" s="31"/>
      <c r="C56" s="453" t="s">
        <v>163</v>
      </c>
      <c r="D56" s="445"/>
      <c r="E56" s="335"/>
      <c r="F56" s="326" t="s">
        <v>164</v>
      </c>
      <c r="G56" s="47"/>
      <c r="H56" s="337"/>
      <c r="I56" s="326" t="s">
        <v>165</v>
      </c>
      <c r="J56" s="322"/>
      <c r="K56" s="448"/>
      <c r="L56" s="437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  <c r="AE56" s="322"/>
      <c r="AF56" s="322"/>
      <c r="AG56" s="322"/>
    </row>
    <row r="57" spans="1:33" ht="15.75" customHeight="1" x14ac:dyDescent="0.25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  <c r="AE57" s="322"/>
      <c r="AF57" s="322"/>
      <c r="AG57" s="322"/>
    </row>
    <row r="58" spans="1:33" ht="15.75" customHeight="1" x14ac:dyDescent="0.25">
      <c r="A58" s="322"/>
      <c r="B58" s="473" t="s">
        <v>166</v>
      </c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37"/>
      <c r="AC58" s="322"/>
      <c r="AD58" s="322"/>
      <c r="AE58" s="322"/>
      <c r="AF58" s="322"/>
      <c r="AG58" s="322"/>
    </row>
    <row r="59" spans="1:33" ht="15.75" customHeight="1" x14ac:dyDescent="0.25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  <c r="AE59" s="322"/>
      <c r="AF59" s="322"/>
      <c r="AG59" s="322"/>
    </row>
    <row r="60" spans="1:33" ht="29.25" customHeight="1" x14ac:dyDescent="0.25">
      <c r="A60" s="322"/>
      <c r="B60" s="475" t="s">
        <v>161</v>
      </c>
      <c r="C60" s="437"/>
      <c r="D60" s="43"/>
      <c r="E60" s="475" t="s">
        <v>167</v>
      </c>
      <c r="F60" s="437"/>
      <c r="G60" s="43"/>
      <c r="H60" s="447" t="s">
        <v>168</v>
      </c>
      <c r="I60" s="437"/>
      <c r="J60" s="475"/>
      <c r="K60" s="437"/>
      <c r="L60" s="478"/>
      <c r="M60" s="445"/>
      <c r="N60" s="43" t="s">
        <v>169</v>
      </c>
      <c r="O60" s="475"/>
      <c r="P60" s="449"/>
      <c r="Q60" s="437"/>
      <c r="R60" s="475" t="s">
        <v>170</v>
      </c>
      <c r="S60" s="449"/>
      <c r="T60" s="437"/>
      <c r="U60" s="475"/>
      <c r="V60" s="449"/>
      <c r="W60" s="437"/>
      <c r="X60" s="475" t="s">
        <v>171</v>
      </c>
      <c r="Y60" s="437"/>
      <c r="Z60" s="475"/>
      <c r="AA60" s="449"/>
      <c r="AB60" s="437"/>
      <c r="AC60" s="322"/>
      <c r="AD60" s="322"/>
      <c r="AE60" s="322"/>
      <c r="AF60" s="322"/>
      <c r="AG60" s="322"/>
    </row>
    <row r="61" spans="1:33" ht="15.75" customHeight="1" x14ac:dyDescent="0.25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  <c r="AE61" s="322"/>
      <c r="AF61" s="322"/>
      <c r="AG61" s="322"/>
    </row>
    <row r="62" spans="1:33" ht="15.75" customHeight="1" x14ac:dyDescent="0.25">
      <c r="A62" s="322"/>
      <c r="B62" s="473" t="s">
        <v>172</v>
      </c>
      <c r="C62" s="437"/>
      <c r="D62" s="476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8"/>
      <c r="AC62" s="322"/>
      <c r="AD62" s="322"/>
      <c r="AE62" s="322"/>
      <c r="AF62" s="322"/>
      <c r="AG62" s="322"/>
    </row>
    <row r="63" spans="1:33" ht="15.75" customHeight="1" x14ac:dyDescent="0.25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  <c r="AE63" s="322"/>
      <c r="AF63" s="322"/>
      <c r="AG63" s="322"/>
    </row>
    <row r="64" spans="1:33" ht="15.75" customHeight="1" x14ac:dyDescent="0.25">
      <c r="A64" s="322"/>
      <c r="B64" s="473" t="s">
        <v>173</v>
      </c>
      <c r="C64" s="437"/>
      <c r="D64" s="47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8"/>
      <c r="AC64" s="322"/>
      <c r="AD64" s="322"/>
      <c r="AE64" s="322"/>
      <c r="AF64" s="322"/>
      <c r="AG64" s="322"/>
    </row>
    <row r="65" spans="1:33" ht="15.75" customHeight="1" x14ac:dyDescent="0.25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  <c r="AE65" s="322"/>
      <c r="AF65" s="322"/>
      <c r="AG65" s="322"/>
    </row>
    <row r="66" spans="1:33" ht="15.75" customHeight="1" x14ac:dyDescent="0.25">
      <c r="A66" s="322"/>
      <c r="B66" s="473" t="s">
        <v>174</v>
      </c>
      <c r="C66" s="437"/>
      <c r="D66" s="47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8"/>
      <c r="AC66" s="322"/>
      <c r="AD66" s="322"/>
      <c r="AE66" s="322"/>
      <c r="AF66" s="322"/>
      <c r="AG66" s="322"/>
    </row>
    <row r="67" spans="1:33" ht="15.75" customHeight="1" x14ac:dyDescent="0.25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  <c r="AE67" s="322"/>
      <c r="AF67" s="322"/>
      <c r="AG67" s="322"/>
    </row>
    <row r="68" spans="1:33" ht="15.75" customHeight="1" x14ac:dyDescent="0.25">
      <c r="A68" s="322"/>
      <c r="B68" s="473" t="s">
        <v>175</v>
      </c>
      <c r="C68" s="437"/>
      <c r="D68" s="47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8"/>
      <c r="AC68" s="322"/>
      <c r="AD68" s="322"/>
      <c r="AE68" s="322"/>
      <c r="AF68" s="322"/>
      <c r="AG68" s="322"/>
    </row>
    <row r="69" spans="1:33" ht="15.75" customHeight="1" x14ac:dyDescent="0.25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  <c r="AE69" s="322"/>
      <c r="AF69" s="322"/>
      <c r="AG69" s="322"/>
    </row>
    <row r="70" spans="1:33" ht="15.75" customHeight="1" x14ac:dyDescent="0.25">
      <c r="A70" s="322"/>
      <c r="B70" s="473" t="s">
        <v>176</v>
      </c>
      <c r="C70" s="437"/>
      <c r="D70" s="477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8"/>
      <c r="AC70" s="322"/>
      <c r="AD70" s="322"/>
      <c r="AE70" s="322"/>
      <c r="AF70" s="322"/>
      <c r="AG70" s="322"/>
    </row>
    <row r="71" spans="1:33" ht="15.75" customHeight="1" x14ac:dyDescent="0.25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  <c r="AE71" s="322"/>
      <c r="AF71" s="322"/>
      <c r="AG71" s="322"/>
    </row>
    <row r="72" spans="1:33" ht="15.75" customHeight="1" x14ac:dyDescent="0.25">
      <c r="A72" s="322"/>
      <c r="B72" s="473" t="s">
        <v>177</v>
      </c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37"/>
      <c r="AC72" s="322"/>
      <c r="AD72" s="322"/>
      <c r="AE72" s="322"/>
      <c r="AF72" s="322"/>
      <c r="AG72" s="322"/>
    </row>
    <row r="73" spans="1:33" ht="15.75" customHeight="1" x14ac:dyDescent="0.25">
      <c r="A73" s="322"/>
      <c r="B73" s="447" t="s">
        <v>122</v>
      </c>
      <c r="C73" s="437"/>
      <c r="D73" s="52" t="s">
        <v>178</v>
      </c>
      <c r="E73" s="447" t="s">
        <v>179</v>
      </c>
      <c r="F73" s="437"/>
      <c r="G73" s="447" t="s">
        <v>177</v>
      </c>
      <c r="H73" s="449"/>
      <c r="I73" s="449"/>
      <c r="J73" s="449"/>
      <c r="K73" s="449"/>
      <c r="L73" s="449"/>
      <c r="M73" s="449"/>
      <c r="N73" s="449"/>
      <c r="O73" s="437"/>
      <c r="P73" s="447" t="s">
        <v>180</v>
      </c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37"/>
      <c r="AC73" s="322"/>
      <c r="AD73" s="322"/>
      <c r="AE73" s="322"/>
      <c r="AF73" s="322"/>
      <c r="AG73" s="322"/>
    </row>
    <row r="74" spans="1:33" ht="15.75" customHeight="1" x14ac:dyDescent="0.25">
      <c r="A74" s="322"/>
      <c r="B74" s="447"/>
      <c r="C74" s="437"/>
      <c r="D74" s="37"/>
      <c r="E74" s="447"/>
      <c r="F74" s="437"/>
      <c r="G74" s="472"/>
      <c r="H74" s="449"/>
      <c r="I74" s="449"/>
      <c r="J74" s="449"/>
      <c r="K74" s="449"/>
      <c r="L74" s="449"/>
      <c r="M74" s="449"/>
      <c r="N74" s="449"/>
      <c r="O74" s="437"/>
      <c r="P74" s="472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37"/>
      <c r="AC74" s="322"/>
      <c r="AD74" s="322"/>
      <c r="AE74" s="322"/>
      <c r="AF74" s="322"/>
      <c r="AG74" s="322"/>
    </row>
    <row r="75" spans="1:33" ht="15.75" customHeight="1" x14ac:dyDescent="0.25">
      <c r="A75" s="322"/>
      <c r="B75" s="447"/>
      <c r="C75" s="437"/>
      <c r="D75" s="37"/>
      <c r="E75" s="447"/>
      <c r="F75" s="437"/>
      <c r="G75" s="472"/>
      <c r="H75" s="449"/>
      <c r="I75" s="449"/>
      <c r="J75" s="449"/>
      <c r="K75" s="449"/>
      <c r="L75" s="449"/>
      <c r="M75" s="449"/>
      <c r="N75" s="449"/>
      <c r="O75" s="437"/>
      <c r="P75" s="472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37"/>
      <c r="AC75" s="322"/>
      <c r="AD75" s="322"/>
      <c r="AE75" s="322"/>
      <c r="AF75" s="322"/>
      <c r="AG75" s="322"/>
    </row>
    <row r="76" spans="1:33" ht="26.25" customHeight="1" x14ac:dyDescent="0.25">
      <c r="A76" s="322"/>
      <c r="B76" s="471" t="s">
        <v>181</v>
      </c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37"/>
      <c r="AC76" s="322"/>
      <c r="AD76" s="355"/>
      <c r="AE76" s="322"/>
      <c r="AF76" s="322"/>
      <c r="AG76" s="322"/>
    </row>
    <row r="77" spans="1:33" ht="12.75" customHeight="1" x14ac:dyDescent="0.25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</row>
    <row r="78" spans="1:33" ht="12.75" customHeight="1" x14ac:dyDescent="0.25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</row>
    <row r="79" spans="1:33" ht="12.75" customHeight="1" x14ac:dyDescent="0.25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</row>
    <row r="80" spans="1:33" ht="12.75" customHeight="1" x14ac:dyDescent="0.25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</row>
    <row r="81" spans="1:33" ht="12.75" customHeight="1" x14ac:dyDescent="0.25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</row>
    <row r="82" spans="1:33" ht="12.75" customHeight="1" x14ac:dyDescent="0.25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</row>
    <row r="83" spans="1:33" ht="12.75" customHeight="1" x14ac:dyDescent="0.25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</row>
    <row r="84" spans="1:33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</row>
    <row r="85" spans="1:33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</row>
    <row r="86" spans="1:33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</row>
    <row r="87" spans="1:33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</row>
    <row r="88" spans="1:33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</row>
    <row r="89" spans="1:33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</row>
    <row r="90" spans="1:33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</row>
    <row r="91" spans="1:33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</row>
    <row r="92" spans="1:33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</row>
    <row r="93" spans="1:33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</row>
    <row r="94" spans="1:33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</row>
    <row r="95" spans="1:33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</row>
    <row r="96" spans="1:33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</row>
    <row r="97" spans="1:33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</row>
    <row r="98" spans="1:33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</row>
    <row r="99" spans="1:33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</row>
    <row r="100" spans="1:33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</row>
    <row r="101" spans="1:33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</row>
    <row r="102" spans="1:33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</row>
    <row r="103" spans="1:33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</row>
    <row r="104" spans="1:33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</row>
    <row r="105" spans="1:33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</row>
    <row r="106" spans="1:33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</row>
    <row r="107" spans="1:33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</row>
    <row r="108" spans="1:33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</row>
    <row r="109" spans="1:33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</row>
    <row r="110" spans="1:33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</row>
    <row r="111" spans="1:33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</row>
    <row r="112" spans="1:33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</row>
    <row r="113" spans="1:33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</row>
    <row r="114" spans="1:33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</row>
    <row r="115" spans="1:33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</row>
    <row r="116" spans="1:33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</row>
    <row r="117" spans="1:33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</row>
    <row r="118" spans="1:33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</row>
    <row r="119" spans="1:33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</row>
    <row r="120" spans="1:33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</row>
    <row r="121" spans="1:33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</row>
    <row r="122" spans="1:33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</row>
    <row r="123" spans="1:33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</row>
    <row r="124" spans="1:33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</row>
    <row r="125" spans="1:33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</row>
    <row r="126" spans="1:33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</row>
    <row r="127" spans="1:33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</row>
    <row r="128" spans="1:33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</row>
    <row r="129" spans="1:33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</row>
    <row r="130" spans="1:33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</row>
    <row r="131" spans="1:33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</row>
    <row r="132" spans="1:33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</row>
    <row r="133" spans="1:33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</row>
    <row r="134" spans="1:33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</row>
    <row r="135" spans="1:33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</row>
    <row r="136" spans="1:33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</row>
    <row r="137" spans="1:33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</row>
    <row r="138" spans="1:33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</row>
    <row r="139" spans="1:33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</row>
    <row r="140" spans="1:33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</row>
    <row r="141" spans="1:33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</row>
    <row r="142" spans="1:33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</row>
    <row r="143" spans="1:33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</row>
    <row r="144" spans="1:33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</row>
    <row r="145" spans="1:33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</row>
    <row r="146" spans="1:33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</row>
    <row r="147" spans="1:33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</row>
    <row r="148" spans="1:33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</row>
    <row r="149" spans="1:33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</row>
    <row r="150" spans="1:33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</row>
    <row r="151" spans="1:33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</row>
    <row r="152" spans="1:33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</row>
    <row r="153" spans="1:33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</row>
    <row r="154" spans="1:33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</row>
    <row r="155" spans="1:33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</row>
    <row r="156" spans="1:33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</row>
    <row r="157" spans="1:33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</row>
    <row r="158" spans="1:33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</row>
    <row r="159" spans="1:33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</row>
    <row r="160" spans="1:33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</row>
    <row r="161" spans="1:33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</row>
    <row r="162" spans="1:33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</row>
    <row r="163" spans="1:33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</row>
    <row r="164" spans="1:33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</row>
    <row r="165" spans="1:33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</row>
    <row r="166" spans="1:33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</row>
    <row r="167" spans="1:33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</row>
    <row r="168" spans="1:33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</row>
    <row r="169" spans="1:33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</row>
    <row r="170" spans="1:33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</row>
    <row r="171" spans="1:33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</row>
    <row r="172" spans="1:33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</row>
    <row r="173" spans="1:33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</row>
    <row r="174" spans="1:33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</row>
    <row r="175" spans="1:33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</row>
    <row r="176" spans="1:33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</row>
    <row r="177" spans="1:33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</row>
    <row r="178" spans="1:33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</row>
    <row r="179" spans="1:33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</row>
    <row r="180" spans="1:33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</row>
    <row r="181" spans="1:33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</row>
    <row r="182" spans="1:33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</row>
    <row r="183" spans="1:33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</row>
    <row r="184" spans="1:33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</row>
    <row r="185" spans="1:33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</row>
    <row r="186" spans="1:33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</row>
    <row r="187" spans="1:33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</row>
    <row r="188" spans="1:33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</row>
    <row r="189" spans="1:33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</row>
    <row r="190" spans="1:33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</row>
    <row r="191" spans="1:33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</row>
    <row r="192" spans="1:33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</row>
    <row r="193" spans="1:33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</row>
    <row r="194" spans="1:33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</row>
    <row r="195" spans="1:33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</row>
    <row r="196" spans="1:33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</row>
    <row r="197" spans="1:33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</row>
    <row r="198" spans="1:33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</row>
    <row r="199" spans="1:33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</row>
    <row r="200" spans="1:33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</row>
    <row r="201" spans="1:33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</row>
    <row r="202" spans="1:33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</row>
    <row r="203" spans="1:33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</row>
    <row r="204" spans="1:33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</row>
    <row r="205" spans="1:33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</row>
    <row r="206" spans="1:33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</row>
    <row r="207" spans="1:33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</row>
    <row r="208" spans="1:33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</row>
    <row r="209" spans="1:33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</row>
    <row r="210" spans="1:33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</row>
    <row r="211" spans="1:33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</row>
    <row r="212" spans="1:33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</row>
    <row r="213" spans="1:33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</row>
    <row r="214" spans="1:33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</row>
    <row r="215" spans="1:33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</row>
    <row r="216" spans="1:33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</row>
    <row r="217" spans="1:33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</row>
    <row r="218" spans="1:33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</row>
    <row r="219" spans="1:33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</row>
    <row r="220" spans="1:33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</row>
    <row r="221" spans="1:33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</row>
    <row r="222" spans="1:33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</row>
    <row r="223" spans="1:33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</row>
    <row r="224" spans="1:33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</row>
    <row r="225" spans="1:33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</row>
    <row r="226" spans="1:33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</row>
    <row r="227" spans="1:33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</row>
    <row r="228" spans="1:33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</row>
    <row r="229" spans="1:33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</row>
    <row r="230" spans="1:33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</row>
    <row r="231" spans="1:33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</row>
    <row r="232" spans="1:33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</row>
    <row r="233" spans="1:33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</row>
    <row r="234" spans="1:33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</row>
    <row r="235" spans="1:33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</row>
    <row r="236" spans="1:33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</row>
    <row r="237" spans="1:33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</row>
    <row r="238" spans="1:33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</row>
    <row r="239" spans="1:33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</row>
    <row r="240" spans="1:33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</row>
    <row r="241" spans="1:33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</row>
    <row r="242" spans="1:33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</row>
    <row r="243" spans="1:33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</row>
    <row r="244" spans="1:33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</row>
    <row r="245" spans="1:33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</row>
    <row r="246" spans="1:33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</row>
    <row r="247" spans="1:33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</row>
    <row r="248" spans="1:33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</row>
    <row r="249" spans="1:33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</row>
    <row r="250" spans="1:33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</row>
    <row r="251" spans="1:33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</row>
    <row r="252" spans="1:33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</row>
    <row r="253" spans="1:33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</row>
    <row r="254" spans="1:33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</row>
    <row r="255" spans="1:33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</row>
    <row r="256" spans="1:33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</row>
    <row r="257" spans="1:33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</row>
    <row r="258" spans="1:33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</row>
    <row r="259" spans="1:33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</row>
    <row r="260" spans="1:33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</row>
    <row r="261" spans="1:33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</row>
    <row r="262" spans="1:33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</row>
    <row r="263" spans="1:33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</row>
    <row r="264" spans="1:33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</row>
    <row r="265" spans="1:33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</row>
    <row r="266" spans="1:33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</row>
    <row r="267" spans="1:33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</row>
    <row r="268" spans="1:33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</row>
    <row r="269" spans="1:33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</row>
    <row r="270" spans="1:33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</row>
    <row r="271" spans="1:33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</row>
    <row r="272" spans="1:33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</row>
    <row r="273" spans="1:33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</row>
    <row r="274" spans="1:33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</row>
    <row r="275" spans="1:33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</row>
    <row r="276" spans="1:33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</row>
    <row r="277" spans="1:33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</row>
    <row r="278" spans="1:33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</row>
    <row r="279" spans="1:33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</row>
    <row r="280" spans="1:33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</row>
    <row r="281" spans="1:33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</row>
    <row r="282" spans="1:33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</row>
    <row r="283" spans="1:33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</row>
    <row r="284" spans="1:33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</row>
    <row r="285" spans="1:33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</row>
    <row r="286" spans="1:33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</row>
    <row r="287" spans="1:33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</row>
    <row r="288" spans="1:33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</row>
    <row r="289" spans="1:33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</row>
    <row r="290" spans="1:33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</row>
    <row r="291" spans="1:33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</row>
    <row r="292" spans="1:33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</row>
    <row r="293" spans="1:33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</row>
    <row r="294" spans="1:33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</row>
    <row r="295" spans="1:33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</row>
    <row r="296" spans="1:33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</row>
    <row r="297" spans="1:33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</row>
    <row r="298" spans="1:33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</row>
    <row r="299" spans="1:33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</row>
    <row r="300" spans="1:33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</row>
    <row r="301" spans="1:33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</row>
    <row r="302" spans="1:33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</row>
    <row r="303" spans="1:33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</row>
    <row r="304" spans="1:33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</row>
    <row r="305" spans="1:33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</row>
    <row r="306" spans="1:33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</row>
    <row r="307" spans="1:33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</row>
    <row r="308" spans="1:33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</row>
    <row r="309" spans="1:33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</row>
    <row r="310" spans="1:33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</row>
    <row r="311" spans="1:33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</row>
    <row r="312" spans="1:33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</row>
    <row r="313" spans="1:33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</row>
    <row r="314" spans="1:33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</row>
    <row r="315" spans="1:33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</row>
    <row r="316" spans="1:33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</row>
    <row r="317" spans="1:33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</row>
    <row r="318" spans="1:33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</row>
    <row r="319" spans="1:33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</row>
    <row r="320" spans="1:33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</row>
    <row r="321" spans="1:33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</row>
    <row r="322" spans="1:33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</row>
    <row r="323" spans="1:33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</row>
    <row r="324" spans="1:33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</row>
    <row r="325" spans="1:33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</row>
    <row r="326" spans="1:33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</row>
    <row r="327" spans="1:33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</row>
    <row r="328" spans="1:33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</row>
    <row r="329" spans="1:33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</row>
    <row r="330" spans="1:33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</row>
    <row r="331" spans="1:33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</row>
    <row r="332" spans="1:33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</row>
    <row r="333" spans="1:33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</row>
    <row r="334" spans="1:33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</row>
    <row r="335" spans="1:33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</row>
    <row r="336" spans="1:33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</row>
    <row r="337" spans="1:33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</row>
    <row r="338" spans="1:33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</row>
    <row r="339" spans="1:33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</row>
    <row r="340" spans="1:33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</row>
    <row r="341" spans="1:33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</row>
    <row r="342" spans="1:33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</row>
    <row r="343" spans="1:33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</row>
    <row r="344" spans="1:33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</row>
    <row r="345" spans="1:33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</row>
    <row r="346" spans="1:33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</row>
    <row r="347" spans="1:33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</row>
    <row r="348" spans="1:33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</row>
    <row r="349" spans="1:33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</row>
    <row r="350" spans="1:33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</row>
    <row r="351" spans="1:33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</row>
    <row r="352" spans="1:33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</row>
    <row r="353" spans="1:33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</row>
    <row r="354" spans="1:33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</row>
    <row r="355" spans="1:33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</row>
    <row r="356" spans="1:33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</row>
    <row r="357" spans="1:33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</row>
    <row r="358" spans="1:33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</row>
    <row r="359" spans="1:33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</row>
    <row r="360" spans="1:33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</row>
    <row r="361" spans="1:33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</row>
    <row r="362" spans="1:33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</row>
    <row r="363" spans="1:33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</row>
    <row r="364" spans="1:33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</row>
    <row r="365" spans="1:33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</row>
    <row r="366" spans="1:33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</row>
    <row r="367" spans="1:33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</row>
    <row r="368" spans="1:33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</row>
    <row r="369" spans="1:33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</row>
    <row r="370" spans="1:33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</row>
    <row r="371" spans="1:33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</row>
    <row r="372" spans="1:33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</row>
    <row r="373" spans="1:33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</row>
    <row r="374" spans="1:33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</row>
    <row r="375" spans="1:33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</row>
    <row r="376" spans="1:33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</row>
    <row r="377" spans="1:33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</row>
    <row r="378" spans="1:33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</row>
    <row r="379" spans="1:33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</row>
    <row r="380" spans="1:33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</row>
    <row r="381" spans="1:33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</row>
    <row r="382" spans="1:33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</row>
    <row r="383" spans="1:33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</row>
    <row r="384" spans="1:33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</row>
    <row r="385" spans="1:33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</row>
    <row r="386" spans="1:33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</row>
    <row r="387" spans="1:33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</row>
    <row r="388" spans="1:33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</row>
    <row r="389" spans="1:33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</row>
    <row r="390" spans="1:33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</row>
    <row r="391" spans="1:33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</row>
    <row r="392" spans="1:33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</row>
    <row r="393" spans="1:33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</row>
    <row r="394" spans="1:33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</row>
    <row r="395" spans="1:33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</row>
    <row r="396" spans="1:33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</row>
    <row r="397" spans="1:33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</row>
    <row r="398" spans="1:33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</row>
    <row r="399" spans="1:33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</row>
    <row r="400" spans="1:33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</row>
    <row r="401" spans="1:33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</row>
    <row r="402" spans="1:33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</row>
    <row r="403" spans="1:33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</row>
    <row r="404" spans="1:33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</row>
    <row r="405" spans="1:33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</row>
    <row r="406" spans="1:33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</row>
    <row r="407" spans="1:33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</row>
    <row r="408" spans="1:33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</row>
    <row r="409" spans="1:33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</row>
    <row r="410" spans="1:33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</row>
    <row r="411" spans="1:33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</row>
    <row r="412" spans="1:33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</row>
    <row r="413" spans="1:33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</row>
    <row r="414" spans="1:33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</row>
    <row r="415" spans="1:33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</row>
    <row r="416" spans="1:33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</row>
    <row r="417" spans="1:33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</row>
    <row r="418" spans="1:33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</row>
    <row r="419" spans="1:33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</row>
    <row r="420" spans="1:33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</row>
    <row r="421" spans="1:33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</row>
    <row r="422" spans="1:33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</row>
    <row r="423" spans="1:33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</row>
    <row r="424" spans="1:33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</row>
    <row r="425" spans="1:33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</row>
    <row r="426" spans="1:33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</row>
    <row r="427" spans="1:33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</row>
    <row r="428" spans="1:33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</row>
    <row r="429" spans="1:33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</row>
    <row r="430" spans="1:33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</row>
    <row r="431" spans="1:33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</row>
    <row r="432" spans="1:33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</row>
    <row r="433" spans="1:33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</row>
    <row r="434" spans="1:33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</row>
    <row r="435" spans="1:33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</row>
    <row r="436" spans="1:33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</row>
    <row r="437" spans="1:33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</row>
    <row r="438" spans="1:33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</row>
    <row r="439" spans="1:33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</row>
    <row r="440" spans="1:33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</row>
    <row r="441" spans="1:33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</row>
    <row r="442" spans="1:33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</row>
    <row r="443" spans="1:33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</row>
    <row r="444" spans="1:33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</row>
    <row r="445" spans="1:33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</row>
    <row r="446" spans="1:33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</row>
    <row r="447" spans="1:33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</row>
    <row r="448" spans="1:33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</row>
    <row r="449" spans="1:33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</row>
    <row r="450" spans="1:33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</row>
    <row r="451" spans="1:33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</row>
    <row r="452" spans="1:33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</row>
    <row r="453" spans="1:33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</row>
    <row r="454" spans="1:33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</row>
    <row r="455" spans="1:33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</row>
    <row r="456" spans="1:33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</row>
    <row r="457" spans="1:33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</row>
    <row r="458" spans="1:33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</row>
    <row r="459" spans="1:33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</row>
    <row r="460" spans="1:33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</row>
    <row r="461" spans="1:33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</row>
    <row r="462" spans="1:33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</row>
    <row r="463" spans="1:33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</row>
    <row r="464" spans="1:33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</row>
    <row r="465" spans="1:33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</row>
    <row r="466" spans="1:33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</row>
    <row r="467" spans="1:33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</row>
    <row r="468" spans="1:33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</row>
    <row r="469" spans="1:33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</row>
    <row r="470" spans="1:33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</row>
    <row r="471" spans="1:33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</row>
    <row r="472" spans="1:33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</row>
    <row r="473" spans="1:33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</row>
    <row r="474" spans="1:33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</row>
    <row r="475" spans="1:33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</row>
    <row r="476" spans="1:33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</row>
    <row r="477" spans="1:33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</row>
    <row r="478" spans="1:33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</row>
    <row r="479" spans="1:33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</row>
    <row r="480" spans="1:33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</row>
    <row r="481" spans="1:33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</row>
    <row r="482" spans="1:33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</row>
    <row r="483" spans="1:33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</row>
    <row r="484" spans="1:33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</row>
    <row r="485" spans="1:33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</row>
    <row r="486" spans="1:33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</row>
    <row r="487" spans="1:33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</row>
    <row r="488" spans="1:33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</row>
    <row r="489" spans="1:33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</row>
    <row r="490" spans="1:33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</row>
    <row r="491" spans="1:33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</row>
    <row r="492" spans="1:33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</row>
    <row r="493" spans="1:33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</row>
    <row r="494" spans="1:33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</row>
    <row r="495" spans="1:33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</row>
    <row r="496" spans="1:33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</row>
    <row r="497" spans="1:33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</row>
    <row r="498" spans="1:33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</row>
    <row r="499" spans="1:33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</row>
    <row r="500" spans="1:33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</row>
    <row r="501" spans="1:33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</row>
    <row r="502" spans="1:33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</row>
    <row r="503" spans="1:33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</row>
    <row r="504" spans="1:33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</row>
    <row r="505" spans="1:33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</row>
    <row r="506" spans="1:33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</row>
    <row r="507" spans="1:33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</row>
    <row r="508" spans="1:33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</row>
    <row r="509" spans="1:33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</row>
    <row r="510" spans="1:33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</row>
    <row r="511" spans="1:33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</row>
    <row r="512" spans="1:33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</row>
    <row r="513" spans="1:33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</row>
    <row r="514" spans="1:33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</row>
    <row r="515" spans="1:33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</row>
    <row r="516" spans="1:33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</row>
    <row r="517" spans="1:33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</row>
    <row r="518" spans="1:33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</row>
    <row r="519" spans="1:33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</row>
    <row r="520" spans="1:33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</row>
    <row r="521" spans="1:33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</row>
    <row r="522" spans="1:33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</row>
    <row r="523" spans="1:33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</row>
    <row r="524" spans="1:33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</row>
    <row r="525" spans="1:33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</row>
    <row r="526" spans="1:33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</row>
    <row r="527" spans="1:33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</row>
    <row r="528" spans="1:33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</row>
    <row r="529" spans="1:33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</row>
    <row r="530" spans="1:33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</row>
    <row r="531" spans="1:33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</row>
    <row r="532" spans="1:33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</row>
    <row r="533" spans="1:33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</row>
    <row r="534" spans="1:33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</row>
    <row r="535" spans="1:33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</row>
    <row r="536" spans="1:33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</row>
    <row r="537" spans="1:33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</row>
    <row r="538" spans="1:33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</row>
    <row r="539" spans="1:33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</row>
    <row r="540" spans="1:33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</row>
    <row r="541" spans="1:33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</row>
    <row r="542" spans="1:33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</row>
    <row r="543" spans="1:33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</row>
    <row r="544" spans="1:33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</row>
    <row r="545" spans="1:33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</row>
    <row r="546" spans="1:33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</row>
    <row r="547" spans="1:33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</row>
    <row r="548" spans="1:33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</row>
    <row r="549" spans="1:33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</row>
    <row r="550" spans="1:33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</row>
    <row r="551" spans="1:33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</row>
    <row r="552" spans="1:33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</row>
    <row r="553" spans="1:33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</row>
    <row r="554" spans="1:33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</row>
    <row r="555" spans="1:33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</row>
    <row r="556" spans="1:33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</row>
    <row r="557" spans="1:33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</row>
    <row r="558" spans="1:33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</row>
    <row r="559" spans="1:33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</row>
    <row r="560" spans="1:33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</row>
    <row r="561" spans="1:33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</row>
    <row r="562" spans="1:33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</row>
    <row r="563" spans="1:33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</row>
    <row r="564" spans="1:33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</row>
    <row r="565" spans="1:33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</row>
    <row r="566" spans="1:33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</row>
    <row r="567" spans="1:33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</row>
    <row r="568" spans="1:33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</row>
    <row r="569" spans="1:33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</row>
    <row r="570" spans="1:33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</row>
    <row r="571" spans="1:33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</row>
    <row r="572" spans="1:33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</row>
    <row r="573" spans="1:33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</row>
    <row r="574" spans="1:33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</row>
    <row r="575" spans="1:33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</row>
    <row r="576" spans="1:33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</row>
    <row r="577" spans="1:33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</row>
    <row r="578" spans="1:33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</row>
    <row r="579" spans="1:33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</row>
    <row r="580" spans="1:33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</row>
    <row r="581" spans="1:33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</row>
    <row r="582" spans="1:33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</row>
    <row r="583" spans="1:33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</row>
    <row r="584" spans="1:33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</row>
    <row r="585" spans="1:33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</row>
    <row r="586" spans="1:33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</row>
    <row r="587" spans="1:33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</row>
    <row r="588" spans="1:33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</row>
    <row r="589" spans="1:33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</row>
    <row r="590" spans="1:33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</row>
    <row r="591" spans="1:33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</row>
    <row r="592" spans="1:33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</row>
    <row r="593" spans="1:33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</row>
    <row r="594" spans="1:33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</row>
    <row r="595" spans="1:33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</row>
    <row r="596" spans="1:33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</row>
    <row r="597" spans="1:33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</row>
    <row r="598" spans="1:33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</row>
    <row r="599" spans="1:33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</row>
    <row r="600" spans="1:33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</row>
    <row r="601" spans="1:33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</row>
    <row r="602" spans="1:33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</row>
    <row r="603" spans="1:33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</row>
    <row r="604" spans="1:33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</row>
    <row r="605" spans="1:33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</row>
    <row r="606" spans="1:33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</row>
    <row r="607" spans="1:33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</row>
    <row r="608" spans="1:33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</row>
    <row r="609" spans="1:33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</row>
    <row r="610" spans="1:33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</row>
    <row r="611" spans="1:33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</row>
    <row r="612" spans="1:33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</row>
    <row r="613" spans="1:33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</row>
    <row r="614" spans="1:33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</row>
    <row r="615" spans="1:33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</row>
    <row r="616" spans="1:33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</row>
    <row r="617" spans="1:33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</row>
    <row r="618" spans="1:33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</row>
    <row r="619" spans="1:33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</row>
    <row r="620" spans="1:33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</row>
    <row r="621" spans="1:33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</row>
    <row r="622" spans="1:33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</row>
    <row r="623" spans="1:33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</row>
    <row r="624" spans="1:33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</row>
    <row r="625" spans="1:33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</row>
    <row r="626" spans="1:33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</row>
    <row r="627" spans="1:33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</row>
    <row r="628" spans="1:33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</row>
    <row r="629" spans="1:33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</row>
    <row r="630" spans="1:33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</row>
    <row r="631" spans="1:33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</row>
    <row r="632" spans="1:33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</row>
    <row r="633" spans="1:33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</row>
    <row r="634" spans="1:33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</row>
    <row r="635" spans="1:33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</row>
    <row r="636" spans="1:33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</row>
    <row r="637" spans="1:33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</row>
    <row r="638" spans="1:33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</row>
    <row r="639" spans="1:33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</row>
    <row r="640" spans="1:33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</row>
    <row r="641" spans="1:33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</row>
    <row r="642" spans="1:33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</row>
    <row r="643" spans="1:33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</row>
    <row r="644" spans="1:33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</row>
    <row r="645" spans="1:33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</row>
    <row r="646" spans="1:33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</row>
    <row r="647" spans="1:33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</row>
    <row r="648" spans="1:33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</row>
    <row r="649" spans="1:33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</row>
    <row r="650" spans="1:33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</row>
    <row r="651" spans="1:33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</row>
    <row r="652" spans="1:33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</row>
    <row r="653" spans="1:33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</row>
    <row r="654" spans="1:33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</row>
    <row r="655" spans="1:33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</row>
    <row r="656" spans="1:33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</row>
    <row r="657" spans="1:33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</row>
    <row r="658" spans="1:33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</row>
    <row r="659" spans="1:33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</row>
    <row r="660" spans="1:33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</row>
    <row r="661" spans="1:33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</row>
    <row r="662" spans="1:33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</row>
    <row r="663" spans="1:33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</row>
    <row r="664" spans="1:33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</row>
    <row r="665" spans="1:33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</row>
    <row r="666" spans="1:33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</row>
    <row r="667" spans="1:33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</row>
    <row r="668" spans="1:33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</row>
    <row r="669" spans="1:33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</row>
    <row r="670" spans="1:33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</row>
    <row r="671" spans="1:33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</row>
    <row r="672" spans="1:33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</row>
    <row r="673" spans="1:33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</row>
    <row r="674" spans="1:33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</row>
    <row r="675" spans="1:33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</row>
    <row r="676" spans="1:33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</row>
    <row r="677" spans="1:33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</row>
    <row r="678" spans="1:33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</row>
    <row r="679" spans="1:33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</row>
    <row r="680" spans="1:33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</row>
    <row r="681" spans="1:33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</row>
    <row r="682" spans="1:33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</row>
    <row r="683" spans="1:33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</row>
    <row r="684" spans="1:33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</row>
    <row r="685" spans="1:33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</row>
    <row r="686" spans="1:33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</row>
    <row r="687" spans="1:33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</row>
    <row r="688" spans="1:33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</row>
    <row r="689" spans="1:33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</row>
    <row r="690" spans="1:33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</row>
    <row r="691" spans="1:33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</row>
    <row r="692" spans="1:33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</row>
    <row r="693" spans="1:33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</row>
    <row r="694" spans="1:33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</row>
    <row r="695" spans="1:33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</row>
    <row r="696" spans="1:33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</row>
    <row r="697" spans="1:33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</row>
    <row r="698" spans="1:33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</row>
    <row r="699" spans="1:33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</row>
    <row r="700" spans="1:33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</row>
    <row r="701" spans="1:33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</row>
    <row r="702" spans="1:33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</row>
    <row r="703" spans="1:33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</row>
    <row r="704" spans="1:33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</row>
    <row r="705" spans="1:33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</row>
    <row r="706" spans="1:33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</row>
    <row r="707" spans="1:33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</row>
    <row r="708" spans="1:33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</row>
    <row r="709" spans="1:33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</row>
    <row r="710" spans="1:33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</row>
    <row r="711" spans="1:33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</row>
    <row r="712" spans="1:33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</row>
    <row r="713" spans="1:33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</row>
    <row r="714" spans="1:33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</row>
    <row r="715" spans="1:33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</row>
    <row r="716" spans="1:33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</row>
    <row r="717" spans="1:33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</row>
    <row r="718" spans="1:33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</row>
    <row r="719" spans="1:33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</row>
    <row r="720" spans="1:33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</row>
    <row r="721" spans="1:33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</row>
    <row r="722" spans="1:33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</row>
    <row r="723" spans="1:33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</row>
    <row r="724" spans="1:33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</row>
    <row r="725" spans="1:33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</row>
    <row r="726" spans="1:33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</row>
    <row r="727" spans="1:33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</row>
    <row r="728" spans="1:33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</row>
    <row r="729" spans="1:33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</row>
    <row r="730" spans="1:33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</row>
    <row r="731" spans="1:33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</row>
    <row r="732" spans="1:33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</row>
    <row r="733" spans="1:33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</row>
    <row r="734" spans="1:33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</row>
    <row r="735" spans="1:33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</row>
    <row r="736" spans="1:33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</row>
    <row r="737" spans="1:33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</row>
    <row r="738" spans="1:33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</row>
    <row r="739" spans="1:33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</row>
    <row r="740" spans="1:33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</row>
    <row r="741" spans="1:33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</row>
    <row r="742" spans="1:33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</row>
    <row r="743" spans="1:33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</row>
    <row r="744" spans="1:33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</row>
    <row r="745" spans="1:33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</row>
    <row r="746" spans="1:33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</row>
    <row r="747" spans="1:33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</row>
    <row r="748" spans="1:33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</row>
    <row r="749" spans="1:33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</row>
    <row r="750" spans="1:33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</row>
    <row r="751" spans="1:33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</row>
    <row r="752" spans="1:33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</row>
    <row r="753" spans="1:33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</row>
    <row r="754" spans="1:33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</row>
    <row r="755" spans="1:33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</row>
    <row r="756" spans="1:33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</row>
    <row r="757" spans="1:33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</row>
    <row r="758" spans="1:33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</row>
    <row r="759" spans="1:33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</row>
    <row r="760" spans="1:33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</row>
    <row r="761" spans="1:33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</row>
    <row r="762" spans="1:33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</row>
    <row r="763" spans="1:33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</row>
    <row r="764" spans="1:33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</row>
    <row r="765" spans="1:33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</row>
    <row r="766" spans="1:33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</row>
    <row r="767" spans="1:33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</row>
    <row r="768" spans="1:33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</row>
    <row r="769" spans="1:33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</row>
    <row r="770" spans="1:33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</row>
    <row r="771" spans="1:33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</row>
    <row r="772" spans="1:33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</row>
    <row r="773" spans="1:33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</row>
    <row r="774" spans="1:33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</row>
    <row r="775" spans="1:33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</row>
    <row r="776" spans="1:33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</row>
    <row r="777" spans="1:33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</row>
    <row r="778" spans="1:33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</row>
    <row r="779" spans="1:33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</row>
    <row r="780" spans="1:33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</row>
    <row r="781" spans="1:33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</row>
    <row r="782" spans="1:33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</row>
    <row r="783" spans="1:33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</row>
    <row r="784" spans="1:33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</row>
    <row r="785" spans="1:33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</row>
    <row r="786" spans="1:33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</row>
    <row r="787" spans="1:33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</row>
    <row r="788" spans="1:33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</row>
    <row r="789" spans="1:33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</row>
    <row r="790" spans="1:33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</row>
    <row r="791" spans="1:33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</row>
    <row r="792" spans="1:33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</row>
    <row r="793" spans="1:33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</row>
    <row r="794" spans="1:33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</row>
    <row r="795" spans="1:33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</row>
    <row r="796" spans="1:33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</row>
    <row r="797" spans="1:33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</row>
    <row r="798" spans="1:33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</row>
    <row r="799" spans="1:33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</row>
    <row r="800" spans="1:33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</row>
    <row r="801" spans="1:33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</row>
    <row r="802" spans="1:33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</row>
    <row r="803" spans="1:33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</row>
    <row r="804" spans="1:33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</row>
    <row r="805" spans="1:33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</row>
    <row r="806" spans="1:33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</row>
    <row r="807" spans="1:33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</row>
    <row r="808" spans="1:33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</row>
    <row r="809" spans="1:33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</row>
    <row r="810" spans="1:33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</row>
    <row r="811" spans="1:33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</row>
    <row r="812" spans="1:33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</row>
    <row r="813" spans="1:33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</row>
    <row r="814" spans="1:33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</row>
    <row r="815" spans="1:33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</row>
    <row r="816" spans="1:33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</row>
    <row r="817" spans="1:33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</row>
    <row r="818" spans="1:33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</row>
    <row r="819" spans="1:33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</row>
    <row r="820" spans="1:33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</row>
    <row r="821" spans="1:33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</row>
    <row r="822" spans="1:33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</row>
    <row r="823" spans="1:33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</row>
    <row r="824" spans="1:33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</row>
    <row r="825" spans="1:33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</row>
    <row r="826" spans="1:33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</row>
    <row r="827" spans="1:33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</row>
    <row r="828" spans="1:33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</row>
    <row r="829" spans="1:33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</row>
    <row r="830" spans="1:33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</row>
    <row r="831" spans="1:33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</row>
    <row r="832" spans="1:33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</row>
    <row r="833" spans="1:33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</row>
    <row r="834" spans="1:33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</row>
    <row r="835" spans="1:33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</row>
    <row r="836" spans="1:33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</row>
    <row r="837" spans="1:33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</row>
    <row r="838" spans="1:33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</row>
    <row r="839" spans="1:33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</row>
    <row r="840" spans="1:33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</row>
    <row r="841" spans="1:33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</row>
    <row r="842" spans="1:33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</row>
    <row r="843" spans="1:33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</row>
    <row r="844" spans="1:33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</row>
    <row r="845" spans="1:33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</row>
    <row r="846" spans="1:33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</row>
    <row r="847" spans="1:33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</row>
    <row r="848" spans="1:33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</row>
    <row r="849" spans="1:33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</row>
    <row r="850" spans="1:33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</row>
    <row r="851" spans="1:33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</row>
    <row r="852" spans="1:33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</row>
    <row r="853" spans="1:33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</row>
    <row r="854" spans="1:33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</row>
    <row r="855" spans="1:33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</row>
    <row r="856" spans="1:33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</row>
    <row r="857" spans="1:33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</row>
    <row r="858" spans="1:33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</row>
    <row r="859" spans="1:33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</row>
    <row r="860" spans="1:33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</row>
    <row r="861" spans="1:33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</row>
    <row r="862" spans="1:33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</row>
    <row r="863" spans="1:33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</row>
    <row r="864" spans="1:33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</row>
    <row r="865" spans="1:33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</row>
    <row r="866" spans="1:33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</row>
    <row r="867" spans="1:33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</row>
    <row r="868" spans="1:33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</row>
    <row r="869" spans="1:33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</row>
    <row r="870" spans="1:33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</row>
    <row r="871" spans="1:33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</row>
    <row r="872" spans="1:33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</row>
    <row r="873" spans="1:33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</row>
    <row r="874" spans="1:33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</row>
    <row r="875" spans="1:33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</row>
    <row r="876" spans="1:33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</row>
    <row r="877" spans="1:33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</row>
    <row r="878" spans="1:33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</row>
    <row r="879" spans="1:33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</row>
    <row r="880" spans="1:33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</row>
    <row r="881" spans="1:33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</row>
    <row r="882" spans="1:33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</row>
    <row r="883" spans="1:33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</row>
    <row r="884" spans="1:33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</row>
    <row r="885" spans="1:33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</row>
    <row r="886" spans="1:33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</row>
    <row r="887" spans="1:33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</row>
    <row r="888" spans="1:33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</row>
    <row r="889" spans="1:33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</row>
    <row r="890" spans="1:33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</row>
    <row r="891" spans="1:33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</row>
    <row r="892" spans="1:33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</row>
    <row r="893" spans="1:33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</row>
    <row r="894" spans="1:33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</row>
    <row r="895" spans="1:33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</row>
    <row r="896" spans="1:33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</row>
    <row r="897" spans="1:33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</row>
    <row r="898" spans="1:33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</row>
    <row r="899" spans="1:33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</row>
    <row r="900" spans="1:33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</row>
    <row r="901" spans="1:33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</row>
    <row r="902" spans="1:33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</row>
    <row r="903" spans="1:33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</row>
    <row r="904" spans="1:33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</row>
    <row r="905" spans="1:33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</row>
    <row r="906" spans="1:33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</row>
    <row r="907" spans="1:33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</row>
    <row r="908" spans="1:33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</row>
    <row r="909" spans="1:33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</row>
    <row r="910" spans="1:33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</row>
    <row r="911" spans="1:33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</row>
    <row r="912" spans="1:33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</row>
    <row r="913" spans="1:33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</row>
    <row r="914" spans="1:33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</row>
    <row r="915" spans="1:33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</row>
    <row r="916" spans="1:33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</row>
    <row r="917" spans="1:33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</row>
    <row r="918" spans="1:33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</row>
    <row r="919" spans="1:33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</row>
    <row r="920" spans="1:33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</row>
    <row r="921" spans="1:33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</row>
    <row r="922" spans="1:33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</row>
    <row r="923" spans="1:33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</row>
    <row r="924" spans="1:33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</row>
    <row r="925" spans="1:33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</row>
    <row r="926" spans="1:33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</row>
    <row r="927" spans="1:33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</row>
    <row r="928" spans="1:33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</row>
    <row r="929" spans="1:33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</row>
    <row r="930" spans="1:33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</row>
    <row r="931" spans="1:33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</row>
    <row r="932" spans="1:33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</row>
    <row r="933" spans="1:33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</row>
    <row r="934" spans="1:33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</row>
    <row r="935" spans="1:33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</row>
    <row r="936" spans="1:33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</row>
    <row r="937" spans="1:33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</row>
    <row r="938" spans="1:33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</row>
    <row r="939" spans="1:33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</row>
    <row r="940" spans="1:33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</row>
    <row r="941" spans="1:33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</row>
    <row r="942" spans="1:33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</row>
    <row r="943" spans="1:33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</row>
    <row r="944" spans="1:33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</row>
    <row r="945" spans="1:33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</row>
    <row r="946" spans="1:33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</row>
    <row r="947" spans="1:33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</row>
    <row r="948" spans="1:33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</row>
    <row r="949" spans="1:33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</row>
    <row r="950" spans="1:33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</row>
    <row r="951" spans="1:33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</row>
    <row r="952" spans="1:33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</row>
    <row r="953" spans="1:33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</row>
    <row r="954" spans="1:33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</row>
    <row r="955" spans="1:33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</row>
    <row r="956" spans="1:33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</row>
    <row r="957" spans="1:33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</row>
    <row r="958" spans="1:33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</row>
    <row r="959" spans="1:33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</row>
    <row r="960" spans="1:33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</row>
    <row r="961" spans="1:33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</row>
    <row r="962" spans="1:33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</row>
    <row r="963" spans="1:33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</row>
    <row r="964" spans="1:33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</row>
    <row r="965" spans="1:33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</row>
    <row r="966" spans="1:33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</row>
    <row r="967" spans="1:33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</row>
    <row r="968" spans="1:33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</row>
    <row r="969" spans="1:33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</row>
    <row r="970" spans="1:33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</row>
    <row r="971" spans="1:33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</row>
    <row r="972" spans="1:33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</row>
    <row r="973" spans="1:33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</row>
    <row r="974" spans="1:33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</row>
    <row r="975" spans="1:33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</row>
    <row r="976" spans="1:33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</row>
    <row r="977" spans="1:33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</row>
    <row r="978" spans="1:33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</row>
    <row r="979" spans="1:33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</row>
    <row r="980" spans="1:33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</row>
    <row r="981" spans="1:33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</row>
    <row r="982" spans="1:33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</row>
    <row r="983" spans="1:33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</row>
    <row r="984" spans="1:33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</row>
    <row r="985" spans="1:33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</row>
    <row r="986" spans="1:33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</row>
    <row r="987" spans="1:33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</row>
    <row r="988" spans="1:33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</row>
    <row r="989" spans="1:33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</row>
    <row r="990" spans="1:33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</row>
    <row r="991" spans="1:33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</row>
    <row r="992" spans="1:33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</row>
    <row r="993" spans="1:33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</row>
    <row r="994" spans="1:33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</row>
    <row r="995" spans="1:33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</row>
    <row r="996" spans="1:33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</row>
    <row r="997" spans="1:33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</row>
    <row r="998" spans="1:33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</row>
    <row r="999" spans="1:33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</row>
    <row r="1000" spans="1:33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</row>
  </sheetData>
  <mergeCells count="95">
    <mergeCell ref="B2:D6"/>
    <mergeCell ref="F2:AB6"/>
    <mergeCell ref="C7:D7"/>
    <mergeCell ref="AF8:AG8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baseColWidth="10" defaultColWidth="14.42578125" defaultRowHeight="15" customHeight="1" x14ac:dyDescent="0.25"/>
  <cols>
    <col min="1" max="1" width="5.42578125" customWidth="1"/>
    <col min="2" max="2" width="34.7109375" customWidth="1"/>
    <col min="3" max="3" width="1.28515625" customWidth="1"/>
    <col min="4" max="4" width="10.7109375" customWidth="1"/>
    <col min="5" max="5" width="1.28515625" customWidth="1"/>
    <col min="6" max="6" width="12.28515625" customWidth="1"/>
    <col min="7" max="7" width="1.42578125" customWidth="1"/>
    <col min="8" max="8" width="12.7109375" customWidth="1"/>
    <col min="9" max="9" width="1.42578125" customWidth="1"/>
    <col min="10" max="10" width="15.28515625" customWidth="1"/>
    <col min="11" max="11" width="14.28515625" customWidth="1"/>
    <col min="12" max="12" width="16.42578125" customWidth="1"/>
    <col min="13" max="13" width="14.42578125" customWidth="1"/>
    <col min="14" max="14" width="14.7109375" bestFit="1" customWidth="1"/>
    <col min="15" max="15" width="14.42578125" bestFit="1" customWidth="1"/>
    <col min="16" max="16" width="11.42578125" customWidth="1"/>
    <col min="17" max="17" width="13" customWidth="1"/>
    <col min="18" max="28" width="10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 x14ac:dyDescent="0.35">
      <c r="A3" s="433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 x14ac:dyDescent="0.35">
      <c r="A4" s="434" t="s">
        <v>91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 x14ac:dyDescent="0.35">
      <c r="A5" s="433"/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 x14ac:dyDescent="0.25">
      <c r="A7" s="1"/>
      <c r="B7" s="435" t="s">
        <v>92</v>
      </c>
      <c r="C7" s="419"/>
      <c r="D7" s="419"/>
      <c r="E7" s="1"/>
      <c r="F7" s="436">
        <v>2024</v>
      </c>
      <c r="G7" s="437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 x14ac:dyDescent="0.25">
      <c r="A8" s="1"/>
      <c r="B8" s="419"/>
      <c r="C8" s="419"/>
      <c r="D8" s="419"/>
      <c r="E8" s="1"/>
      <c r="F8" s="438">
        <v>16263770000</v>
      </c>
      <c r="G8" s="437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315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 x14ac:dyDescent="0.25">
      <c r="A11" s="422" t="s">
        <v>94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316"/>
      <c r="Q11" s="31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16"/>
      <c r="Q12" s="31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 x14ac:dyDescent="0.25">
      <c r="A13" s="423" t="s">
        <v>95</v>
      </c>
      <c r="B13" s="424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318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 x14ac:dyDescent="0.25">
      <c r="A14" s="419"/>
      <c r="B14" s="425"/>
      <c r="C14" s="5"/>
      <c r="D14" s="420">
        <v>1</v>
      </c>
      <c r="E14" s="5"/>
      <c r="F14" s="420" t="s">
        <v>21</v>
      </c>
      <c r="G14" s="5"/>
      <c r="H14" s="420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315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 x14ac:dyDescent="0.25">
      <c r="A15" s="419"/>
      <c r="B15" s="421"/>
      <c r="C15" s="5"/>
      <c r="D15" s="421"/>
      <c r="E15" s="5"/>
      <c r="F15" s="421"/>
      <c r="G15" s="5"/>
      <c r="H15" s="421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315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 x14ac:dyDescent="0.25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31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 x14ac:dyDescent="0.25">
      <c r="A17" s="418" t="s">
        <v>102</v>
      </c>
      <c r="B17" s="419"/>
      <c r="C17" s="419"/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32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 x14ac:dyDescent="0.25">
      <c r="A18" s="423" t="s">
        <v>103</v>
      </c>
      <c r="B18" s="432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318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 x14ac:dyDescent="0.25">
      <c r="A19" s="419"/>
      <c r="B19" s="425"/>
      <c r="C19" s="5"/>
      <c r="D19" s="420">
        <v>1</v>
      </c>
      <c r="E19" s="5"/>
      <c r="F19" s="420" t="s">
        <v>23</v>
      </c>
      <c r="G19" s="5"/>
      <c r="H19" s="420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3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 x14ac:dyDescent="0.25">
      <c r="A20" s="419"/>
      <c r="B20" s="421"/>
      <c r="C20" s="5"/>
      <c r="D20" s="421"/>
      <c r="E20" s="5"/>
      <c r="F20" s="421"/>
      <c r="G20" s="5"/>
      <c r="H20" s="421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32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 x14ac:dyDescent="0.25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315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 x14ac:dyDescent="0.25">
      <c r="A22" s="423" t="s">
        <v>103</v>
      </c>
      <c r="B22" s="442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31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 x14ac:dyDescent="0.25">
      <c r="A23" s="419"/>
      <c r="B23" s="425"/>
      <c r="C23" s="5"/>
      <c r="D23" s="420">
        <v>1</v>
      </c>
      <c r="E23" s="5"/>
      <c r="F23" s="420" t="s">
        <v>23</v>
      </c>
      <c r="G23" s="5"/>
      <c r="H23" s="420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315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 x14ac:dyDescent="0.25">
      <c r="A24" s="419"/>
      <c r="B24" s="421"/>
      <c r="C24" s="5"/>
      <c r="D24" s="421"/>
      <c r="E24" s="5"/>
      <c r="F24" s="421"/>
      <c r="G24" s="5"/>
      <c r="H24" s="421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32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 x14ac:dyDescent="0.25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315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 x14ac:dyDescent="0.25">
      <c r="A26" s="423" t="s">
        <v>103</v>
      </c>
      <c r="B26" s="439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31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 x14ac:dyDescent="0.25">
      <c r="A27" s="419"/>
      <c r="B27" s="440"/>
      <c r="C27" s="5"/>
      <c r="D27" s="420">
        <v>1</v>
      </c>
      <c r="E27" s="5"/>
      <c r="F27" s="420" t="s">
        <v>23</v>
      </c>
      <c r="G27" s="5"/>
      <c r="H27" s="420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315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 x14ac:dyDescent="0.25">
      <c r="A28" s="419"/>
      <c r="B28" s="441"/>
      <c r="C28" s="5"/>
      <c r="D28" s="421"/>
      <c r="E28" s="5"/>
      <c r="F28" s="421"/>
      <c r="G28" s="5"/>
      <c r="H28" s="421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32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 x14ac:dyDescent="0.25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315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 x14ac:dyDescent="0.25">
      <c r="A30" s="423" t="s">
        <v>103</v>
      </c>
      <c r="B30" s="431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318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 x14ac:dyDescent="0.25">
      <c r="A31" s="419"/>
      <c r="B31" s="425"/>
      <c r="C31" s="5"/>
      <c r="D31" s="420">
        <v>100</v>
      </c>
      <c r="E31" s="5"/>
      <c r="F31" s="420" t="s">
        <v>33</v>
      </c>
      <c r="G31" s="5"/>
      <c r="H31" s="420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315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 x14ac:dyDescent="0.25">
      <c r="A32" s="419"/>
      <c r="B32" s="421"/>
      <c r="C32" s="5"/>
      <c r="D32" s="421"/>
      <c r="E32" s="5"/>
      <c r="F32" s="421"/>
      <c r="G32" s="5"/>
      <c r="H32" s="421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32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 x14ac:dyDescent="0.25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315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 x14ac:dyDescent="0.25">
      <c r="A34" s="422" t="s">
        <v>110</v>
      </c>
      <c r="B34" s="419"/>
      <c r="C34" s="419"/>
      <c r="D34" s="419"/>
      <c r="E34" s="419"/>
      <c r="F34" s="419"/>
      <c r="G34" s="419"/>
      <c r="H34" s="419"/>
      <c r="I34" s="419"/>
      <c r="J34" s="419"/>
      <c r="K34" s="419"/>
      <c r="L34" s="419"/>
      <c r="M34" s="419"/>
      <c r="N34" s="419"/>
      <c r="O34" s="419"/>
      <c r="P34" s="315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316"/>
      <c r="Q35" s="31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 x14ac:dyDescent="0.25">
      <c r="A36" s="423" t="s">
        <v>95</v>
      </c>
      <c r="B36" s="424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318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 x14ac:dyDescent="0.25">
      <c r="A37" s="419"/>
      <c r="B37" s="425"/>
      <c r="C37" s="5"/>
      <c r="D37" s="420">
        <v>5</v>
      </c>
      <c r="E37" s="5"/>
      <c r="F37" s="420" t="s">
        <v>21</v>
      </c>
      <c r="G37" s="5"/>
      <c r="H37" s="420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315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 x14ac:dyDescent="0.25">
      <c r="A38" s="419"/>
      <c r="B38" s="421"/>
      <c r="C38" s="5"/>
      <c r="D38" s="421"/>
      <c r="E38" s="5"/>
      <c r="F38" s="421"/>
      <c r="G38" s="5"/>
      <c r="H38" s="421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315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 x14ac:dyDescent="0.25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315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 x14ac:dyDescent="0.25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315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 x14ac:dyDescent="0.25">
      <c r="A41" s="423" t="s">
        <v>103</v>
      </c>
      <c r="B41" s="432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 x14ac:dyDescent="0.25">
      <c r="A42" s="419"/>
      <c r="B42" s="425"/>
      <c r="C42" s="5"/>
      <c r="D42" s="420">
        <v>5</v>
      </c>
      <c r="E42" s="5"/>
      <c r="F42" s="420" t="s">
        <v>21</v>
      </c>
      <c r="G42" s="5"/>
      <c r="H42" s="420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 x14ac:dyDescent="0.25">
      <c r="A43" s="419"/>
      <c r="B43" s="421"/>
      <c r="C43" s="5"/>
      <c r="D43" s="421"/>
      <c r="E43" s="5"/>
      <c r="F43" s="421"/>
      <c r="G43" s="5"/>
      <c r="H43" s="421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 x14ac:dyDescent="0.25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 x14ac:dyDescent="0.25">
      <c r="A46" s="422" t="s">
        <v>113</v>
      </c>
      <c r="B46" s="419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316"/>
      <c r="Q46" s="317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316"/>
      <c r="Q47" s="317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 x14ac:dyDescent="0.25">
      <c r="A48" s="423" t="s">
        <v>95</v>
      </c>
      <c r="B48" s="424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318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 x14ac:dyDescent="0.25">
      <c r="A49" s="419"/>
      <c r="B49" s="425"/>
      <c r="C49" s="5"/>
      <c r="D49" s="420">
        <v>100</v>
      </c>
      <c r="E49" s="5"/>
      <c r="F49" s="420" t="s">
        <v>33</v>
      </c>
      <c r="G49" s="5"/>
      <c r="H49" s="420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315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 x14ac:dyDescent="0.25">
      <c r="A50" s="419"/>
      <c r="B50" s="421"/>
      <c r="C50" s="5"/>
      <c r="D50" s="421"/>
      <c r="E50" s="5"/>
      <c r="F50" s="421"/>
      <c r="G50" s="5"/>
      <c r="H50" s="421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315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 x14ac:dyDescent="0.25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319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 x14ac:dyDescent="0.25">
      <c r="A52" s="443" t="s">
        <v>102</v>
      </c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3"/>
      <c r="O52" s="443"/>
      <c r="P52" s="320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 x14ac:dyDescent="0.25">
      <c r="A53" s="426" t="s">
        <v>103</v>
      </c>
      <c r="B53" s="427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318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 x14ac:dyDescent="0.25">
      <c r="A54" s="426"/>
      <c r="B54" s="428"/>
      <c r="C54" s="5"/>
      <c r="D54" s="420">
        <v>100</v>
      </c>
      <c r="E54" s="5"/>
      <c r="F54" s="420" t="s">
        <v>33</v>
      </c>
      <c r="G54" s="5"/>
      <c r="H54" s="420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315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 x14ac:dyDescent="0.25">
      <c r="A55" s="426"/>
      <c r="B55" s="429"/>
      <c r="C55" s="5"/>
      <c r="D55" s="430"/>
      <c r="E55" s="5"/>
      <c r="F55" s="430"/>
      <c r="G55" s="5"/>
      <c r="H55" s="421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32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 x14ac:dyDescent="0.25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315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 x14ac:dyDescent="0.25">
      <c r="A57" s="423" t="s">
        <v>103</v>
      </c>
      <c r="B57" s="442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31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 x14ac:dyDescent="0.25">
      <c r="A58" s="419"/>
      <c r="B58" s="425"/>
      <c r="C58" s="5"/>
      <c r="D58" s="420">
        <v>100</v>
      </c>
      <c r="E58" s="5"/>
      <c r="F58" s="420" t="s">
        <v>23</v>
      </c>
      <c r="G58" s="5"/>
      <c r="H58" s="420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315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 x14ac:dyDescent="0.25">
      <c r="A59" s="419"/>
      <c r="B59" s="421"/>
      <c r="C59" s="5"/>
      <c r="D59" s="421"/>
      <c r="E59" s="5"/>
      <c r="F59" s="421"/>
      <c r="G59" s="5"/>
      <c r="H59" s="421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32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 x14ac:dyDescent="0.25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315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 x14ac:dyDescent="0.25">
      <c r="A62" s="422" t="s">
        <v>117</v>
      </c>
      <c r="B62" s="419"/>
      <c r="C62" s="419"/>
      <c r="D62" s="419"/>
      <c r="E62" s="419"/>
      <c r="F62" s="419"/>
      <c r="G62" s="419"/>
      <c r="H62" s="419"/>
      <c r="I62" s="419"/>
      <c r="J62" s="419"/>
      <c r="K62" s="419"/>
      <c r="L62" s="419"/>
      <c r="M62" s="419"/>
      <c r="N62" s="419"/>
      <c r="O62" s="419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5.5" x14ac:dyDescent="0.25">
      <c r="A64" s="423" t="s">
        <v>95</v>
      </c>
      <c r="B64" s="424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 x14ac:dyDescent="0.25">
      <c r="A65" s="419"/>
      <c r="B65" s="425"/>
      <c r="C65" s="5"/>
      <c r="D65" s="420">
        <v>60</v>
      </c>
      <c r="E65" s="5"/>
      <c r="F65" s="420" t="s">
        <v>33</v>
      </c>
      <c r="G65" s="5"/>
      <c r="H65" s="420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 x14ac:dyDescent="0.25">
      <c r="A66" s="419"/>
      <c r="B66" s="421"/>
      <c r="C66" s="5"/>
      <c r="D66" s="421"/>
      <c r="E66" s="5"/>
      <c r="F66" s="421"/>
      <c r="G66" s="5"/>
      <c r="H66" s="421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 x14ac:dyDescent="0.25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 x14ac:dyDescent="0.25">
      <c r="A68" s="418" t="s">
        <v>102</v>
      </c>
      <c r="B68" s="419"/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 x14ac:dyDescent="0.25">
      <c r="A69" s="423" t="s">
        <v>103</v>
      </c>
      <c r="B69" s="432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 x14ac:dyDescent="0.25">
      <c r="A70" s="419"/>
      <c r="B70" s="425"/>
      <c r="C70" s="5"/>
      <c r="D70" s="420">
        <v>60</v>
      </c>
      <c r="E70" s="5"/>
      <c r="F70" s="420" t="s">
        <v>33</v>
      </c>
      <c r="G70" s="5"/>
      <c r="H70" s="420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 x14ac:dyDescent="0.25">
      <c r="A71" s="419"/>
      <c r="B71" s="421"/>
      <c r="C71" s="5"/>
      <c r="D71" s="421"/>
      <c r="E71" s="5"/>
      <c r="F71" s="421"/>
      <c r="G71" s="5"/>
      <c r="H71" s="421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 x14ac:dyDescent="0.25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26:A28"/>
    <mergeCell ref="D27:D28"/>
    <mergeCell ref="D31:D32"/>
    <mergeCell ref="B26:B28"/>
    <mergeCell ref="F27:F28"/>
    <mergeCell ref="A3:O3"/>
    <mergeCell ref="A4:O4"/>
    <mergeCell ref="A5:O5"/>
    <mergeCell ref="B7:D8"/>
    <mergeCell ref="F7:G7"/>
    <mergeCell ref="F8:G8"/>
    <mergeCell ref="A17:O17"/>
    <mergeCell ref="A18:A20"/>
    <mergeCell ref="B18:B20"/>
    <mergeCell ref="D23:D24"/>
    <mergeCell ref="D19:D20"/>
    <mergeCell ref="F19:F20"/>
    <mergeCell ref="H19:H20"/>
    <mergeCell ref="H23:H24"/>
    <mergeCell ref="A11:O11"/>
    <mergeCell ref="A13:A15"/>
    <mergeCell ref="B13:B15"/>
    <mergeCell ref="D14:D15"/>
    <mergeCell ref="F14:F15"/>
    <mergeCell ref="H14:H15"/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 r:id="rId1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4.7109375" customWidth="1"/>
  </cols>
  <sheetData>
    <row r="1" spans="1:34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</row>
    <row r="2" spans="1:34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  <c r="AE2" s="322"/>
      <c r="AF2" s="322"/>
      <c r="AG2" s="322"/>
      <c r="AH2" s="322"/>
    </row>
    <row r="3" spans="1:34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  <c r="AE3" s="322"/>
      <c r="AF3" s="322"/>
      <c r="AG3" s="322"/>
      <c r="AH3" s="322"/>
    </row>
    <row r="4" spans="1:34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  <c r="AE4" s="322"/>
      <c r="AF4" s="322"/>
      <c r="AG4" s="322"/>
      <c r="AH4" s="322"/>
    </row>
    <row r="5" spans="1:34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  <c r="AE5" s="322"/>
      <c r="AF5" s="322"/>
      <c r="AG5" s="322"/>
      <c r="AH5" s="322"/>
    </row>
    <row r="6" spans="1:34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  <c r="AE6" s="322"/>
      <c r="AF6" s="322"/>
      <c r="AG6" s="322"/>
      <c r="AH6" s="322"/>
    </row>
    <row r="7" spans="1:34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322"/>
      <c r="AG7" s="322"/>
      <c r="AH7" s="322"/>
    </row>
    <row r="8" spans="1:34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322"/>
      <c r="AG8" s="322"/>
      <c r="AH8" s="322"/>
    </row>
    <row r="9" spans="1:34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853" t="s">
        <v>431</v>
      </c>
      <c r="AH9" s="445"/>
    </row>
    <row r="10" spans="1:34" ht="30" customHeight="1" x14ac:dyDescent="0.25">
      <c r="A10" s="322"/>
      <c r="B10" s="31"/>
      <c r="C10" s="446" t="s">
        <v>123</v>
      </c>
      <c r="D10" s="445"/>
      <c r="E10" s="447" t="s">
        <v>445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  <c r="AE10" s="322"/>
      <c r="AF10" s="322"/>
      <c r="AG10" s="322"/>
      <c r="AH10" s="322"/>
    </row>
    <row r="11" spans="1:34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  <c r="AE11" s="322"/>
      <c r="AF11" s="322"/>
      <c r="AG11" s="322"/>
      <c r="AH11" s="322"/>
    </row>
    <row r="12" spans="1:34" ht="29.25" customHeight="1" x14ac:dyDescent="0.25">
      <c r="A12" s="322"/>
      <c r="B12" s="31"/>
      <c r="C12" s="460" t="s">
        <v>125</v>
      </c>
      <c r="D12" s="461"/>
      <c r="E12" s="458" t="s">
        <v>434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  <c r="AE12" s="322"/>
      <c r="AF12" s="322"/>
      <c r="AG12" s="52" t="s">
        <v>432</v>
      </c>
      <c r="AH12" s="52" t="s">
        <v>433</v>
      </c>
    </row>
    <row r="13" spans="1:34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22"/>
      <c r="AG13" s="37" t="s">
        <v>435</v>
      </c>
      <c r="AH13" s="37">
        <v>28</v>
      </c>
    </row>
    <row r="14" spans="1:34" ht="15" customHeight="1" x14ac:dyDescent="0.25">
      <c r="A14" s="322"/>
      <c r="B14" s="31"/>
      <c r="C14" s="446" t="s">
        <v>127</v>
      </c>
      <c r="D14" s="445"/>
      <c r="E14" s="333"/>
      <c r="F14" s="444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57"/>
      <c r="AC14" s="322"/>
      <c r="AD14" s="322"/>
      <c r="AE14" s="322"/>
      <c r="AF14" s="322"/>
      <c r="AG14" s="37" t="s">
        <v>436</v>
      </c>
      <c r="AH14" s="37">
        <v>100</v>
      </c>
    </row>
    <row r="15" spans="1:34" ht="29.25" customHeight="1" x14ac:dyDescent="0.25">
      <c r="A15" s="322"/>
      <c r="B15" s="31"/>
      <c r="C15" s="447" t="s">
        <v>446</v>
      </c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37"/>
      <c r="AB15" s="334"/>
      <c r="AC15" s="322"/>
      <c r="AD15" s="322"/>
      <c r="AE15" s="322"/>
      <c r="AF15" s="322"/>
      <c r="AG15" s="37" t="s">
        <v>437</v>
      </c>
      <c r="AH15" s="37">
        <v>34</v>
      </c>
    </row>
    <row r="16" spans="1:34" ht="15" customHeight="1" x14ac:dyDescent="0.25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  <c r="AE16" s="322"/>
      <c r="AF16" s="322"/>
      <c r="AG16" s="37" t="s">
        <v>439</v>
      </c>
      <c r="AH16" s="37">
        <v>100</v>
      </c>
    </row>
    <row r="17" spans="1:34" ht="15" customHeight="1" x14ac:dyDescent="0.25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  <c r="AE17" s="322"/>
      <c r="AF17" s="322"/>
      <c r="AG17" s="37" t="s">
        <v>440</v>
      </c>
      <c r="AH17" s="37">
        <v>38</v>
      </c>
    </row>
    <row r="18" spans="1:34" ht="15" customHeight="1" x14ac:dyDescent="0.25">
      <c r="A18" s="322"/>
      <c r="B18" s="31"/>
      <c r="C18" s="462"/>
      <c r="D18" s="463"/>
      <c r="E18" s="463"/>
      <c r="F18" s="463"/>
      <c r="G18" s="463"/>
      <c r="H18" s="463"/>
      <c r="I18" s="463"/>
      <c r="J18" s="463"/>
      <c r="K18" s="463"/>
      <c r="L18" s="463"/>
      <c r="M18" s="463"/>
      <c r="N18" s="463"/>
      <c r="O18" s="463"/>
      <c r="P18" s="464"/>
      <c r="Q18" s="322"/>
      <c r="R18" s="448"/>
      <c r="S18" s="449"/>
      <c r="T18" s="449"/>
      <c r="U18" s="449"/>
      <c r="V18" s="449"/>
      <c r="W18" s="449"/>
      <c r="X18" s="449"/>
      <c r="Y18" s="449"/>
      <c r="Z18" s="449"/>
      <c r="AA18" s="437"/>
      <c r="AB18" s="330"/>
      <c r="AC18" s="322"/>
      <c r="AD18" s="322"/>
      <c r="AE18" s="322"/>
      <c r="AF18" s="322"/>
      <c r="AG18" s="37" t="s">
        <v>441</v>
      </c>
      <c r="AH18" s="37">
        <v>100</v>
      </c>
    </row>
    <row r="19" spans="1:34" ht="15" customHeight="1" x14ac:dyDescent="0.25">
      <c r="A19" s="322"/>
      <c r="B19" s="31"/>
      <c r="C19" s="465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57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22"/>
      <c r="AG19" s="37" t="s">
        <v>442</v>
      </c>
      <c r="AH19" s="37">
        <v>25</v>
      </c>
    </row>
    <row r="20" spans="1:34" ht="15" customHeight="1" x14ac:dyDescent="0.25">
      <c r="A20" s="322"/>
      <c r="B20" s="31"/>
      <c r="C20" s="465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57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  <c r="AE20" s="322"/>
      <c r="AF20" s="322"/>
      <c r="AG20" s="322"/>
      <c r="AH20" s="322"/>
    </row>
    <row r="21" spans="1:34" ht="15" customHeight="1" x14ac:dyDescent="0.25">
      <c r="A21" s="322"/>
      <c r="B21" s="31"/>
      <c r="C21" s="465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57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  <c r="AE21" s="322"/>
      <c r="AF21" s="322"/>
      <c r="AG21" s="322"/>
      <c r="AH21" s="322"/>
    </row>
    <row r="22" spans="1:34" ht="15" customHeight="1" x14ac:dyDescent="0.25">
      <c r="A22" s="322"/>
      <c r="B22" s="31"/>
      <c r="C22" s="465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57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  <c r="AE22" s="322"/>
      <c r="AF22" s="322"/>
      <c r="AG22" s="322"/>
      <c r="AH22" s="322"/>
    </row>
    <row r="23" spans="1:34" ht="15" customHeight="1" x14ac:dyDescent="0.25">
      <c r="A23" s="322"/>
      <c r="B23" s="31"/>
      <c r="C23" s="466"/>
      <c r="D23" s="467"/>
      <c r="E23" s="467"/>
      <c r="F23" s="467"/>
      <c r="G23" s="467"/>
      <c r="H23" s="467"/>
      <c r="I23" s="467"/>
      <c r="J23" s="467"/>
      <c r="K23" s="467"/>
      <c r="L23" s="467"/>
      <c r="M23" s="467"/>
      <c r="N23" s="467"/>
      <c r="O23" s="467"/>
      <c r="P23" s="468"/>
      <c r="Q23" s="322"/>
      <c r="R23" s="335" t="s">
        <v>131</v>
      </c>
      <c r="S23" s="322"/>
      <c r="T23" s="322"/>
      <c r="U23" s="322"/>
      <c r="V23" s="322"/>
      <c r="W23" s="455" t="s">
        <v>33</v>
      </c>
      <c r="X23" s="449"/>
      <c r="Y23" s="449"/>
      <c r="Z23" s="449"/>
      <c r="AA23" s="437"/>
      <c r="AB23" s="330"/>
      <c r="AC23" s="322"/>
      <c r="AD23" s="322"/>
      <c r="AE23" s="322"/>
      <c r="AF23" s="322"/>
      <c r="AG23" s="357">
        <f>+(((((AH13/100)*AH14)+((AH15/100)*AH16)+((AH17/100)*AH18))*AH19)/100)</f>
        <v>25</v>
      </c>
      <c r="AH23" s="322"/>
    </row>
    <row r="24" spans="1:34" ht="15" customHeight="1" x14ac:dyDescent="0.25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  <c r="AE24" s="322"/>
      <c r="AF24" s="322"/>
      <c r="AG24" s="322"/>
      <c r="AH24" s="322"/>
    </row>
    <row r="25" spans="1:34" ht="15" customHeight="1" x14ac:dyDescent="0.25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  <c r="AE25" s="322"/>
      <c r="AF25" s="322"/>
      <c r="AG25" s="322"/>
      <c r="AH25" s="322"/>
    </row>
    <row r="26" spans="1:34" ht="39.75" customHeight="1" x14ac:dyDescent="0.25">
      <c r="A26" s="322"/>
      <c r="B26" s="31"/>
      <c r="C26" s="852" t="s">
        <v>426</v>
      </c>
      <c r="D26" s="449"/>
      <c r="E26" s="449"/>
      <c r="F26" s="449"/>
      <c r="G26" s="449"/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37"/>
      <c r="AB26" s="330"/>
      <c r="AC26" s="322"/>
      <c r="AD26" s="322"/>
      <c r="AE26" s="322"/>
      <c r="AF26" s="322"/>
      <c r="AG26" s="322"/>
      <c r="AH26" s="322"/>
    </row>
    <row r="27" spans="1:34" ht="15" customHeight="1" x14ac:dyDescent="0.25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  <c r="AE27" s="322"/>
      <c r="AF27" s="322"/>
      <c r="AG27" s="322"/>
      <c r="AH27" s="322"/>
    </row>
    <row r="28" spans="1:34" ht="15" customHeight="1" x14ac:dyDescent="0.25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  <c r="AE28" s="322"/>
      <c r="AF28" s="322"/>
      <c r="AG28" s="322"/>
      <c r="AH28" s="322"/>
    </row>
    <row r="29" spans="1:34" ht="29.25" customHeight="1" x14ac:dyDescent="0.25">
      <c r="A29" s="322"/>
      <c r="B29" s="31"/>
      <c r="C29" s="455" t="s">
        <v>427</v>
      </c>
      <c r="D29" s="449"/>
      <c r="E29" s="449"/>
      <c r="F29" s="449"/>
      <c r="G29" s="449"/>
      <c r="H29" s="449"/>
      <c r="I29" s="449"/>
      <c r="J29" s="449"/>
      <c r="K29" s="437"/>
      <c r="L29" s="332"/>
      <c r="M29" s="455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37"/>
      <c r="AB29" s="338"/>
      <c r="AC29" s="322"/>
      <c r="AD29" s="322"/>
      <c r="AE29" s="322"/>
      <c r="AF29" s="322"/>
      <c r="AG29" s="322"/>
      <c r="AH29" s="322"/>
    </row>
    <row r="30" spans="1:34" ht="15" customHeight="1" x14ac:dyDescent="0.25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  <c r="AE30" s="322"/>
      <c r="AF30" s="322"/>
      <c r="AG30" s="322"/>
      <c r="AH30" s="322"/>
    </row>
    <row r="31" spans="1:34" ht="15" customHeight="1" x14ac:dyDescent="0.25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  <c r="AE31" s="322"/>
      <c r="AF31" s="322"/>
      <c r="AG31" s="322"/>
      <c r="AH31" s="322"/>
    </row>
    <row r="32" spans="1:34" ht="90" customHeight="1" x14ac:dyDescent="0.25">
      <c r="A32" s="322"/>
      <c r="B32" s="31"/>
      <c r="C32" s="454" t="s">
        <v>428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37"/>
      <c r="AB32" s="330"/>
      <c r="AC32" s="322"/>
      <c r="AD32" s="322"/>
      <c r="AE32" s="322"/>
      <c r="AF32" s="322"/>
      <c r="AG32" s="322"/>
      <c r="AH32" s="322"/>
    </row>
    <row r="33" spans="1:34" ht="15" customHeight="1" x14ac:dyDescent="0.25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  <c r="AE33" s="322"/>
      <c r="AF33" s="322"/>
      <c r="AG33" s="322"/>
      <c r="AH33" s="322"/>
    </row>
    <row r="34" spans="1:34" ht="15.75" customHeight="1" x14ac:dyDescent="0.25">
      <c r="A34" s="322"/>
      <c r="B34" s="31"/>
      <c r="C34" s="453" t="s">
        <v>139</v>
      </c>
      <c r="D34" s="445"/>
      <c r="E34" s="335"/>
      <c r="F34" s="447" t="s">
        <v>34</v>
      </c>
      <c r="G34" s="437"/>
      <c r="H34" s="335"/>
      <c r="I34" s="322"/>
      <c r="J34" s="342" t="s">
        <v>140</v>
      </c>
      <c r="K34" s="447">
        <v>25</v>
      </c>
      <c r="L34" s="449"/>
      <c r="M34" s="449"/>
      <c r="N34" s="437"/>
      <c r="O34" s="335"/>
      <c r="P34" s="335"/>
      <c r="Q34" s="326" t="s">
        <v>141</v>
      </c>
      <c r="R34" s="322"/>
      <c r="S34" s="335"/>
      <c r="T34" s="335"/>
      <c r="U34" s="335"/>
      <c r="V34" s="335"/>
      <c r="W34" s="447" t="s">
        <v>20</v>
      </c>
      <c r="X34" s="449"/>
      <c r="Y34" s="449"/>
      <c r="Z34" s="449"/>
      <c r="AA34" s="437"/>
      <c r="AB34" s="334"/>
      <c r="AC34" s="322"/>
      <c r="AD34" s="322"/>
      <c r="AE34" s="322"/>
      <c r="AF34" s="322"/>
      <c r="AG34" s="322"/>
      <c r="AH34" s="322"/>
    </row>
    <row r="35" spans="1:34" ht="15.75" customHeight="1" x14ac:dyDescent="0.25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  <c r="AE35" s="322"/>
      <c r="AF35" s="322"/>
      <c r="AG35" s="322"/>
      <c r="AH35" s="322"/>
    </row>
    <row r="36" spans="1:34" ht="32.25" customHeight="1" x14ac:dyDescent="0.25">
      <c r="A36" s="322"/>
      <c r="B36" s="31"/>
      <c r="C36" s="322"/>
      <c r="D36" s="342" t="s">
        <v>142</v>
      </c>
      <c r="E36" s="335"/>
      <c r="F36" s="454" t="s">
        <v>447</v>
      </c>
      <c r="G36" s="449"/>
      <c r="H36" s="449"/>
      <c r="I36" s="449"/>
      <c r="J36" s="449"/>
      <c r="K36" s="449"/>
      <c r="L36" s="449"/>
      <c r="M36" s="437"/>
      <c r="N36" s="322"/>
      <c r="O36" s="342" t="s">
        <v>144</v>
      </c>
      <c r="P36" s="455">
        <v>0</v>
      </c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0"/>
      <c r="AC36" s="322"/>
      <c r="AD36" s="322"/>
      <c r="AE36" s="322"/>
      <c r="AF36" s="322"/>
      <c r="AG36" s="322"/>
      <c r="AH36" s="322"/>
    </row>
    <row r="37" spans="1:34" ht="15.75" customHeight="1" x14ac:dyDescent="0.25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  <c r="AE37" s="322"/>
      <c r="AF37" s="322"/>
      <c r="AG37" s="322"/>
      <c r="AH37" s="322"/>
    </row>
    <row r="38" spans="1:34" ht="15.75" customHeight="1" x14ac:dyDescent="0.25">
      <c r="A38" s="322"/>
      <c r="B38" s="31"/>
      <c r="C38" s="322"/>
      <c r="D38" s="342" t="s">
        <v>145</v>
      </c>
      <c r="E38" s="322"/>
      <c r="F38" s="448" t="s">
        <v>146</v>
      </c>
      <c r="G38" s="437"/>
      <c r="H38" s="322"/>
      <c r="I38" s="322"/>
      <c r="J38" s="335" t="s">
        <v>147</v>
      </c>
      <c r="K38" s="322"/>
      <c r="L38" s="448" t="s">
        <v>148</v>
      </c>
      <c r="M38" s="449"/>
      <c r="N38" s="437"/>
      <c r="O38" s="335"/>
      <c r="P38" s="335"/>
      <c r="Q38" s="322"/>
      <c r="R38" s="335" t="s">
        <v>149</v>
      </c>
      <c r="S38" s="335"/>
      <c r="T38" s="335"/>
      <c r="U38" s="335"/>
      <c r="V38" s="335"/>
      <c r="W38" s="456"/>
      <c r="X38" s="449"/>
      <c r="Y38" s="449"/>
      <c r="Z38" s="449"/>
      <c r="AA38" s="437"/>
      <c r="AB38" s="334"/>
      <c r="AC38" s="322"/>
      <c r="AD38" s="322"/>
      <c r="AE38" s="322"/>
      <c r="AF38" s="322"/>
      <c r="AG38" s="322"/>
      <c r="AH38" s="322"/>
    </row>
    <row r="39" spans="1:34" ht="15.75" customHeight="1" x14ac:dyDescent="0.25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  <c r="AE39" s="322"/>
      <c r="AF39" s="322"/>
      <c r="AG39" s="322"/>
      <c r="AH39" s="322"/>
    </row>
    <row r="40" spans="1:34" ht="15.75" customHeight="1" x14ac:dyDescent="0.25">
      <c r="A40" s="322"/>
      <c r="B40" s="31"/>
      <c r="C40" s="343" t="s">
        <v>150</v>
      </c>
      <c r="D40" s="450">
        <v>2024</v>
      </c>
      <c r="E40" s="451"/>
      <c r="F40" s="452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44"/>
      <c r="R40" s="445"/>
      <c r="S40" s="445"/>
      <c r="T40" s="445"/>
      <c r="U40" s="445"/>
      <c r="V40" s="326"/>
      <c r="W40" s="326"/>
      <c r="X40" s="446"/>
      <c r="Y40" s="445"/>
      <c r="Z40" s="445"/>
      <c r="AA40" s="445"/>
      <c r="AB40" s="334"/>
      <c r="AC40" s="322"/>
      <c r="AD40" s="322"/>
      <c r="AE40" s="322"/>
      <c r="AF40" s="322"/>
      <c r="AG40" s="322"/>
      <c r="AH40" s="322"/>
    </row>
    <row r="41" spans="1:34" ht="5.25" customHeight="1" x14ac:dyDescent="0.25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  <c r="AE41" s="322"/>
      <c r="AF41" s="322"/>
      <c r="AG41" s="322"/>
      <c r="AH41" s="322"/>
    </row>
    <row r="42" spans="1:34" ht="15.75" customHeight="1" x14ac:dyDescent="0.25">
      <c r="A42" s="322"/>
      <c r="B42" s="31"/>
      <c r="C42" s="335" t="s">
        <v>140</v>
      </c>
      <c r="D42" s="455">
        <v>1</v>
      </c>
      <c r="E42" s="449"/>
      <c r="F42" s="437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44"/>
      <c r="R42" s="445"/>
      <c r="S42" s="445"/>
      <c r="T42" s="445"/>
      <c r="U42" s="445"/>
      <c r="V42" s="326"/>
      <c r="W42" s="326"/>
      <c r="X42" s="446"/>
      <c r="Y42" s="445"/>
      <c r="Z42" s="445"/>
      <c r="AA42" s="445"/>
      <c r="AB42" s="327"/>
      <c r="AC42" s="322"/>
      <c r="AD42" s="322"/>
      <c r="AE42" s="322"/>
      <c r="AF42" s="322"/>
      <c r="AG42" s="322"/>
      <c r="AH42" s="322"/>
    </row>
    <row r="43" spans="1:34" ht="15.75" customHeight="1" x14ac:dyDescent="0.25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  <c r="AE43" s="322"/>
      <c r="AF43" s="322"/>
      <c r="AG43" s="322"/>
      <c r="AH43" s="322"/>
    </row>
    <row r="44" spans="1:34" ht="15.75" customHeight="1" x14ac:dyDescent="0.25">
      <c r="A44" s="322"/>
      <c r="B44" s="31"/>
      <c r="C44" s="335"/>
      <c r="D44" s="447" t="s">
        <v>151</v>
      </c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37"/>
      <c r="Z44" s="336"/>
      <c r="AA44" s="336"/>
      <c r="AB44" s="344"/>
      <c r="AC44" s="322"/>
      <c r="AD44" s="322"/>
      <c r="AE44" s="322"/>
      <c r="AF44" s="322"/>
      <c r="AG44" s="322"/>
      <c r="AH44" s="322"/>
    </row>
    <row r="45" spans="1:34" ht="15.75" customHeight="1" x14ac:dyDescent="0.25">
      <c r="A45" s="322"/>
      <c r="B45" s="31"/>
      <c r="C45" s="322"/>
      <c r="D45" s="486" t="s">
        <v>152</v>
      </c>
      <c r="E45" s="449"/>
      <c r="F45" s="449"/>
      <c r="G45" s="449"/>
      <c r="H45" s="437"/>
      <c r="I45" s="482" t="s">
        <v>153</v>
      </c>
      <c r="J45" s="449"/>
      <c r="K45" s="449"/>
      <c r="L45" s="449"/>
      <c r="M45" s="449"/>
      <c r="N45" s="449"/>
      <c r="O45" s="449"/>
      <c r="P45" s="437"/>
      <c r="Q45" s="483" t="s">
        <v>154</v>
      </c>
      <c r="R45" s="449"/>
      <c r="S45" s="449"/>
      <c r="T45" s="449"/>
      <c r="U45" s="449"/>
      <c r="V45" s="449"/>
      <c r="W45" s="449"/>
      <c r="X45" s="449"/>
      <c r="Y45" s="437"/>
      <c r="Z45" s="336"/>
      <c r="AA45" s="336"/>
      <c r="AB45" s="344"/>
      <c r="AC45" s="322"/>
      <c r="AD45" s="322"/>
      <c r="AE45" s="322"/>
      <c r="AF45" s="322"/>
      <c r="AG45" s="322"/>
      <c r="AH45" s="322"/>
    </row>
    <row r="46" spans="1:34" ht="15.75" customHeight="1" x14ac:dyDescent="0.25">
      <c r="A46" s="345"/>
      <c r="B46" s="39"/>
      <c r="C46" s="40"/>
      <c r="D46" s="487" t="s">
        <v>155</v>
      </c>
      <c r="E46" s="449"/>
      <c r="F46" s="449"/>
      <c r="G46" s="449"/>
      <c r="H46" s="437"/>
      <c r="I46" s="484" t="s">
        <v>156</v>
      </c>
      <c r="J46" s="449"/>
      <c r="K46" s="449"/>
      <c r="L46" s="449"/>
      <c r="M46" s="449"/>
      <c r="N46" s="449"/>
      <c r="O46" s="449"/>
      <c r="P46" s="437"/>
      <c r="Q46" s="485" t="s">
        <v>157</v>
      </c>
      <c r="R46" s="449"/>
      <c r="S46" s="449"/>
      <c r="T46" s="449"/>
      <c r="U46" s="449"/>
      <c r="V46" s="449"/>
      <c r="W46" s="449"/>
      <c r="X46" s="449"/>
      <c r="Y46" s="437"/>
      <c r="Z46" s="345"/>
      <c r="AA46" s="345"/>
      <c r="AB46" s="346"/>
      <c r="AC46" s="345"/>
      <c r="AD46" s="345"/>
      <c r="AE46" s="345"/>
      <c r="AF46" s="345"/>
      <c r="AG46" s="345"/>
      <c r="AH46" s="345"/>
    </row>
    <row r="47" spans="1:34" ht="15.75" customHeight="1" x14ac:dyDescent="0.25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  <c r="AE47" s="322"/>
      <c r="AF47" s="322"/>
      <c r="AG47" s="322"/>
      <c r="AH47" s="322"/>
    </row>
    <row r="48" spans="1:34" ht="15.75" customHeight="1" x14ac:dyDescent="0.25">
      <c r="A48" s="349"/>
      <c r="B48" s="41"/>
      <c r="C48" s="475" t="s">
        <v>158</v>
      </c>
      <c r="D48" s="449"/>
      <c r="E48" s="449"/>
      <c r="F48" s="437"/>
      <c r="G48" s="480" t="s">
        <v>159</v>
      </c>
      <c r="H48" s="481" t="s">
        <v>160</v>
      </c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3"/>
      <c r="V48" s="463"/>
      <c r="W48" s="463"/>
      <c r="X48" s="463"/>
      <c r="Y48" s="463"/>
      <c r="Z48" s="463"/>
      <c r="AA48" s="464"/>
      <c r="AB48" s="344"/>
      <c r="AC48" s="349"/>
      <c r="AD48" s="349"/>
      <c r="AE48" s="349"/>
      <c r="AF48" s="349"/>
      <c r="AG48" s="349"/>
      <c r="AH48" s="349"/>
    </row>
    <row r="49" spans="1:34" ht="15.75" customHeight="1" x14ac:dyDescent="0.25">
      <c r="A49" s="349"/>
      <c r="B49" s="41"/>
      <c r="C49" s="42" t="s">
        <v>161</v>
      </c>
      <c r="D49" s="43">
        <v>1.2</v>
      </c>
      <c r="E49" s="475" t="s">
        <v>162</v>
      </c>
      <c r="F49" s="437"/>
      <c r="G49" s="421"/>
      <c r="H49" s="466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8"/>
      <c r="AB49" s="344"/>
      <c r="AC49" s="349"/>
      <c r="AD49" s="349"/>
      <c r="AE49" s="349"/>
      <c r="AF49" s="349"/>
      <c r="AG49" s="349"/>
      <c r="AH49" s="349"/>
    </row>
    <row r="50" spans="1:34" ht="15.75" customHeight="1" x14ac:dyDescent="0.25">
      <c r="A50" s="349"/>
      <c r="B50" s="41"/>
      <c r="C50" s="44">
        <v>2024</v>
      </c>
      <c r="D50" s="45">
        <v>45474</v>
      </c>
      <c r="E50" s="474">
        <v>45656</v>
      </c>
      <c r="F50" s="437"/>
      <c r="G50" s="46">
        <v>25</v>
      </c>
      <c r="H50" s="479" t="s">
        <v>448</v>
      </c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37"/>
      <c r="AB50" s="344"/>
      <c r="AC50" s="349"/>
      <c r="AD50" s="349"/>
      <c r="AE50" s="349"/>
      <c r="AF50" s="349"/>
      <c r="AG50" s="349"/>
      <c r="AH50" s="349"/>
    </row>
    <row r="51" spans="1:34" ht="15.75" customHeight="1" x14ac:dyDescent="0.25">
      <c r="A51" s="349"/>
      <c r="B51" s="41"/>
      <c r="C51" s="44">
        <v>2025</v>
      </c>
      <c r="D51" s="45">
        <v>45658</v>
      </c>
      <c r="E51" s="474">
        <v>46021</v>
      </c>
      <c r="F51" s="437"/>
      <c r="G51" s="46">
        <v>65</v>
      </c>
      <c r="H51" s="479" t="s">
        <v>448</v>
      </c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37"/>
      <c r="AB51" s="344"/>
      <c r="AC51" s="349"/>
      <c r="AD51" s="349"/>
      <c r="AE51" s="349"/>
      <c r="AF51" s="349"/>
      <c r="AG51" s="349"/>
      <c r="AH51" s="349"/>
    </row>
    <row r="52" spans="1:34" ht="15.75" customHeight="1" x14ac:dyDescent="0.25">
      <c r="A52" s="349"/>
      <c r="B52" s="41"/>
      <c r="C52" s="44">
        <v>2026</v>
      </c>
      <c r="D52" s="45">
        <v>46023</v>
      </c>
      <c r="E52" s="474">
        <v>46386</v>
      </c>
      <c r="F52" s="437"/>
      <c r="G52" s="46">
        <v>85</v>
      </c>
      <c r="H52" s="479" t="s">
        <v>448</v>
      </c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37"/>
      <c r="AB52" s="344"/>
      <c r="AC52" s="349"/>
      <c r="AD52" s="349"/>
      <c r="AE52" s="349"/>
      <c r="AF52" s="349"/>
      <c r="AG52" s="349"/>
      <c r="AH52" s="349"/>
    </row>
    <row r="53" spans="1:34" ht="15.75" customHeight="1" x14ac:dyDescent="0.25">
      <c r="A53" s="349"/>
      <c r="B53" s="41"/>
      <c r="C53" s="44">
        <v>2027</v>
      </c>
      <c r="D53" s="45">
        <v>46388</v>
      </c>
      <c r="E53" s="474">
        <v>46751</v>
      </c>
      <c r="F53" s="437"/>
      <c r="G53" s="46">
        <v>100</v>
      </c>
      <c r="H53" s="479" t="s">
        <v>448</v>
      </c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37"/>
      <c r="AB53" s="344"/>
      <c r="AC53" s="349"/>
      <c r="AD53" s="349"/>
      <c r="AE53" s="349"/>
      <c r="AF53" s="349"/>
      <c r="AG53" s="349"/>
      <c r="AH53" s="349"/>
    </row>
    <row r="54" spans="1:34" ht="15.75" customHeight="1" x14ac:dyDescent="0.25">
      <c r="A54" s="349"/>
      <c r="B54" s="41"/>
      <c r="C54" s="44"/>
      <c r="D54" s="44"/>
      <c r="E54" s="475"/>
      <c r="F54" s="437"/>
      <c r="G54" s="43"/>
      <c r="H54" s="475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37"/>
      <c r="AB54" s="344"/>
      <c r="AC54" s="349"/>
      <c r="AD54" s="349"/>
      <c r="AE54" s="349"/>
      <c r="AF54" s="349"/>
      <c r="AG54" s="349"/>
      <c r="AH54" s="349"/>
    </row>
    <row r="55" spans="1:34" ht="15.75" customHeight="1" x14ac:dyDescent="0.25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  <c r="AE55" s="322"/>
      <c r="AF55" s="322"/>
      <c r="AG55" s="322"/>
      <c r="AH55" s="322"/>
    </row>
    <row r="56" spans="1:34" ht="15.75" customHeight="1" x14ac:dyDescent="0.25">
      <c r="A56" s="322"/>
      <c r="B56" s="31"/>
      <c r="C56" s="453" t="s">
        <v>163</v>
      </c>
      <c r="D56" s="445"/>
      <c r="E56" s="335"/>
      <c r="F56" s="326" t="s">
        <v>164</v>
      </c>
      <c r="G56" s="47"/>
      <c r="H56" s="337"/>
      <c r="I56" s="326" t="s">
        <v>165</v>
      </c>
      <c r="J56" s="322"/>
      <c r="K56" s="448"/>
      <c r="L56" s="437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  <c r="AE56" s="322"/>
      <c r="AF56" s="322"/>
      <c r="AG56" s="322"/>
      <c r="AH56" s="322"/>
    </row>
    <row r="57" spans="1:34" ht="15.75" customHeight="1" x14ac:dyDescent="0.25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  <c r="AE57" s="322"/>
      <c r="AF57" s="322"/>
      <c r="AG57" s="322"/>
      <c r="AH57" s="322"/>
    </row>
    <row r="58" spans="1:34" ht="15.75" customHeight="1" x14ac:dyDescent="0.25">
      <c r="A58" s="322"/>
      <c r="B58" s="473" t="s">
        <v>166</v>
      </c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37"/>
      <c r="AC58" s="322"/>
      <c r="AD58" s="322"/>
      <c r="AE58" s="322"/>
      <c r="AF58" s="322"/>
      <c r="AG58" s="322"/>
      <c r="AH58" s="322"/>
    </row>
    <row r="59" spans="1:34" ht="15.75" customHeight="1" x14ac:dyDescent="0.25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  <c r="AE59" s="322"/>
      <c r="AF59" s="322"/>
      <c r="AG59" s="322"/>
      <c r="AH59" s="322"/>
    </row>
    <row r="60" spans="1:34" ht="29.25" customHeight="1" x14ac:dyDescent="0.25">
      <c r="A60" s="322"/>
      <c r="B60" s="475" t="s">
        <v>161</v>
      </c>
      <c r="C60" s="437"/>
      <c r="D60" s="43"/>
      <c r="E60" s="475" t="s">
        <v>167</v>
      </c>
      <c r="F60" s="437"/>
      <c r="G60" s="43"/>
      <c r="H60" s="447" t="s">
        <v>168</v>
      </c>
      <c r="I60" s="437"/>
      <c r="J60" s="475"/>
      <c r="K60" s="437"/>
      <c r="L60" s="478"/>
      <c r="M60" s="445"/>
      <c r="N60" s="43" t="s">
        <v>169</v>
      </c>
      <c r="O60" s="475"/>
      <c r="P60" s="449"/>
      <c r="Q60" s="437"/>
      <c r="R60" s="475" t="s">
        <v>170</v>
      </c>
      <c r="S60" s="449"/>
      <c r="T60" s="437"/>
      <c r="U60" s="475"/>
      <c r="V60" s="449"/>
      <c r="W60" s="437"/>
      <c r="X60" s="475" t="s">
        <v>171</v>
      </c>
      <c r="Y60" s="437"/>
      <c r="Z60" s="475"/>
      <c r="AA60" s="449"/>
      <c r="AB60" s="437"/>
      <c r="AC60" s="322"/>
      <c r="AD60" s="322"/>
      <c r="AE60" s="322"/>
      <c r="AF60" s="322"/>
      <c r="AG60" s="322"/>
      <c r="AH60" s="322"/>
    </row>
    <row r="61" spans="1:34" ht="15.75" customHeight="1" x14ac:dyDescent="0.25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  <c r="AE61" s="322"/>
      <c r="AF61" s="322"/>
      <c r="AG61" s="322"/>
      <c r="AH61" s="322"/>
    </row>
    <row r="62" spans="1:34" ht="15.75" customHeight="1" x14ac:dyDescent="0.25">
      <c r="A62" s="322"/>
      <c r="B62" s="473" t="s">
        <v>172</v>
      </c>
      <c r="C62" s="437"/>
      <c r="D62" s="476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8"/>
      <c r="AC62" s="322"/>
      <c r="AD62" s="322"/>
      <c r="AE62" s="322"/>
      <c r="AF62" s="322"/>
      <c r="AG62" s="322"/>
      <c r="AH62" s="322"/>
    </row>
    <row r="63" spans="1:34" ht="15.75" customHeight="1" x14ac:dyDescent="0.25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  <c r="AE63" s="322"/>
      <c r="AF63" s="322"/>
      <c r="AG63" s="322"/>
      <c r="AH63" s="322"/>
    </row>
    <row r="64" spans="1:34" ht="15.75" customHeight="1" x14ac:dyDescent="0.25">
      <c r="A64" s="322"/>
      <c r="B64" s="473" t="s">
        <v>173</v>
      </c>
      <c r="C64" s="437"/>
      <c r="D64" s="47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8"/>
      <c r="AC64" s="322"/>
      <c r="AD64" s="322"/>
      <c r="AE64" s="322"/>
      <c r="AF64" s="322"/>
      <c r="AG64" s="322"/>
      <c r="AH64" s="322"/>
    </row>
    <row r="65" spans="1:34" ht="15.75" customHeight="1" x14ac:dyDescent="0.25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  <c r="AE65" s="322"/>
      <c r="AF65" s="322"/>
      <c r="AG65" s="322"/>
      <c r="AH65" s="322"/>
    </row>
    <row r="66" spans="1:34" ht="15.75" customHeight="1" x14ac:dyDescent="0.25">
      <c r="A66" s="322"/>
      <c r="B66" s="473" t="s">
        <v>174</v>
      </c>
      <c r="C66" s="437"/>
      <c r="D66" s="47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8"/>
      <c r="AC66" s="322"/>
      <c r="AD66" s="322"/>
      <c r="AE66" s="322"/>
      <c r="AF66" s="322"/>
      <c r="AG66" s="322"/>
      <c r="AH66" s="322"/>
    </row>
    <row r="67" spans="1:34" ht="15.75" customHeight="1" x14ac:dyDescent="0.25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  <c r="AE67" s="322"/>
      <c r="AF67" s="322"/>
      <c r="AG67" s="322"/>
      <c r="AH67" s="322"/>
    </row>
    <row r="68" spans="1:34" ht="15.75" customHeight="1" x14ac:dyDescent="0.25">
      <c r="A68" s="322"/>
      <c r="B68" s="473" t="s">
        <v>175</v>
      </c>
      <c r="C68" s="437"/>
      <c r="D68" s="47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8"/>
      <c r="AC68" s="322"/>
      <c r="AD68" s="322"/>
      <c r="AE68" s="322"/>
      <c r="AF68" s="322"/>
      <c r="AG68" s="322"/>
      <c r="AH68" s="322"/>
    </row>
    <row r="69" spans="1:34" ht="15.75" customHeight="1" x14ac:dyDescent="0.25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  <c r="AE69" s="322"/>
      <c r="AF69" s="322"/>
      <c r="AG69" s="322"/>
      <c r="AH69" s="322"/>
    </row>
    <row r="70" spans="1:34" ht="15.75" customHeight="1" x14ac:dyDescent="0.25">
      <c r="A70" s="322"/>
      <c r="B70" s="473" t="s">
        <v>176</v>
      </c>
      <c r="C70" s="437"/>
      <c r="D70" s="477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8"/>
      <c r="AC70" s="322"/>
      <c r="AD70" s="322"/>
      <c r="AE70" s="322"/>
      <c r="AF70" s="322"/>
      <c r="AG70" s="322"/>
      <c r="AH70" s="322"/>
    </row>
    <row r="71" spans="1:34" ht="15.75" customHeight="1" x14ac:dyDescent="0.25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  <c r="AE71" s="322"/>
      <c r="AF71" s="322"/>
      <c r="AG71" s="322"/>
      <c r="AH71" s="322"/>
    </row>
    <row r="72" spans="1:34" ht="15.75" customHeight="1" x14ac:dyDescent="0.25">
      <c r="A72" s="322"/>
      <c r="B72" s="473" t="s">
        <v>177</v>
      </c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37"/>
      <c r="AC72" s="322"/>
      <c r="AD72" s="322"/>
      <c r="AE72" s="322"/>
      <c r="AF72" s="322"/>
      <c r="AG72" s="322"/>
      <c r="AH72" s="322"/>
    </row>
    <row r="73" spans="1:34" ht="15.75" customHeight="1" x14ac:dyDescent="0.25">
      <c r="A73" s="322"/>
      <c r="B73" s="447" t="s">
        <v>122</v>
      </c>
      <c r="C73" s="437"/>
      <c r="D73" s="52" t="s">
        <v>178</v>
      </c>
      <c r="E73" s="447" t="s">
        <v>179</v>
      </c>
      <c r="F73" s="437"/>
      <c r="G73" s="447" t="s">
        <v>177</v>
      </c>
      <c r="H73" s="449"/>
      <c r="I73" s="449"/>
      <c r="J73" s="449"/>
      <c r="K73" s="449"/>
      <c r="L73" s="449"/>
      <c r="M73" s="449"/>
      <c r="N73" s="449"/>
      <c r="O73" s="437"/>
      <c r="P73" s="447" t="s">
        <v>180</v>
      </c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37"/>
      <c r="AC73" s="322"/>
      <c r="AD73" s="322"/>
      <c r="AE73" s="322"/>
      <c r="AF73" s="322"/>
      <c r="AG73" s="322"/>
      <c r="AH73" s="322"/>
    </row>
    <row r="74" spans="1:34" ht="15.75" customHeight="1" x14ac:dyDescent="0.25">
      <c r="A74" s="322"/>
      <c r="B74" s="447"/>
      <c r="C74" s="437"/>
      <c r="D74" s="37"/>
      <c r="E74" s="447"/>
      <c r="F74" s="437"/>
      <c r="G74" s="472"/>
      <c r="H74" s="449"/>
      <c r="I74" s="449"/>
      <c r="J74" s="449"/>
      <c r="K74" s="449"/>
      <c r="L74" s="449"/>
      <c r="M74" s="449"/>
      <c r="N74" s="449"/>
      <c r="O74" s="437"/>
      <c r="P74" s="472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37"/>
      <c r="AC74" s="322"/>
      <c r="AD74" s="322"/>
      <c r="AE74" s="322"/>
      <c r="AF74" s="322"/>
      <c r="AG74" s="322"/>
      <c r="AH74" s="322"/>
    </row>
    <row r="75" spans="1:34" ht="15.75" customHeight="1" x14ac:dyDescent="0.25">
      <c r="A75" s="322"/>
      <c r="B75" s="447"/>
      <c r="C75" s="437"/>
      <c r="D75" s="37"/>
      <c r="E75" s="447"/>
      <c r="F75" s="437"/>
      <c r="G75" s="472"/>
      <c r="H75" s="449"/>
      <c r="I75" s="449"/>
      <c r="J75" s="449"/>
      <c r="K75" s="449"/>
      <c r="L75" s="449"/>
      <c r="M75" s="449"/>
      <c r="N75" s="449"/>
      <c r="O75" s="437"/>
      <c r="P75" s="472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37"/>
      <c r="AC75" s="322"/>
      <c r="AD75" s="322"/>
      <c r="AE75" s="322"/>
      <c r="AF75" s="322"/>
      <c r="AG75" s="322"/>
      <c r="AH75" s="322"/>
    </row>
    <row r="76" spans="1:34" ht="26.25" customHeight="1" x14ac:dyDescent="0.25">
      <c r="A76" s="322"/>
      <c r="B76" s="471" t="s">
        <v>181</v>
      </c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37"/>
      <c r="AC76" s="322"/>
      <c r="AD76" s="355"/>
      <c r="AE76" s="322"/>
      <c r="AF76" s="322"/>
      <c r="AG76" s="322"/>
      <c r="AH76" s="322"/>
    </row>
    <row r="77" spans="1:34" ht="12.75" customHeight="1" x14ac:dyDescent="0.25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</row>
    <row r="78" spans="1:34" ht="12.75" customHeight="1" x14ac:dyDescent="0.25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</row>
    <row r="79" spans="1:34" ht="12.75" customHeight="1" x14ac:dyDescent="0.25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</row>
    <row r="80" spans="1:34" ht="12.75" customHeight="1" x14ac:dyDescent="0.25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</row>
    <row r="81" spans="1:34" ht="12.75" customHeight="1" x14ac:dyDescent="0.25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</row>
    <row r="82" spans="1:34" ht="12.75" customHeight="1" x14ac:dyDescent="0.25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</row>
    <row r="83" spans="1:34" ht="12.75" customHeight="1" x14ac:dyDescent="0.25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</row>
    <row r="84" spans="1:34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</row>
    <row r="85" spans="1:34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</row>
    <row r="86" spans="1:34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</row>
    <row r="87" spans="1:34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</row>
    <row r="88" spans="1:34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</row>
    <row r="89" spans="1:34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</row>
    <row r="90" spans="1:34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</row>
    <row r="91" spans="1:34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</row>
    <row r="92" spans="1:34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</row>
    <row r="93" spans="1:34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</row>
    <row r="94" spans="1:34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</row>
    <row r="95" spans="1:34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</row>
    <row r="96" spans="1:34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</row>
    <row r="97" spans="1:34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</row>
    <row r="98" spans="1:34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</row>
    <row r="99" spans="1:34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</row>
    <row r="100" spans="1:34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</row>
    <row r="101" spans="1:34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</row>
    <row r="102" spans="1:34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</row>
    <row r="103" spans="1:34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</row>
    <row r="104" spans="1:34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</row>
    <row r="105" spans="1:34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</row>
    <row r="106" spans="1:34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</row>
    <row r="107" spans="1:34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</row>
    <row r="108" spans="1:34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</row>
    <row r="109" spans="1:34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</row>
    <row r="110" spans="1:34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</row>
    <row r="111" spans="1:34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</row>
    <row r="112" spans="1:34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</row>
    <row r="113" spans="1:34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</row>
    <row r="114" spans="1:34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</row>
    <row r="115" spans="1:34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</row>
    <row r="116" spans="1:34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</row>
    <row r="117" spans="1:34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</row>
    <row r="118" spans="1:34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</row>
    <row r="119" spans="1:34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</row>
    <row r="120" spans="1:34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</row>
    <row r="121" spans="1:34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</row>
    <row r="122" spans="1:34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</row>
    <row r="123" spans="1:34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</row>
    <row r="124" spans="1:34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</row>
    <row r="125" spans="1:34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</row>
    <row r="126" spans="1:34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</row>
    <row r="127" spans="1:34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</row>
    <row r="128" spans="1:34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</row>
    <row r="129" spans="1:34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</row>
    <row r="130" spans="1:34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</row>
    <row r="131" spans="1:34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</row>
    <row r="132" spans="1:34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</row>
    <row r="133" spans="1:34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  <c r="AH133" s="322"/>
    </row>
    <row r="134" spans="1:34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</row>
    <row r="135" spans="1:34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</row>
    <row r="136" spans="1:34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  <c r="AH136" s="322"/>
    </row>
    <row r="137" spans="1:34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  <c r="AH137" s="322"/>
    </row>
    <row r="138" spans="1:34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  <c r="AH138" s="322"/>
    </row>
    <row r="139" spans="1:34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</row>
    <row r="140" spans="1:34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  <c r="AH140" s="322"/>
    </row>
    <row r="141" spans="1:34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  <c r="AH141" s="322"/>
    </row>
    <row r="142" spans="1:34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  <c r="AH142" s="322"/>
    </row>
    <row r="143" spans="1:34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</row>
    <row r="144" spans="1:34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</row>
    <row r="145" spans="1:34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  <c r="AH145" s="322"/>
    </row>
    <row r="146" spans="1:34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  <c r="AH146" s="322"/>
    </row>
    <row r="147" spans="1:34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</row>
    <row r="148" spans="1:34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  <c r="AH148" s="322"/>
    </row>
    <row r="149" spans="1:34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  <c r="AH149" s="322"/>
    </row>
    <row r="150" spans="1:34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  <c r="AH150" s="322"/>
    </row>
    <row r="151" spans="1:34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</row>
    <row r="152" spans="1:34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</row>
    <row r="153" spans="1:34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</row>
    <row r="154" spans="1:34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  <c r="AH154" s="322"/>
    </row>
    <row r="155" spans="1:34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</row>
    <row r="156" spans="1:34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</row>
    <row r="157" spans="1:34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  <c r="AH157" s="322"/>
    </row>
    <row r="158" spans="1:34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  <c r="AH158" s="322"/>
    </row>
    <row r="159" spans="1:34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</row>
    <row r="160" spans="1:34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  <c r="AH160" s="322"/>
    </row>
    <row r="161" spans="1:34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  <c r="AH161" s="322"/>
    </row>
    <row r="162" spans="1:34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</row>
    <row r="163" spans="1:34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</row>
    <row r="164" spans="1:34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  <c r="AH164" s="322"/>
    </row>
    <row r="165" spans="1:34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22"/>
    </row>
    <row r="166" spans="1:34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</row>
    <row r="167" spans="1:34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</row>
    <row r="168" spans="1:34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  <c r="AH168" s="322"/>
    </row>
    <row r="169" spans="1:34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</row>
    <row r="170" spans="1:34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</row>
    <row r="171" spans="1:34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</row>
    <row r="172" spans="1:34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</row>
    <row r="173" spans="1:34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</row>
    <row r="174" spans="1:34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  <c r="AH174" s="322"/>
    </row>
    <row r="175" spans="1:34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</row>
    <row r="176" spans="1:34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</row>
    <row r="177" spans="1:34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  <c r="AH177" s="322"/>
    </row>
    <row r="178" spans="1:34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  <c r="AH178" s="322"/>
    </row>
    <row r="179" spans="1:34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</row>
    <row r="180" spans="1:34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  <c r="AH180" s="322"/>
    </row>
    <row r="181" spans="1:34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  <c r="AH181" s="322"/>
    </row>
    <row r="182" spans="1:34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</row>
    <row r="183" spans="1:34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</row>
    <row r="184" spans="1:34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  <c r="AH184" s="322"/>
    </row>
    <row r="185" spans="1:34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  <c r="AH185" s="322"/>
    </row>
    <row r="186" spans="1:34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  <c r="AH186" s="322"/>
    </row>
    <row r="187" spans="1:34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</row>
    <row r="188" spans="1:34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  <c r="AH188" s="322"/>
    </row>
    <row r="189" spans="1:34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  <c r="AH189" s="322"/>
    </row>
    <row r="190" spans="1:34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  <c r="AH190" s="322"/>
    </row>
    <row r="191" spans="1:34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  <c r="AH191" s="322"/>
    </row>
    <row r="192" spans="1:34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  <c r="AH192" s="322"/>
    </row>
    <row r="193" spans="1:34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  <c r="AH193" s="322"/>
    </row>
    <row r="194" spans="1:34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  <c r="AH194" s="322"/>
    </row>
    <row r="195" spans="1:34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  <c r="AH195" s="322"/>
    </row>
    <row r="196" spans="1:34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  <c r="AH196" s="322"/>
    </row>
    <row r="197" spans="1:34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  <c r="AH197" s="322"/>
    </row>
    <row r="198" spans="1:34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  <c r="AH198" s="322"/>
    </row>
    <row r="199" spans="1:34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</row>
    <row r="200" spans="1:34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/>
    </row>
    <row r="201" spans="1:34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</row>
    <row r="202" spans="1:34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  <c r="AH202" s="322"/>
    </row>
    <row r="203" spans="1:34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  <c r="AH203" s="322"/>
    </row>
    <row r="204" spans="1:34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  <c r="AH204" s="322"/>
    </row>
    <row r="205" spans="1:34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</row>
    <row r="206" spans="1:34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  <c r="AH206" s="322"/>
    </row>
    <row r="207" spans="1:34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  <c r="AH207" s="322"/>
    </row>
    <row r="208" spans="1:34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  <c r="AH208" s="322"/>
    </row>
    <row r="209" spans="1:34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</row>
    <row r="210" spans="1:34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  <c r="AH210" s="322"/>
    </row>
    <row r="211" spans="1:34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22"/>
    </row>
    <row r="212" spans="1:34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  <c r="AH212" s="322"/>
    </row>
    <row r="213" spans="1:34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</row>
    <row r="214" spans="1:34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</row>
    <row r="215" spans="1:34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</row>
    <row r="216" spans="1:34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  <c r="AH216" s="322"/>
    </row>
    <row r="217" spans="1:34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</row>
    <row r="218" spans="1:34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</row>
    <row r="219" spans="1:34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  <c r="AH219" s="322"/>
    </row>
    <row r="220" spans="1:34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  <c r="AH220" s="322"/>
    </row>
    <row r="221" spans="1:34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</row>
    <row r="222" spans="1:34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  <c r="AH222" s="322"/>
    </row>
    <row r="223" spans="1:34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  <c r="AH223" s="322"/>
    </row>
    <row r="224" spans="1:34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</row>
    <row r="225" spans="1:34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</row>
    <row r="226" spans="1:34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</row>
    <row r="227" spans="1:34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  <c r="AH227" s="322"/>
    </row>
    <row r="228" spans="1:34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  <c r="AH228" s="322"/>
    </row>
    <row r="229" spans="1:34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</row>
    <row r="230" spans="1:34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  <c r="AH230" s="322"/>
    </row>
    <row r="231" spans="1:34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</row>
    <row r="232" spans="1:34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  <c r="AH232" s="322"/>
    </row>
    <row r="233" spans="1:34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</row>
    <row r="234" spans="1:34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  <c r="AH234" s="322"/>
    </row>
    <row r="235" spans="1:34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  <c r="AH235" s="322"/>
    </row>
    <row r="236" spans="1:34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  <c r="AH236" s="322"/>
    </row>
    <row r="237" spans="1:34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</row>
    <row r="238" spans="1:34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  <c r="AH238" s="322"/>
    </row>
    <row r="239" spans="1:34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</row>
    <row r="240" spans="1:34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  <c r="AH240" s="322"/>
    </row>
    <row r="241" spans="1:34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</row>
    <row r="242" spans="1:34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  <c r="AH242" s="322"/>
    </row>
    <row r="243" spans="1:34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  <c r="AH243" s="322"/>
    </row>
    <row r="244" spans="1:34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  <c r="AH244" s="322"/>
    </row>
    <row r="245" spans="1:34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</row>
    <row r="246" spans="1:34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  <c r="AH246" s="322"/>
    </row>
    <row r="247" spans="1:34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</row>
    <row r="248" spans="1:34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  <c r="AH248" s="322"/>
    </row>
    <row r="249" spans="1:34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</row>
    <row r="250" spans="1:34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</row>
    <row r="251" spans="1:34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  <c r="AH251" s="322"/>
    </row>
    <row r="252" spans="1:34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  <c r="AH252" s="322"/>
    </row>
    <row r="253" spans="1:34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</row>
    <row r="254" spans="1:34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  <c r="AH254" s="322"/>
    </row>
    <row r="255" spans="1:34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</row>
    <row r="256" spans="1:34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  <c r="AH256" s="322"/>
    </row>
    <row r="257" spans="1:34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</row>
    <row r="258" spans="1:34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  <c r="AH258" s="322"/>
    </row>
    <row r="259" spans="1:34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  <c r="AH259" s="322"/>
    </row>
    <row r="260" spans="1:34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  <c r="AH260" s="322"/>
    </row>
    <row r="261" spans="1:34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</row>
    <row r="262" spans="1:34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  <c r="AH262" s="322"/>
    </row>
    <row r="263" spans="1:34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</row>
    <row r="264" spans="1:34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</row>
    <row r="265" spans="1:34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</row>
    <row r="266" spans="1:34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  <c r="AH266" s="322"/>
    </row>
    <row r="267" spans="1:34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/>
    </row>
    <row r="268" spans="1:34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  <c r="AH268" s="322"/>
    </row>
    <row r="269" spans="1:34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</row>
    <row r="270" spans="1:34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  <c r="AH270" s="322"/>
    </row>
    <row r="271" spans="1:34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  <c r="AH271" s="322"/>
    </row>
    <row r="272" spans="1:34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  <c r="AH272" s="322"/>
    </row>
    <row r="273" spans="1:34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</row>
    <row r="274" spans="1:34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  <c r="AH274" s="322"/>
    </row>
    <row r="275" spans="1:34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  <c r="AH275" s="322"/>
    </row>
    <row r="276" spans="1:34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  <c r="AH276" s="322"/>
    </row>
    <row r="277" spans="1:34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  <c r="AH277" s="322"/>
    </row>
    <row r="278" spans="1:34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  <c r="AH278" s="322"/>
    </row>
    <row r="279" spans="1:34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</row>
    <row r="280" spans="1:34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  <c r="AH280" s="322"/>
    </row>
    <row r="281" spans="1:34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  <c r="AH281" s="322"/>
    </row>
    <row r="282" spans="1:34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  <c r="AH282" s="322"/>
    </row>
    <row r="283" spans="1:34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  <c r="AH283" s="322"/>
    </row>
    <row r="284" spans="1:34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</row>
    <row r="285" spans="1:34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  <c r="AH285" s="322"/>
    </row>
    <row r="286" spans="1:34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</row>
    <row r="287" spans="1:34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  <c r="AH287" s="322"/>
    </row>
    <row r="288" spans="1:34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  <c r="AH288" s="322"/>
    </row>
    <row r="289" spans="1:34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</row>
    <row r="290" spans="1:34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  <c r="AH290" s="322"/>
    </row>
    <row r="291" spans="1:34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  <c r="AH291" s="322"/>
    </row>
    <row r="292" spans="1:34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  <c r="AH292" s="322"/>
    </row>
    <row r="293" spans="1:34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  <c r="AH293" s="322"/>
    </row>
    <row r="294" spans="1:34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</row>
    <row r="295" spans="1:34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</row>
    <row r="296" spans="1:34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</row>
    <row r="297" spans="1:34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  <c r="AH297" s="322"/>
    </row>
    <row r="298" spans="1:34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  <c r="AH298" s="322"/>
    </row>
    <row r="299" spans="1:34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</row>
    <row r="300" spans="1:34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  <c r="AH300" s="322"/>
    </row>
    <row r="301" spans="1:34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  <c r="AH301" s="322"/>
    </row>
    <row r="302" spans="1:34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  <c r="AH302" s="322"/>
    </row>
    <row r="303" spans="1:34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</row>
    <row r="304" spans="1:34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  <c r="AH304" s="322"/>
    </row>
    <row r="305" spans="1:34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  <c r="AH305" s="322"/>
    </row>
    <row r="306" spans="1:34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  <c r="AH306" s="322"/>
    </row>
    <row r="307" spans="1:34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</row>
    <row r="308" spans="1:34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  <c r="AH308" s="322"/>
    </row>
    <row r="309" spans="1:34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  <c r="AH309" s="322"/>
    </row>
    <row r="310" spans="1:34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  <c r="AH310" s="322"/>
    </row>
    <row r="311" spans="1:34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</row>
    <row r="312" spans="1:34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  <c r="AH312" s="322"/>
    </row>
    <row r="313" spans="1:34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  <c r="AH313" s="322"/>
    </row>
    <row r="314" spans="1:34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  <c r="AH314" s="322"/>
    </row>
    <row r="315" spans="1:34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</row>
    <row r="316" spans="1:34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  <c r="AH316" s="322"/>
    </row>
    <row r="317" spans="1:34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</row>
    <row r="318" spans="1:34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  <c r="AH318" s="322"/>
    </row>
    <row r="319" spans="1:34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</row>
    <row r="320" spans="1:34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  <c r="AH320" s="322"/>
    </row>
    <row r="321" spans="1:34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  <c r="AH321" s="322"/>
    </row>
    <row r="322" spans="1:34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  <c r="AH322" s="322"/>
    </row>
    <row r="323" spans="1:34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</row>
    <row r="324" spans="1:34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</row>
    <row r="325" spans="1:34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</row>
    <row r="326" spans="1:34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  <c r="AH326" s="322"/>
    </row>
    <row r="327" spans="1:34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</row>
    <row r="328" spans="1:34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  <c r="AH328" s="322"/>
    </row>
    <row r="329" spans="1:34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  <c r="AH329" s="322"/>
    </row>
    <row r="330" spans="1:34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</row>
    <row r="331" spans="1:34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</row>
    <row r="332" spans="1:34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  <c r="AH332" s="322"/>
    </row>
    <row r="333" spans="1:34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</row>
    <row r="334" spans="1:34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  <c r="AH334" s="322"/>
    </row>
    <row r="335" spans="1:34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</row>
    <row r="336" spans="1:34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</row>
    <row r="337" spans="1:34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  <c r="AH337" s="322"/>
    </row>
    <row r="338" spans="1:34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  <c r="AH338" s="322"/>
    </row>
    <row r="339" spans="1:34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</row>
    <row r="340" spans="1:34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  <c r="AH340" s="322"/>
    </row>
    <row r="341" spans="1:34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  <c r="AH341" s="322"/>
    </row>
    <row r="342" spans="1:34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</row>
    <row r="343" spans="1:34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</row>
    <row r="344" spans="1:34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  <c r="AH344" s="322"/>
    </row>
    <row r="345" spans="1:34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</row>
    <row r="346" spans="1:34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  <c r="AH346" s="322"/>
    </row>
    <row r="347" spans="1:34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</row>
    <row r="348" spans="1:34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</row>
    <row r="349" spans="1:34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  <c r="AH349" s="322"/>
    </row>
    <row r="350" spans="1:34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  <c r="AH350" s="322"/>
    </row>
    <row r="351" spans="1:34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</row>
    <row r="352" spans="1:34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  <c r="AH352" s="322"/>
    </row>
    <row r="353" spans="1:34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  <c r="AH353" s="322"/>
    </row>
    <row r="354" spans="1:34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  <c r="AH354" s="322"/>
    </row>
    <row r="355" spans="1:34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</row>
    <row r="356" spans="1:34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  <c r="AH356" s="322"/>
    </row>
    <row r="357" spans="1:34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  <c r="AH357" s="322"/>
    </row>
    <row r="358" spans="1:34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  <c r="AH358" s="322"/>
    </row>
    <row r="359" spans="1:34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</row>
    <row r="360" spans="1:34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  <c r="AH360" s="322"/>
    </row>
    <row r="361" spans="1:34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  <c r="AH361" s="322"/>
    </row>
    <row r="362" spans="1:34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  <c r="AH362" s="322"/>
    </row>
    <row r="363" spans="1:34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</row>
    <row r="364" spans="1:34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</row>
    <row r="365" spans="1:34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  <c r="AH365" s="322"/>
    </row>
    <row r="366" spans="1:34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  <c r="AH366" s="322"/>
    </row>
    <row r="367" spans="1:34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</row>
    <row r="368" spans="1:34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</row>
    <row r="369" spans="1:34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  <c r="AH369" s="322"/>
    </row>
    <row r="370" spans="1:34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</row>
    <row r="371" spans="1:34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  <c r="AH371" s="322"/>
    </row>
    <row r="372" spans="1:34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  <c r="AH372" s="322"/>
    </row>
    <row r="373" spans="1:34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</row>
    <row r="374" spans="1:34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</row>
    <row r="375" spans="1:34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</row>
    <row r="376" spans="1:34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  <c r="AH376" s="322"/>
    </row>
    <row r="377" spans="1:34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  <c r="AH377" s="322"/>
    </row>
    <row r="378" spans="1:34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  <c r="AH378" s="322"/>
    </row>
    <row r="379" spans="1:34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  <c r="AH379" s="322"/>
    </row>
    <row r="380" spans="1:34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</row>
    <row r="381" spans="1:34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  <c r="AH381" s="322"/>
    </row>
    <row r="382" spans="1:34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  <c r="AH382" s="322"/>
    </row>
    <row r="383" spans="1:34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  <c r="AH383" s="322"/>
    </row>
    <row r="384" spans="1:34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  <c r="AH384" s="322"/>
    </row>
    <row r="385" spans="1:34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  <c r="AH385" s="322"/>
    </row>
    <row r="386" spans="1:34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  <c r="AH386" s="322"/>
    </row>
    <row r="387" spans="1:34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</row>
    <row r="388" spans="1:34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  <c r="AH388" s="322"/>
    </row>
    <row r="389" spans="1:34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</row>
    <row r="390" spans="1:34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  <c r="AH390" s="322"/>
    </row>
    <row r="391" spans="1:34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</row>
    <row r="392" spans="1:34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  <c r="AH392" s="322"/>
    </row>
    <row r="393" spans="1:34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</row>
    <row r="394" spans="1:34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</row>
    <row r="395" spans="1:34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</row>
    <row r="396" spans="1:34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</row>
    <row r="397" spans="1:34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</row>
    <row r="398" spans="1:34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  <c r="AH398" s="322"/>
    </row>
    <row r="399" spans="1:34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  <c r="AH399" s="322"/>
    </row>
    <row r="400" spans="1:34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  <c r="AH400" s="322"/>
    </row>
    <row r="401" spans="1:34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</row>
    <row r="402" spans="1:34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  <c r="AH402" s="322"/>
    </row>
    <row r="403" spans="1:34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  <c r="AH403" s="322"/>
    </row>
    <row r="404" spans="1:34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  <c r="AH404" s="322"/>
    </row>
    <row r="405" spans="1:34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</row>
    <row r="406" spans="1:34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  <c r="AH406" s="322"/>
    </row>
    <row r="407" spans="1:34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</row>
    <row r="408" spans="1:34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  <c r="AH408" s="322"/>
    </row>
    <row r="409" spans="1:34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</row>
    <row r="410" spans="1:34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  <c r="AH410" s="322"/>
    </row>
    <row r="411" spans="1:34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  <c r="AH411" s="322"/>
    </row>
    <row r="412" spans="1:34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  <c r="AH412" s="322"/>
    </row>
    <row r="413" spans="1:34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</row>
    <row r="414" spans="1:34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  <c r="AH414" s="322"/>
    </row>
    <row r="415" spans="1:34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  <c r="AH415" s="322"/>
    </row>
    <row r="416" spans="1:34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  <c r="AH416" s="322"/>
    </row>
    <row r="417" spans="1:34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</row>
    <row r="418" spans="1:34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  <c r="AH418" s="322"/>
    </row>
    <row r="419" spans="1:34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</row>
    <row r="420" spans="1:34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  <c r="AH420" s="322"/>
    </row>
    <row r="421" spans="1:34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</row>
    <row r="422" spans="1:34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  <c r="AH422" s="322"/>
    </row>
    <row r="423" spans="1:34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</row>
    <row r="424" spans="1:34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  <c r="AH424" s="322"/>
    </row>
    <row r="425" spans="1:34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</row>
    <row r="426" spans="1:34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  <c r="AH426" s="322"/>
    </row>
    <row r="427" spans="1:34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</row>
    <row r="428" spans="1:34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</row>
    <row r="429" spans="1:34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</row>
    <row r="430" spans="1:34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  <c r="AH430" s="322"/>
    </row>
    <row r="431" spans="1:34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  <c r="AH431" s="322"/>
    </row>
    <row r="432" spans="1:34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  <c r="AH432" s="322"/>
    </row>
    <row r="433" spans="1:34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</row>
    <row r="434" spans="1:34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  <c r="AH434" s="322"/>
    </row>
    <row r="435" spans="1:34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  <c r="AH435" s="322"/>
    </row>
    <row r="436" spans="1:34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  <c r="AH436" s="322"/>
    </row>
    <row r="437" spans="1:34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</row>
    <row r="438" spans="1:34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  <c r="AH438" s="322"/>
    </row>
    <row r="439" spans="1:34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</row>
    <row r="440" spans="1:34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  <c r="AH440" s="322"/>
    </row>
    <row r="441" spans="1:34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</row>
    <row r="442" spans="1:34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  <c r="AH442" s="322"/>
    </row>
    <row r="443" spans="1:34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  <c r="AH443" s="322"/>
    </row>
    <row r="444" spans="1:34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  <c r="AH444" s="322"/>
    </row>
    <row r="445" spans="1:34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</row>
    <row r="446" spans="1:34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  <c r="AH446" s="322"/>
    </row>
    <row r="447" spans="1:34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  <c r="AH447" s="322"/>
    </row>
    <row r="448" spans="1:34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  <c r="AH448" s="322"/>
    </row>
    <row r="449" spans="1:34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</row>
    <row r="450" spans="1:34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  <c r="AH450" s="322"/>
    </row>
    <row r="451" spans="1:34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  <c r="AH451" s="322"/>
    </row>
    <row r="452" spans="1:34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  <c r="AH452" s="322"/>
    </row>
    <row r="453" spans="1:34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</row>
    <row r="454" spans="1:34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  <c r="AH454" s="322"/>
    </row>
    <row r="455" spans="1:34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</row>
    <row r="456" spans="1:34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  <c r="AH456" s="322"/>
    </row>
    <row r="457" spans="1:34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</row>
    <row r="458" spans="1:34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  <c r="AH458" s="322"/>
    </row>
    <row r="459" spans="1:34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  <c r="AH459" s="322"/>
    </row>
    <row r="460" spans="1:34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  <c r="AH460" s="322"/>
    </row>
    <row r="461" spans="1:34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</row>
    <row r="462" spans="1:34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  <c r="AH462" s="322"/>
    </row>
    <row r="463" spans="1:34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  <c r="AH463" s="322"/>
    </row>
    <row r="464" spans="1:34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  <c r="AH464" s="322"/>
    </row>
    <row r="465" spans="1:34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  <c r="AH465" s="322"/>
    </row>
    <row r="466" spans="1:34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  <c r="AH466" s="322"/>
    </row>
    <row r="467" spans="1:34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  <c r="AH467" s="322"/>
    </row>
    <row r="468" spans="1:34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  <c r="AH468" s="322"/>
    </row>
    <row r="469" spans="1:34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  <c r="AH469" s="322"/>
    </row>
    <row r="470" spans="1:34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  <c r="AH470" s="322"/>
    </row>
    <row r="471" spans="1:34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  <c r="AH471" s="322"/>
    </row>
    <row r="472" spans="1:34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  <c r="AH472" s="322"/>
    </row>
    <row r="473" spans="1:34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  <c r="AH473" s="322"/>
    </row>
    <row r="474" spans="1:34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  <c r="AH474" s="322"/>
    </row>
    <row r="475" spans="1:34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  <c r="AH475" s="322"/>
    </row>
    <row r="476" spans="1:34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  <c r="AH476" s="322"/>
    </row>
    <row r="477" spans="1:34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  <c r="AH477" s="322"/>
    </row>
    <row r="478" spans="1:34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  <c r="AH478" s="322"/>
    </row>
    <row r="479" spans="1:34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  <c r="AH479" s="322"/>
    </row>
    <row r="480" spans="1:34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  <c r="AH480" s="322"/>
    </row>
    <row r="481" spans="1:34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  <c r="AH481" s="322"/>
    </row>
    <row r="482" spans="1:34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  <c r="AH482" s="322"/>
    </row>
    <row r="483" spans="1:34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</row>
    <row r="484" spans="1:34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  <c r="AH484" s="322"/>
    </row>
    <row r="485" spans="1:34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  <c r="AH485" s="322"/>
    </row>
    <row r="486" spans="1:34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  <c r="AH486" s="322"/>
    </row>
    <row r="487" spans="1:34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</row>
    <row r="488" spans="1:34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  <c r="AH488" s="322"/>
    </row>
    <row r="489" spans="1:34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  <c r="AH489" s="322"/>
    </row>
    <row r="490" spans="1:34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  <c r="AH490" s="322"/>
    </row>
    <row r="491" spans="1:34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</row>
    <row r="492" spans="1:34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  <c r="AH492" s="322"/>
    </row>
    <row r="493" spans="1:34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  <c r="AH493" s="322"/>
    </row>
    <row r="494" spans="1:34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  <c r="AH494" s="322"/>
    </row>
    <row r="495" spans="1:34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</row>
    <row r="496" spans="1:34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  <c r="AH496" s="322"/>
    </row>
    <row r="497" spans="1:34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  <c r="AH497" s="322"/>
    </row>
    <row r="498" spans="1:34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  <c r="AH498" s="322"/>
    </row>
    <row r="499" spans="1:34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</row>
    <row r="500" spans="1:34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  <c r="AH500" s="322"/>
    </row>
    <row r="501" spans="1:34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  <c r="AH501" s="322"/>
    </row>
    <row r="502" spans="1:34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  <c r="AH502" s="322"/>
    </row>
    <row r="503" spans="1:34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</row>
    <row r="504" spans="1:34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  <c r="AH504" s="322"/>
    </row>
    <row r="505" spans="1:34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  <c r="AH505" s="322"/>
    </row>
    <row r="506" spans="1:34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  <c r="AH506" s="322"/>
    </row>
    <row r="507" spans="1:34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</row>
    <row r="508" spans="1:34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  <c r="AH508" s="322"/>
    </row>
    <row r="509" spans="1:34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  <c r="AH509" s="322"/>
    </row>
    <row r="510" spans="1:34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  <c r="AH510" s="322"/>
    </row>
    <row r="511" spans="1:34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</row>
    <row r="512" spans="1:34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  <c r="AH512" s="322"/>
    </row>
    <row r="513" spans="1:34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  <c r="AH513" s="322"/>
    </row>
    <row r="514" spans="1:34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  <c r="AH514" s="322"/>
    </row>
    <row r="515" spans="1:34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</row>
    <row r="516" spans="1:34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  <c r="AH516" s="322"/>
    </row>
    <row r="517" spans="1:34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  <c r="AH517" s="322"/>
    </row>
    <row r="518" spans="1:34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  <c r="AH518" s="322"/>
    </row>
    <row r="519" spans="1:34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</row>
    <row r="520" spans="1:34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  <c r="AH520" s="322"/>
    </row>
    <row r="521" spans="1:34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  <c r="AH521" s="322"/>
    </row>
    <row r="522" spans="1:34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  <c r="AH522" s="322"/>
    </row>
    <row r="523" spans="1:34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</row>
    <row r="524" spans="1:34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  <c r="AH524" s="322"/>
    </row>
    <row r="525" spans="1:34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  <c r="AH525" s="322"/>
    </row>
    <row r="526" spans="1:34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  <c r="AH526" s="322"/>
    </row>
    <row r="527" spans="1:34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</row>
    <row r="528" spans="1:34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  <c r="AH528" s="322"/>
    </row>
    <row r="529" spans="1:34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  <c r="AH529" s="322"/>
    </row>
    <row r="530" spans="1:34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  <c r="AH530" s="322"/>
    </row>
    <row r="531" spans="1:34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</row>
    <row r="532" spans="1:34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  <c r="AH532" s="322"/>
    </row>
    <row r="533" spans="1:34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  <c r="AH533" s="322"/>
    </row>
    <row r="534" spans="1:34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  <c r="AH534" s="322"/>
    </row>
    <row r="535" spans="1:34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</row>
    <row r="536" spans="1:34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  <c r="AH536" s="322"/>
    </row>
    <row r="537" spans="1:34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  <c r="AH537" s="322"/>
    </row>
    <row r="538" spans="1:34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  <c r="AH538" s="322"/>
    </row>
    <row r="539" spans="1:34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</row>
    <row r="540" spans="1:34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  <c r="AH540" s="322"/>
    </row>
    <row r="541" spans="1:34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  <c r="AH541" s="322"/>
    </row>
    <row r="542" spans="1:34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  <c r="AH542" s="322"/>
    </row>
    <row r="543" spans="1:34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</row>
    <row r="544" spans="1:34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  <c r="AH544" s="322"/>
    </row>
    <row r="545" spans="1:34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  <c r="AH545" s="322"/>
    </row>
    <row r="546" spans="1:34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  <c r="AH546" s="322"/>
    </row>
    <row r="547" spans="1:34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</row>
    <row r="548" spans="1:34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  <c r="AH548" s="322"/>
    </row>
    <row r="549" spans="1:34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  <c r="AH549" s="322"/>
    </row>
    <row r="550" spans="1:34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  <c r="AH550" s="322"/>
    </row>
    <row r="551" spans="1:34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</row>
    <row r="552" spans="1:34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  <c r="AH552" s="322"/>
    </row>
    <row r="553" spans="1:34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  <c r="AH553" s="322"/>
    </row>
    <row r="554" spans="1:34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  <c r="AH554" s="322"/>
    </row>
    <row r="555" spans="1:34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</row>
    <row r="556" spans="1:34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  <c r="AH556" s="322"/>
    </row>
    <row r="557" spans="1:34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  <c r="AH557" s="322"/>
    </row>
    <row r="558" spans="1:34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  <c r="AH558" s="322"/>
    </row>
    <row r="559" spans="1:34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  <c r="AH559" s="322"/>
    </row>
    <row r="560" spans="1:34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  <c r="AH560" s="322"/>
    </row>
    <row r="561" spans="1:34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  <c r="AH561" s="322"/>
    </row>
    <row r="562" spans="1:34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  <c r="AH562" s="322"/>
    </row>
    <row r="563" spans="1:34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  <c r="AH563" s="322"/>
    </row>
    <row r="564" spans="1:34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  <c r="AH564" s="322"/>
    </row>
    <row r="565" spans="1:34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  <c r="AH565" s="322"/>
    </row>
    <row r="566" spans="1:34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  <c r="AH566" s="322"/>
    </row>
    <row r="567" spans="1:34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  <c r="AH567" s="322"/>
    </row>
    <row r="568" spans="1:34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  <c r="AH568" s="322"/>
    </row>
    <row r="569" spans="1:34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  <c r="AH569" s="322"/>
    </row>
    <row r="570" spans="1:34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  <c r="AH570" s="322"/>
    </row>
    <row r="571" spans="1:34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  <c r="AH571" s="322"/>
    </row>
    <row r="572" spans="1:34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  <c r="AH572" s="322"/>
    </row>
    <row r="573" spans="1:34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  <c r="AH573" s="322"/>
    </row>
    <row r="574" spans="1:34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  <c r="AH574" s="322"/>
    </row>
    <row r="575" spans="1:34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  <c r="AH575" s="322"/>
    </row>
    <row r="576" spans="1:34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  <c r="AH576" s="322"/>
    </row>
    <row r="577" spans="1:34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</row>
    <row r="578" spans="1:34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  <c r="AH578" s="322"/>
    </row>
    <row r="579" spans="1:34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  <c r="AH579" s="322"/>
    </row>
    <row r="580" spans="1:34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  <c r="AH580" s="322"/>
    </row>
    <row r="581" spans="1:34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</row>
    <row r="582" spans="1:34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  <c r="AH582" s="322"/>
    </row>
    <row r="583" spans="1:34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  <c r="AH583" s="322"/>
    </row>
    <row r="584" spans="1:34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  <c r="AH584" s="322"/>
    </row>
    <row r="585" spans="1:34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</row>
    <row r="586" spans="1:34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  <c r="AH586" s="322"/>
    </row>
    <row r="587" spans="1:34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  <c r="AH587" s="322"/>
    </row>
    <row r="588" spans="1:34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  <c r="AH588" s="322"/>
    </row>
    <row r="589" spans="1:34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</row>
    <row r="590" spans="1:34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  <c r="AH590" s="322"/>
    </row>
    <row r="591" spans="1:34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  <c r="AH591" s="322"/>
    </row>
    <row r="592" spans="1:34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  <c r="AH592" s="322"/>
    </row>
    <row r="593" spans="1:34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</row>
    <row r="594" spans="1:34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  <c r="AH594" s="322"/>
    </row>
    <row r="595" spans="1:34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  <c r="AH595" s="322"/>
    </row>
    <row r="596" spans="1:34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  <c r="AH596" s="322"/>
    </row>
    <row r="597" spans="1:34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</row>
    <row r="598" spans="1:34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  <c r="AH598" s="322"/>
    </row>
    <row r="599" spans="1:34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  <c r="AH599" s="322"/>
    </row>
    <row r="600" spans="1:34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  <c r="AH600" s="322"/>
    </row>
    <row r="601" spans="1:34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</row>
    <row r="602" spans="1:34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  <c r="AH602" s="322"/>
    </row>
    <row r="603" spans="1:34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  <c r="AH603" s="322"/>
    </row>
    <row r="604" spans="1:34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  <c r="AH604" s="322"/>
    </row>
    <row r="605" spans="1:34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</row>
    <row r="606" spans="1:34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  <c r="AH606" s="322"/>
    </row>
    <row r="607" spans="1:34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  <c r="AH607" s="322"/>
    </row>
    <row r="608" spans="1:34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  <c r="AH608" s="322"/>
    </row>
    <row r="609" spans="1:34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</row>
    <row r="610" spans="1:34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  <c r="AH610" s="322"/>
    </row>
    <row r="611" spans="1:34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  <c r="AH611" s="322"/>
    </row>
    <row r="612" spans="1:34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  <c r="AH612" s="322"/>
    </row>
    <row r="613" spans="1:34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</row>
    <row r="614" spans="1:34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  <c r="AH614" s="322"/>
    </row>
    <row r="615" spans="1:34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  <c r="AH615" s="322"/>
    </row>
    <row r="616" spans="1:34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  <c r="AH616" s="322"/>
    </row>
    <row r="617" spans="1:34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</row>
    <row r="618" spans="1:34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  <c r="AH618" s="322"/>
    </row>
    <row r="619" spans="1:34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  <c r="AH619" s="322"/>
    </row>
    <row r="620" spans="1:34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  <c r="AH620" s="322"/>
    </row>
    <row r="621" spans="1:34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</row>
    <row r="622" spans="1:34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  <c r="AH622" s="322"/>
    </row>
    <row r="623" spans="1:34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  <c r="AH623" s="322"/>
    </row>
    <row r="624" spans="1:34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  <c r="AH624" s="322"/>
    </row>
    <row r="625" spans="1:34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</row>
    <row r="626" spans="1:34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  <c r="AH626" s="322"/>
    </row>
    <row r="627" spans="1:34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  <c r="AH627" s="322"/>
    </row>
    <row r="628" spans="1:34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  <c r="AH628" s="322"/>
    </row>
    <row r="629" spans="1:34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</row>
    <row r="630" spans="1:34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  <c r="AH630" s="322"/>
    </row>
    <row r="631" spans="1:34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  <c r="AH631" s="322"/>
    </row>
    <row r="632" spans="1:34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  <c r="AH632" s="322"/>
    </row>
    <row r="633" spans="1:34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</row>
    <row r="634" spans="1:34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  <c r="AH634" s="322"/>
    </row>
    <row r="635" spans="1:34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  <c r="AH635" s="322"/>
    </row>
    <row r="636" spans="1:34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  <c r="AH636" s="322"/>
    </row>
    <row r="637" spans="1:34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</row>
    <row r="638" spans="1:34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  <c r="AH638" s="322"/>
    </row>
    <row r="639" spans="1:34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  <c r="AH639" s="322"/>
    </row>
    <row r="640" spans="1:34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  <c r="AH640" s="322"/>
    </row>
    <row r="641" spans="1:34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</row>
    <row r="642" spans="1:34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  <c r="AH642" s="322"/>
    </row>
    <row r="643" spans="1:34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  <c r="AH643" s="322"/>
    </row>
    <row r="644" spans="1:34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  <c r="AH644" s="322"/>
    </row>
    <row r="645" spans="1:34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</row>
    <row r="646" spans="1:34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  <c r="AH646" s="322"/>
    </row>
    <row r="647" spans="1:34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  <c r="AH647" s="322"/>
    </row>
    <row r="648" spans="1:34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  <c r="AH648" s="322"/>
    </row>
    <row r="649" spans="1:34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</row>
    <row r="650" spans="1:34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  <c r="AH650" s="322"/>
    </row>
    <row r="651" spans="1:34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  <c r="AH651" s="322"/>
    </row>
    <row r="652" spans="1:34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  <c r="AH652" s="322"/>
    </row>
    <row r="653" spans="1:34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  <c r="AH653" s="322"/>
    </row>
    <row r="654" spans="1:34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  <c r="AH654" s="322"/>
    </row>
    <row r="655" spans="1:34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  <c r="AH655" s="322"/>
    </row>
    <row r="656" spans="1:34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  <c r="AH656" s="322"/>
    </row>
    <row r="657" spans="1:34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  <c r="AH657" s="322"/>
    </row>
    <row r="658" spans="1:34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  <c r="AH658" s="322"/>
    </row>
    <row r="659" spans="1:34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  <c r="AH659" s="322"/>
    </row>
    <row r="660" spans="1:34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  <c r="AH660" s="322"/>
    </row>
    <row r="661" spans="1:34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  <c r="AH661" s="322"/>
    </row>
    <row r="662" spans="1:34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  <c r="AH662" s="322"/>
    </row>
    <row r="663" spans="1:34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  <c r="AH663" s="322"/>
    </row>
    <row r="664" spans="1:34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  <c r="AH664" s="322"/>
    </row>
    <row r="665" spans="1:34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  <c r="AH665" s="322"/>
    </row>
    <row r="666" spans="1:34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  <c r="AH666" s="322"/>
    </row>
    <row r="667" spans="1:34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  <c r="AH667" s="322"/>
    </row>
    <row r="668" spans="1:34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  <c r="AH668" s="322"/>
    </row>
    <row r="669" spans="1:34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  <c r="AH669" s="322"/>
    </row>
    <row r="670" spans="1:34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  <c r="AH670" s="322"/>
    </row>
    <row r="671" spans="1:34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</row>
    <row r="672" spans="1:34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  <c r="AH672" s="322"/>
    </row>
    <row r="673" spans="1:34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  <c r="AH673" s="322"/>
    </row>
    <row r="674" spans="1:34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  <c r="AH674" s="322"/>
    </row>
    <row r="675" spans="1:34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</row>
    <row r="676" spans="1:34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  <c r="AH676" s="322"/>
    </row>
    <row r="677" spans="1:34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  <c r="AH677" s="322"/>
    </row>
    <row r="678" spans="1:34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  <c r="AH678" s="322"/>
    </row>
    <row r="679" spans="1:34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</row>
    <row r="680" spans="1:34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  <c r="AH680" s="322"/>
    </row>
    <row r="681" spans="1:34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  <c r="AH681" s="322"/>
    </row>
    <row r="682" spans="1:34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  <c r="AH682" s="322"/>
    </row>
    <row r="683" spans="1:34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</row>
    <row r="684" spans="1:34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  <c r="AH684" s="322"/>
    </row>
    <row r="685" spans="1:34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  <c r="AH685" s="322"/>
    </row>
    <row r="686" spans="1:34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  <c r="AH686" s="322"/>
    </row>
    <row r="687" spans="1:34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</row>
    <row r="688" spans="1:34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  <c r="AH688" s="322"/>
    </row>
    <row r="689" spans="1:34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  <c r="AH689" s="322"/>
    </row>
    <row r="690" spans="1:34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  <c r="AH690" s="322"/>
    </row>
    <row r="691" spans="1:34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</row>
    <row r="692" spans="1:34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  <c r="AH692" s="322"/>
    </row>
    <row r="693" spans="1:34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  <c r="AH693" s="322"/>
    </row>
    <row r="694" spans="1:34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  <c r="AH694" s="322"/>
    </row>
    <row r="695" spans="1:34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</row>
    <row r="696" spans="1:34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  <c r="AH696" s="322"/>
    </row>
    <row r="697" spans="1:34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  <c r="AH697" s="322"/>
    </row>
    <row r="698" spans="1:34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  <c r="AH698" s="322"/>
    </row>
    <row r="699" spans="1:34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</row>
    <row r="700" spans="1:34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  <c r="AH700" s="322"/>
    </row>
    <row r="701" spans="1:34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  <c r="AH701" s="322"/>
    </row>
    <row r="702" spans="1:34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  <c r="AH702" s="322"/>
    </row>
    <row r="703" spans="1:34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</row>
    <row r="704" spans="1:34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  <c r="AH704" s="322"/>
    </row>
    <row r="705" spans="1:34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  <c r="AH705" s="322"/>
    </row>
    <row r="706" spans="1:34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  <c r="AH706" s="322"/>
    </row>
    <row r="707" spans="1:34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</row>
    <row r="708" spans="1:34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  <c r="AH708" s="322"/>
    </row>
    <row r="709" spans="1:34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  <c r="AH709" s="322"/>
    </row>
    <row r="710" spans="1:34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  <c r="AH710" s="322"/>
    </row>
    <row r="711" spans="1:34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</row>
    <row r="712" spans="1:34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  <c r="AH712" s="322"/>
    </row>
    <row r="713" spans="1:34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  <c r="AH713" s="322"/>
    </row>
    <row r="714" spans="1:34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  <c r="AH714" s="322"/>
    </row>
    <row r="715" spans="1:34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</row>
    <row r="716" spans="1:34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  <c r="AH716" s="322"/>
    </row>
    <row r="717" spans="1:34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  <c r="AH717" s="322"/>
    </row>
    <row r="718" spans="1:34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  <c r="AH718" s="322"/>
    </row>
    <row r="719" spans="1:34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</row>
    <row r="720" spans="1:34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  <c r="AH720" s="322"/>
    </row>
    <row r="721" spans="1:34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  <c r="AH721" s="322"/>
    </row>
    <row r="722" spans="1:34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  <c r="AH722" s="322"/>
    </row>
    <row r="723" spans="1:34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</row>
    <row r="724" spans="1:34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  <c r="AH724" s="322"/>
    </row>
    <row r="725" spans="1:34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  <c r="AH725" s="322"/>
    </row>
    <row r="726" spans="1:34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  <c r="AH726" s="322"/>
    </row>
    <row r="727" spans="1:34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</row>
    <row r="728" spans="1:34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  <c r="AH728" s="322"/>
    </row>
    <row r="729" spans="1:34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  <c r="AH729" s="322"/>
    </row>
    <row r="730" spans="1:34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  <c r="AH730" s="322"/>
    </row>
    <row r="731" spans="1:34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</row>
    <row r="732" spans="1:34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  <c r="AH732" s="322"/>
    </row>
    <row r="733" spans="1:34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  <c r="AH733" s="322"/>
    </row>
    <row r="734" spans="1:34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  <c r="AH734" s="322"/>
    </row>
    <row r="735" spans="1:34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</row>
    <row r="736" spans="1:34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  <c r="AH736" s="322"/>
    </row>
    <row r="737" spans="1:34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  <c r="AH737" s="322"/>
    </row>
    <row r="738" spans="1:34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  <c r="AH738" s="322"/>
    </row>
    <row r="739" spans="1:34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</row>
    <row r="740" spans="1:34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  <c r="AH740" s="322"/>
    </row>
    <row r="741" spans="1:34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  <c r="AH741" s="322"/>
    </row>
    <row r="742" spans="1:34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  <c r="AH742" s="322"/>
    </row>
    <row r="743" spans="1:34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</row>
    <row r="744" spans="1:34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  <c r="AH744" s="322"/>
    </row>
    <row r="745" spans="1:34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  <c r="AH745" s="322"/>
    </row>
    <row r="746" spans="1:34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  <c r="AH746" s="322"/>
    </row>
    <row r="747" spans="1:34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  <c r="AH747" s="322"/>
    </row>
    <row r="748" spans="1:34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  <c r="AH748" s="322"/>
    </row>
    <row r="749" spans="1:34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  <c r="AH749" s="322"/>
    </row>
    <row r="750" spans="1:34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  <c r="AH750" s="322"/>
    </row>
    <row r="751" spans="1:34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  <c r="AH751" s="322"/>
    </row>
    <row r="752" spans="1:34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  <c r="AH752" s="322"/>
    </row>
    <row r="753" spans="1:34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  <c r="AH753" s="322"/>
    </row>
    <row r="754" spans="1:34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  <c r="AH754" s="322"/>
    </row>
    <row r="755" spans="1:34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  <c r="AH755" s="322"/>
    </row>
    <row r="756" spans="1:34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  <c r="AH756" s="322"/>
    </row>
    <row r="757" spans="1:34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  <c r="AH757" s="322"/>
    </row>
    <row r="758" spans="1:34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  <c r="AH758" s="322"/>
    </row>
    <row r="759" spans="1:34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  <c r="AH759" s="322"/>
    </row>
    <row r="760" spans="1:34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  <c r="AH760" s="322"/>
    </row>
    <row r="761" spans="1:34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  <c r="AH761" s="322"/>
    </row>
    <row r="762" spans="1:34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  <c r="AH762" s="322"/>
    </row>
    <row r="763" spans="1:34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  <c r="AH763" s="322"/>
    </row>
    <row r="764" spans="1:34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  <c r="AH764" s="322"/>
    </row>
    <row r="765" spans="1:34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</row>
    <row r="766" spans="1:34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  <c r="AH766" s="322"/>
    </row>
    <row r="767" spans="1:34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  <c r="AH767" s="322"/>
    </row>
    <row r="768" spans="1:34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  <c r="AH768" s="322"/>
    </row>
    <row r="769" spans="1:34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</row>
    <row r="770" spans="1:34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  <c r="AH770" s="322"/>
    </row>
    <row r="771" spans="1:34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  <c r="AH771" s="322"/>
    </row>
    <row r="772" spans="1:34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  <c r="AH772" s="322"/>
    </row>
    <row r="773" spans="1:34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</row>
    <row r="774" spans="1:34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  <c r="AH774" s="322"/>
    </row>
    <row r="775" spans="1:34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  <c r="AH775" s="322"/>
    </row>
    <row r="776" spans="1:34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  <c r="AH776" s="322"/>
    </row>
    <row r="777" spans="1:34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</row>
    <row r="778" spans="1:34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  <c r="AH778" s="322"/>
    </row>
    <row r="779" spans="1:34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  <c r="AH779" s="322"/>
    </row>
    <row r="780" spans="1:34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  <c r="AH780" s="322"/>
    </row>
    <row r="781" spans="1:34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</row>
    <row r="782" spans="1:34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  <c r="AH782" s="322"/>
    </row>
    <row r="783" spans="1:34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  <c r="AH783" s="322"/>
    </row>
    <row r="784" spans="1:34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  <c r="AH784" s="322"/>
    </row>
    <row r="785" spans="1:34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</row>
    <row r="786" spans="1:34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  <c r="AH786" s="322"/>
    </row>
    <row r="787" spans="1:34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  <c r="AH787" s="322"/>
    </row>
    <row r="788" spans="1:34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  <c r="AH788" s="322"/>
    </row>
    <row r="789" spans="1:34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</row>
    <row r="790" spans="1:34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  <c r="AH790" s="322"/>
    </row>
    <row r="791" spans="1:34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  <c r="AH791" s="322"/>
    </row>
    <row r="792" spans="1:34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  <c r="AH792" s="322"/>
    </row>
    <row r="793" spans="1:34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</row>
    <row r="794" spans="1:34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  <c r="AH794" s="322"/>
    </row>
    <row r="795" spans="1:34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  <c r="AH795" s="322"/>
    </row>
    <row r="796" spans="1:34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  <c r="AH796" s="322"/>
    </row>
    <row r="797" spans="1:34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</row>
    <row r="798" spans="1:34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  <c r="AH798" s="322"/>
    </row>
    <row r="799" spans="1:34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  <c r="AH799" s="322"/>
    </row>
    <row r="800" spans="1:34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  <c r="AH800" s="322"/>
    </row>
    <row r="801" spans="1:34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</row>
    <row r="802" spans="1:34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  <c r="AH802" s="322"/>
    </row>
    <row r="803" spans="1:34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  <c r="AH803" s="322"/>
    </row>
    <row r="804" spans="1:34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  <c r="AH804" s="322"/>
    </row>
    <row r="805" spans="1:34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</row>
    <row r="806" spans="1:34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  <c r="AH806" s="322"/>
    </row>
    <row r="807" spans="1:34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  <c r="AH807" s="322"/>
    </row>
    <row r="808" spans="1:34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  <c r="AH808" s="322"/>
    </row>
    <row r="809" spans="1:34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</row>
    <row r="810" spans="1:34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  <c r="AH810" s="322"/>
    </row>
    <row r="811" spans="1:34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  <c r="AH811" s="322"/>
    </row>
    <row r="812" spans="1:34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  <c r="AH812" s="322"/>
    </row>
    <row r="813" spans="1:34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</row>
    <row r="814" spans="1:34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  <c r="AH814" s="322"/>
    </row>
    <row r="815" spans="1:34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  <c r="AH815" s="322"/>
    </row>
    <row r="816" spans="1:34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  <c r="AH816" s="322"/>
    </row>
    <row r="817" spans="1:34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</row>
    <row r="818" spans="1:34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  <c r="AH818" s="322"/>
    </row>
    <row r="819" spans="1:34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  <c r="AH819" s="322"/>
    </row>
    <row r="820" spans="1:34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  <c r="AH820" s="322"/>
    </row>
    <row r="821" spans="1:34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</row>
    <row r="822" spans="1:34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  <c r="AH822" s="322"/>
    </row>
    <row r="823" spans="1:34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  <c r="AH823" s="322"/>
    </row>
    <row r="824" spans="1:34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  <c r="AH824" s="322"/>
    </row>
    <row r="825" spans="1:34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</row>
    <row r="826" spans="1:34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  <c r="AH826" s="322"/>
    </row>
    <row r="827" spans="1:34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  <c r="AH827" s="322"/>
    </row>
    <row r="828" spans="1:34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  <c r="AH828" s="322"/>
    </row>
    <row r="829" spans="1:34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</row>
    <row r="830" spans="1:34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  <c r="AH830" s="322"/>
    </row>
    <row r="831" spans="1:34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  <c r="AH831" s="322"/>
    </row>
    <row r="832" spans="1:34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  <c r="AH832" s="322"/>
    </row>
    <row r="833" spans="1:34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</row>
    <row r="834" spans="1:34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  <c r="AH834" s="322"/>
    </row>
    <row r="835" spans="1:34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  <c r="AH835" s="322"/>
    </row>
    <row r="836" spans="1:34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  <c r="AH836" s="322"/>
    </row>
    <row r="837" spans="1:34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</row>
    <row r="838" spans="1:34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  <c r="AH838" s="322"/>
    </row>
    <row r="839" spans="1:34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  <c r="AH839" s="322"/>
    </row>
    <row r="840" spans="1:34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  <c r="AH840" s="322"/>
    </row>
    <row r="841" spans="1:34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  <c r="AH841" s="322"/>
    </row>
    <row r="842" spans="1:34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  <c r="AH842" s="322"/>
    </row>
    <row r="843" spans="1:34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  <c r="AH843" s="322"/>
    </row>
    <row r="844" spans="1:34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  <c r="AH844" s="322"/>
    </row>
    <row r="845" spans="1:34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  <c r="AH845" s="322"/>
    </row>
    <row r="846" spans="1:34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  <c r="AH846" s="322"/>
    </row>
    <row r="847" spans="1:34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  <c r="AH847" s="322"/>
    </row>
    <row r="848" spans="1:34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  <c r="AH848" s="322"/>
    </row>
    <row r="849" spans="1:34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  <c r="AH849" s="322"/>
    </row>
    <row r="850" spans="1:34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  <c r="AH850" s="322"/>
    </row>
    <row r="851" spans="1:34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  <c r="AH851" s="322"/>
    </row>
    <row r="852" spans="1:34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  <c r="AH852" s="322"/>
    </row>
    <row r="853" spans="1:34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  <c r="AH853" s="322"/>
    </row>
    <row r="854" spans="1:34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  <c r="AH854" s="322"/>
    </row>
    <row r="855" spans="1:34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  <c r="AH855" s="322"/>
    </row>
    <row r="856" spans="1:34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  <c r="AH856" s="322"/>
    </row>
    <row r="857" spans="1:34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  <c r="AH857" s="322"/>
    </row>
    <row r="858" spans="1:34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  <c r="AH858" s="322"/>
    </row>
    <row r="859" spans="1:34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</row>
    <row r="860" spans="1:34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  <c r="AH860" s="322"/>
    </row>
    <row r="861" spans="1:34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  <c r="AH861" s="322"/>
    </row>
    <row r="862" spans="1:34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  <c r="AH862" s="322"/>
    </row>
    <row r="863" spans="1:34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</row>
    <row r="864" spans="1:34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  <c r="AH864" s="322"/>
    </row>
    <row r="865" spans="1:34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  <c r="AH865" s="322"/>
    </row>
    <row r="866" spans="1:34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  <c r="AH866" s="322"/>
    </row>
    <row r="867" spans="1:34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</row>
    <row r="868" spans="1:34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  <c r="AH868" s="322"/>
    </row>
    <row r="869" spans="1:34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  <c r="AH869" s="322"/>
    </row>
    <row r="870" spans="1:34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  <c r="AH870" s="322"/>
    </row>
    <row r="871" spans="1:34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</row>
    <row r="872" spans="1:34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  <c r="AH872" s="322"/>
    </row>
    <row r="873" spans="1:34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  <c r="AH873" s="322"/>
    </row>
    <row r="874" spans="1:34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  <c r="AH874" s="322"/>
    </row>
    <row r="875" spans="1:34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</row>
    <row r="876" spans="1:34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  <c r="AH876" s="322"/>
    </row>
    <row r="877" spans="1:34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  <c r="AH877" s="322"/>
    </row>
    <row r="878" spans="1:34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  <c r="AH878" s="322"/>
    </row>
    <row r="879" spans="1:34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</row>
    <row r="880" spans="1:34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  <c r="AH880" s="322"/>
    </row>
    <row r="881" spans="1:34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  <c r="AH881" s="322"/>
    </row>
    <row r="882" spans="1:34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  <c r="AH882" s="322"/>
    </row>
    <row r="883" spans="1:34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</row>
    <row r="884" spans="1:34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  <c r="AH884" s="322"/>
    </row>
    <row r="885" spans="1:34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  <c r="AH885" s="322"/>
    </row>
    <row r="886" spans="1:34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  <c r="AH886" s="322"/>
    </row>
    <row r="887" spans="1:34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</row>
    <row r="888" spans="1:34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  <c r="AH888" s="322"/>
    </row>
    <row r="889" spans="1:34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  <c r="AH889" s="322"/>
    </row>
    <row r="890" spans="1:34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  <c r="AH890" s="322"/>
    </row>
    <row r="891" spans="1:34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</row>
    <row r="892" spans="1:34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  <c r="AH892" s="322"/>
    </row>
    <row r="893" spans="1:34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  <c r="AH893" s="322"/>
    </row>
    <row r="894" spans="1:34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  <c r="AH894" s="322"/>
    </row>
    <row r="895" spans="1:34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</row>
    <row r="896" spans="1:34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  <c r="AH896" s="322"/>
    </row>
    <row r="897" spans="1:34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  <c r="AH897" s="322"/>
    </row>
    <row r="898" spans="1:34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  <c r="AH898" s="322"/>
    </row>
    <row r="899" spans="1:34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</row>
    <row r="900" spans="1:34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  <c r="AH900" s="322"/>
    </row>
    <row r="901" spans="1:34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  <c r="AH901" s="322"/>
    </row>
    <row r="902" spans="1:34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  <c r="AH902" s="322"/>
    </row>
    <row r="903" spans="1:34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</row>
    <row r="904" spans="1:34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  <c r="AH904" s="322"/>
    </row>
    <row r="905" spans="1:34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  <c r="AH905" s="322"/>
    </row>
    <row r="906" spans="1:34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  <c r="AH906" s="322"/>
    </row>
    <row r="907" spans="1:34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</row>
    <row r="908" spans="1:34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  <c r="AH908" s="322"/>
    </row>
    <row r="909" spans="1:34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  <c r="AH909" s="322"/>
    </row>
    <row r="910" spans="1:34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  <c r="AH910" s="322"/>
    </row>
    <row r="911" spans="1:34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</row>
    <row r="912" spans="1:34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  <c r="AH912" s="322"/>
    </row>
    <row r="913" spans="1:34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  <c r="AH913" s="322"/>
    </row>
    <row r="914" spans="1:34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  <c r="AH914" s="322"/>
    </row>
    <row r="915" spans="1:34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</row>
    <row r="916" spans="1:34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  <c r="AH916" s="322"/>
    </row>
    <row r="917" spans="1:34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  <c r="AH917" s="322"/>
    </row>
    <row r="918" spans="1:34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  <c r="AH918" s="322"/>
    </row>
    <row r="919" spans="1:34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</row>
    <row r="920" spans="1:34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  <c r="AH920" s="322"/>
    </row>
    <row r="921" spans="1:34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  <c r="AH921" s="322"/>
    </row>
    <row r="922" spans="1:34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  <c r="AH922" s="322"/>
    </row>
    <row r="923" spans="1:34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</row>
    <row r="924" spans="1:34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  <c r="AH924" s="322"/>
    </row>
    <row r="925" spans="1:34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  <c r="AH925" s="322"/>
    </row>
    <row r="926" spans="1:34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  <c r="AH926" s="322"/>
    </row>
    <row r="927" spans="1:34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</row>
    <row r="928" spans="1:34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  <c r="AH928" s="322"/>
    </row>
    <row r="929" spans="1:34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  <c r="AH929" s="322"/>
    </row>
    <row r="930" spans="1:34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  <c r="AH930" s="322"/>
    </row>
    <row r="931" spans="1:34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</row>
    <row r="932" spans="1:34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  <c r="AH932" s="322"/>
    </row>
    <row r="933" spans="1:34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  <c r="AH933" s="322"/>
    </row>
    <row r="934" spans="1:34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  <c r="AH934" s="322"/>
    </row>
    <row r="935" spans="1:34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  <c r="AH935" s="322"/>
    </row>
    <row r="936" spans="1:34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  <c r="AH936" s="322"/>
    </row>
    <row r="937" spans="1:34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  <c r="AH937" s="322"/>
    </row>
    <row r="938" spans="1:34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  <c r="AH938" s="322"/>
    </row>
    <row r="939" spans="1:34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  <c r="AH939" s="322"/>
    </row>
    <row r="940" spans="1:34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  <c r="AH940" s="322"/>
    </row>
    <row r="941" spans="1:34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  <c r="AH941" s="322"/>
    </row>
    <row r="942" spans="1:34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  <c r="AH942" s="322"/>
    </row>
    <row r="943" spans="1:34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  <c r="AH943" s="322"/>
    </row>
    <row r="944" spans="1:34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  <c r="AH944" s="322"/>
    </row>
    <row r="945" spans="1:34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  <c r="AH945" s="322"/>
    </row>
    <row r="946" spans="1:34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  <c r="AH946" s="322"/>
    </row>
    <row r="947" spans="1:34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  <c r="AH947" s="322"/>
    </row>
    <row r="948" spans="1:34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  <c r="AH948" s="322"/>
    </row>
    <row r="949" spans="1:34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  <c r="AH949" s="322"/>
    </row>
    <row r="950" spans="1:34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  <c r="AH950" s="322"/>
    </row>
    <row r="951" spans="1:34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  <c r="AH951" s="322"/>
    </row>
    <row r="952" spans="1:34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  <c r="AH952" s="322"/>
    </row>
    <row r="953" spans="1:34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  <c r="AH953" s="322"/>
    </row>
    <row r="954" spans="1:34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  <c r="AH954" s="322"/>
    </row>
    <row r="955" spans="1:34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  <c r="AH955" s="322"/>
    </row>
    <row r="956" spans="1:34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  <c r="AH956" s="322"/>
    </row>
    <row r="957" spans="1:34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  <c r="AH957" s="322"/>
    </row>
    <row r="958" spans="1:34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  <c r="AH958" s="322"/>
    </row>
    <row r="959" spans="1:34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  <c r="AH959" s="322"/>
    </row>
    <row r="960" spans="1:34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  <c r="AH960" s="322"/>
    </row>
    <row r="961" spans="1:34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  <c r="AH961" s="322"/>
    </row>
    <row r="962" spans="1:34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  <c r="AH962" s="322"/>
    </row>
    <row r="963" spans="1:34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  <c r="AH963" s="322"/>
    </row>
    <row r="964" spans="1:34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  <c r="AH964" s="322"/>
    </row>
    <row r="965" spans="1:34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  <c r="AH965" s="322"/>
    </row>
    <row r="966" spans="1:34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  <c r="AH966" s="322"/>
    </row>
    <row r="967" spans="1:34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  <c r="AH967" s="322"/>
    </row>
    <row r="968" spans="1:34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  <c r="AH968" s="322"/>
    </row>
    <row r="969" spans="1:34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  <c r="AH969" s="322"/>
    </row>
    <row r="970" spans="1:34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  <c r="AH970" s="322"/>
    </row>
    <row r="971" spans="1:34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  <c r="AH971" s="322"/>
    </row>
    <row r="972" spans="1:34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  <c r="AH972" s="322"/>
    </row>
    <row r="973" spans="1:34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  <c r="AH973" s="322"/>
    </row>
    <row r="974" spans="1:34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  <c r="AH974" s="322"/>
    </row>
    <row r="975" spans="1:34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  <c r="AH975" s="322"/>
    </row>
    <row r="976" spans="1:34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  <c r="AH976" s="322"/>
    </row>
    <row r="977" spans="1:34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  <c r="AH977" s="322"/>
    </row>
    <row r="978" spans="1:34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  <c r="AH978" s="322"/>
    </row>
    <row r="979" spans="1:34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  <c r="AH979" s="322"/>
    </row>
    <row r="980" spans="1:34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  <c r="AH980" s="322"/>
    </row>
    <row r="981" spans="1:34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  <c r="AH981" s="322"/>
    </row>
    <row r="982" spans="1:34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  <c r="AH982" s="322"/>
    </row>
    <row r="983" spans="1:34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  <c r="AH983" s="322"/>
    </row>
    <row r="984" spans="1:34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  <c r="AH984" s="322"/>
    </row>
    <row r="985" spans="1:34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  <c r="AH985" s="322"/>
    </row>
    <row r="986" spans="1:34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  <c r="AH986" s="322"/>
    </row>
    <row r="987" spans="1:34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  <c r="AH987" s="322"/>
    </row>
    <row r="988" spans="1:34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  <c r="AH988" s="322"/>
    </row>
    <row r="989" spans="1:34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  <c r="AH989" s="322"/>
    </row>
    <row r="990" spans="1:34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  <c r="AH990" s="322"/>
    </row>
    <row r="991" spans="1:34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  <c r="AH991" s="322"/>
    </row>
    <row r="992" spans="1:34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  <c r="AH992" s="322"/>
    </row>
    <row r="993" spans="1:34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  <c r="AH993" s="322"/>
    </row>
    <row r="994" spans="1:34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  <c r="AH994" s="322"/>
    </row>
    <row r="995" spans="1:34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  <c r="AH995" s="322"/>
    </row>
    <row r="996" spans="1:34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  <c r="AH996" s="322"/>
    </row>
    <row r="997" spans="1:34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  <c r="AH997" s="322"/>
    </row>
    <row r="998" spans="1:34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  <c r="AH998" s="322"/>
    </row>
    <row r="999" spans="1:34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  <c r="AH999" s="322"/>
    </row>
    <row r="1000" spans="1:34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  <c r="AH1000" s="322"/>
    </row>
  </sheetData>
  <mergeCells count="95">
    <mergeCell ref="B2:D6"/>
    <mergeCell ref="F2:AB6"/>
    <mergeCell ref="C7:D7"/>
    <mergeCell ref="C9:F9"/>
    <mergeCell ref="AG9:AH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1.42578125" customWidth="1"/>
  </cols>
  <sheetData>
    <row r="1" spans="1:34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</row>
    <row r="2" spans="1:34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  <c r="AE2" s="322"/>
      <c r="AF2" s="322"/>
      <c r="AG2" s="322"/>
      <c r="AH2" s="322"/>
    </row>
    <row r="3" spans="1:34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  <c r="AE3" s="322"/>
      <c r="AF3" s="322"/>
      <c r="AG3" s="322"/>
      <c r="AH3" s="322"/>
    </row>
    <row r="4" spans="1:34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  <c r="AE4" s="322"/>
      <c r="AF4" s="322"/>
      <c r="AG4" s="322"/>
      <c r="AH4" s="322"/>
    </row>
    <row r="5" spans="1:34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  <c r="AE5" s="322"/>
      <c r="AF5" s="322"/>
      <c r="AG5" s="322"/>
      <c r="AH5" s="322"/>
    </row>
    <row r="6" spans="1:34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  <c r="AE6" s="322"/>
      <c r="AF6" s="322"/>
      <c r="AG6" s="853" t="s">
        <v>431</v>
      </c>
      <c r="AH6" s="445"/>
    </row>
    <row r="7" spans="1:34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322"/>
      <c r="AG7" s="322"/>
      <c r="AH7" s="322"/>
    </row>
    <row r="8" spans="1:34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322"/>
      <c r="AG8" s="322"/>
      <c r="AH8" s="322"/>
    </row>
    <row r="9" spans="1:34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52" t="s">
        <v>432</v>
      </c>
      <c r="AH9" s="52" t="s">
        <v>433</v>
      </c>
    </row>
    <row r="10" spans="1:34" ht="30" customHeight="1" x14ac:dyDescent="0.25">
      <c r="A10" s="322"/>
      <c r="B10" s="31"/>
      <c r="C10" s="446" t="s">
        <v>123</v>
      </c>
      <c r="D10" s="445"/>
      <c r="E10" s="447" t="s">
        <v>118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  <c r="AE10" s="322"/>
      <c r="AF10" s="322"/>
      <c r="AG10" s="37" t="s">
        <v>435</v>
      </c>
      <c r="AH10" s="37">
        <v>28</v>
      </c>
    </row>
    <row r="11" spans="1:34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  <c r="AE11" s="322"/>
      <c r="AF11" s="322"/>
      <c r="AG11" s="37" t="s">
        <v>436</v>
      </c>
      <c r="AH11" s="37">
        <v>100</v>
      </c>
    </row>
    <row r="12" spans="1:34" ht="29.25" customHeight="1" x14ac:dyDescent="0.25">
      <c r="A12" s="322"/>
      <c r="B12" s="31"/>
      <c r="C12" s="460" t="s">
        <v>125</v>
      </c>
      <c r="D12" s="461"/>
      <c r="E12" s="458" t="s">
        <v>449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  <c r="AE12" s="322"/>
      <c r="AF12" s="322"/>
      <c r="AG12" s="37" t="s">
        <v>437</v>
      </c>
      <c r="AH12" s="37">
        <v>34</v>
      </c>
    </row>
    <row r="13" spans="1:34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22"/>
      <c r="AG13" s="37" t="s">
        <v>439</v>
      </c>
      <c r="AH13" s="37">
        <v>100</v>
      </c>
    </row>
    <row r="14" spans="1:34" ht="15" customHeight="1" x14ac:dyDescent="0.25">
      <c r="A14" s="322"/>
      <c r="B14" s="31"/>
      <c r="C14" s="446" t="s">
        <v>127</v>
      </c>
      <c r="D14" s="445"/>
      <c r="E14" s="333"/>
      <c r="F14" s="444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57"/>
      <c r="AC14" s="322"/>
      <c r="AD14" s="322"/>
      <c r="AE14" s="322"/>
      <c r="AF14" s="322"/>
      <c r="AG14" s="37" t="s">
        <v>440</v>
      </c>
      <c r="AH14" s="37">
        <v>38</v>
      </c>
    </row>
    <row r="15" spans="1:34" ht="29.25" customHeight="1" x14ac:dyDescent="0.25">
      <c r="A15" s="322"/>
      <c r="B15" s="31"/>
      <c r="C15" s="447" t="s">
        <v>450</v>
      </c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37"/>
      <c r="AB15" s="334"/>
      <c r="AC15" s="322"/>
      <c r="AD15" s="322"/>
      <c r="AE15" s="322"/>
      <c r="AF15" s="322"/>
      <c r="AG15" s="37" t="s">
        <v>441</v>
      </c>
      <c r="AH15" s="37">
        <v>100</v>
      </c>
    </row>
    <row r="16" spans="1:34" ht="15" customHeight="1" x14ac:dyDescent="0.25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  <c r="AE16" s="322"/>
      <c r="AF16" s="322"/>
      <c r="AG16" s="37" t="s">
        <v>442</v>
      </c>
      <c r="AH16" s="37">
        <v>15</v>
      </c>
    </row>
    <row r="17" spans="1:34" ht="15" customHeight="1" x14ac:dyDescent="0.25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  <c r="AE17" s="322"/>
      <c r="AF17" s="322"/>
      <c r="AG17" s="322"/>
      <c r="AH17" s="322"/>
    </row>
    <row r="18" spans="1:34" ht="15" customHeight="1" x14ac:dyDescent="0.25">
      <c r="A18" s="322"/>
      <c r="B18" s="31"/>
      <c r="C18" s="462"/>
      <c r="D18" s="463"/>
      <c r="E18" s="463"/>
      <c r="F18" s="463"/>
      <c r="G18" s="463"/>
      <c r="H18" s="463"/>
      <c r="I18" s="463"/>
      <c r="J18" s="463"/>
      <c r="K18" s="463"/>
      <c r="L18" s="463"/>
      <c r="M18" s="463"/>
      <c r="N18" s="463"/>
      <c r="O18" s="463"/>
      <c r="P18" s="464"/>
      <c r="Q18" s="322"/>
      <c r="R18" s="448"/>
      <c r="S18" s="449"/>
      <c r="T18" s="449"/>
      <c r="U18" s="449"/>
      <c r="V18" s="449"/>
      <c r="W18" s="449"/>
      <c r="X18" s="449"/>
      <c r="Y18" s="449"/>
      <c r="Z18" s="449"/>
      <c r="AA18" s="437"/>
      <c r="AB18" s="330"/>
      <c r="AC18" s="322"/>
      <c r="AD18" s="322"/>
      <c r="AE18" s="322"/>
      <c r="AF18" s="322"/>
      <c r="AG18" s="322"/>
      <c r="AH18" s="322"/>
    </row>
    <row r="19" spans="1:34" ht="15" customHeight="1" x14ac:dyDescent="0.25">
      <c r="A19" s="322"/>
      <c r="B19" s="31"/>
      <c r="C19" s="465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57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22"/>
      <c r="AG19" s="322"/>
      <c r="AH19" s="322"/>
    </row>
    <row r="20" spans="1:34" ht="15" customHeight="1" x14ac:dyDescent="0.25">
      <c r="A20" s="322"/>
      <c r="B20" s="31"/>
      <c r="C20" s="465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57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  <c r="AE20" s="322"/>
      <c r="AF20" s="322"/>
      <c r="AG20" s="357">
        <f>+(((((AH10/100)*AH11)+((AH12/100)*AH13)+((AH14/100)*AH15))*AH16)/100)</f>
        <v>15</v>
      </c>
      <c r="AH20" s="322"/>
    </row>
    <row r="21" spans="1:34" ht="15" customHeight="1" x14ac:dyDescent="0.25">
      <c r="A21" s="322"/>
      <c r="B21" s="31"/>
      <c r="C21" s="465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57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  <c r="AE21" s="322"/>
      <c r="AF21" s="322"/>
      <c r="AG21" s="322"/>
      <c r="AH21" s="322"/>
    </row>
    <row r="22" spans="1:34" ht="15" customHeight="1" x14ac:dyDescent="0.25">
      <c r="A22" s="322"/>
      <c r="B22" s="31"/>
      <c r="C22" s="465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57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  <c r="AE22" s="322"/>
      <c r="AF22" s="322"/>
      <c r="AG22" s="322"/>
      <c r="AH22" s="322"/>
    </row>
    <row r="23" spans="1:34" ht="15" customHeight="1" x14ac:dyDescent="0.25">
      <c r="A23" s="322"/>
      <c r="B23" s="31"/>
      <c r="C23" s="466"/>
      <c r="D23" s="467"/>
      <c r="E23" s="467"/>
      <c r="F23" s="467"/>
      <c r="G23" s="467"/>
      <c r="H23" s="467"/>
      <c r="I23" s="467"/>
      <c r="J23" s="467"/>
      <c r="K23" s="467"/>
      <c r="L23" s="467"/>
      <c r="M23" s="467"/>
      <c r="N23" s="467"/>
      <c r="O23" s="467"/>
      <c r="P23" s="468"/>
      <c r="Q23" s="322"/>
      <c r="R23" s="335" t="s">
        <v>131</v>
      </c>
      <c r="S23" s="322"/>
      <c r="T23" s="322"/>
      <c r="U23" s="322"/>
      <c r="V23" s="322"/>
      <c r="W23" s="455" t="s">
        <v>33</v>
      </c>
      <c r="X23" s="449"/>
      <c r="Y23" s="449"/>
      <c r="Z23" s="449"/>
      <c r="AA23" s="437"/>
      <c r="AB23" s="330"/>
      <c r="AC23" s="322"/>
      <c r="AD23" s="322"/>
      <c r="AE23" s="322"/>
      <c r="AF23" s="322"/>
      <c r="AG23" s="322"/>
      <c r="AH23" s="322"/>
    </row>
    <row r="24" spans="1:34" ht="15" customHeight="1" x14ac:dyDescent="0.25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  <c r="AE24" s="322"/>
      <c r="AF24" s="322"/>
      <c r="AG24" s="322"/>
      <c r="AH24" s="322"/>
    </row>
    <row r="25" spans="1:34" ht="15" customHeight="1" x14ac:dyDescent="0.25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  <c r="AE25" s="322"/>
      <c r="AF25" s="322"/>
      <c r="AG25" s="322"/>
      <c r="AH25" s="322"/>
    </row>
    <row r="26" spans="1:34" ht="39.75" customHeight="1" x14ac:dyDescent="0.25">
      <c r="A26" s="322"/>
      <c r="B26" s="31"/>
      <c r="C26" s="852" t="s">
        <v>451</v>
      </c>
      <c r="D26" s="449"/>
      <c r="E26" s="449"/>
      <c r="F26" s="449"/>
      <c r="G26" s="449"/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37"/>
      <c r="AB26" s="330"/>
      <c r="AC26" s="322"/>
      <c r="AD26" s="322"/>
      <c r="AE26" s="322"/>
      <c r="AF26" s="322"/>
      <c r="AG26" s="322"/>
      <c r="AH26" s="322"/>
    </row>
    <row r="27" spans="1:34" ht="15" customHeight="1" x14ac:dyDescent="0.25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  <c r="AE27" s="322"/>
      <c r="AF27" s="322"/>
      <c r="AG27" s="322"/>
      <c r="AH27" s="322"/>
    </row>
    <row r="28" spans="1:34" ht="15" customHeight="1" x14ac:dyDescent="0.25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  <c r="AE28" s="322"/>
      <c r="AF28" s="322"/>
      <c r="AG28" s="322"/>
      <c r="AH28" s="322"/>
    </row>
    <row r="29" spans="1:34" ht="29.25" customHeight="1" x14ac:dyDescent="0.25">
      <c r="A29" s="322"/>
      <c r="B29" s="31"/>
      <c r="C29" s="455" t="s">
        <v>427</v>
      </c>
      <c r="D29" s="449"/>
      <c r="E29" s="449"/>
      <c r="F29" s="449"/>
      <c r="G29" s="449"/>
      <c r="H29" s="449"/>
      <c r="I29" s="449"/>
      <c r="J29" s="449"/>
      <c r="K29" s="437"/>
      <c r="L29" s="332"/>
      <c r="M29" s="455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37"/>
      <c r="AB29" s="338"/>
      <c r="AC29" s="322"/>
      <c r="AD29" s="322"/>
      <c r="AE29" s="322"/>
      <c r="AF29" s="322"/>
      <c r="AG29" s="322"/>
      <c r="AH29" s="322"/>
    </row>
    <row r="30" spans="1:34" ht="15" customHeight="1" x14ac:dyDescent="0.25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  <c r="AE30" s="322"/>
      <c r="AF30" s="322"/>
      <c r="AG30" s="322"/>
      <c r="AH30" s="322"/>
    </row>
    <row r="31" spans="1:34" ht="15" customHeight="1" x14ac:dyDescent="0.25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  <c r="AE31" s="322"/>
      <c r="AF31" s="322"/>
      <c r="AG31" s="322"/>
      <c r="AH31" s="322"/>
    </row>
    <row r="32" spans="1:34" ht="90" customHeight="1" x14ac:dyDescent="0.25">
      <c r="A32" s="322"/>
      <c r="B32" s="31"/>
      <c r="C32" s="454" t="s">
        <v>428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37"/>
      <c r="AB32" s="330"/>
      <c r="AC32" s="322"/>
      <c r="AD32" s="322"/>
      <c r="AE32" s="322"/>
      <c r="AF32" s="322"/>
      <c r="AG32" s="322"/>
      <c r="AH32" s="322"/>
    </row>
    <row r="33" spans="1:34" ht="15" customHeight="1" x14ac:dyDescent="0.25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  <c r="AE33" s="322"/>
      <c r="AF33" s="322"/>
      <c r="AG33" s="322"/>
      <c r="AH33" s="322"/>
    </row>
    <row r="34" spans="1:34" ht="15.75" customHeight="1" x14ac:dyDescent="0.25">
      <c r="A34" s="322"/>
      <c r="B34" s="31"/>
      <c r="C34" s="453" t="s">
        <v>139</v>
      </c>
      <c r="D34" s="445"/>
      <c r="E34" s="335"/>
      <c r="F34" s="447" t="s">
        <v>34</v>
      </c>
      <c r="G34" s="437"/>
      <c r="H34" s="335"/>
      <c r="I34" s="322"/>
      <c r="J34" s="342" t="s">
        <v>140</v>
      </c>
      <c r="K34" s="447">
        <v>15</v>
      </c>
      <c r="L34" s="449"/>
      <c r="M34" s="449"/>
      <c r="N34" s="437"/>
      <c r="O34" s="335"/>
      <c r="P34" s="335"/>
      <c r="Q34" s="326" t="s">
        <v>141</v>
      </c>
      <c r="R34" s="322"/>
      <c r="S34" s="335"/>
      <c r="T34" s="335"/>
      <c r="U34" s="335"/>
      <c r="V34" s="335"/>
      <c r="W34" s="447" t="s">
        <v>20</v>
      </c>
      <c r="X34" s="449"/>
      <c r="Y34" s="449"/>
      <c r="Z34" s="449"/>
      <c r="AA34" s="437"/>
      <c r="AB34" s="334"/>
      <c r="AC34" s="322"/>
      <c r="AD34" s="322"/>
      <c r="AE34" s="322"/>
      <c r="AF34" s="322"/>
      <c r="AG34" s="322"/>
      <c r="AH34" s="322"/>
    </row>
    <row r="35" spans="1:34" ht="15.75" customHeight="1" x14ac:dyDescent="0.25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  <c r="AE35" s="322"/>
      <c r="AF35" s="322"/>
      <c r="AG35" s="322"/>
      <c r="AH35" s="322"/>
    </row>
    <row r="36" spans="1:34" ht="32.25" customHeight="1" x14ac:dyDescent="0.25">
      <c r="A36" s="322"/>
      <c r="B36" s="31"/>
      <c r="C36" s="322"/>
      <c r="D36" s="342" t="s">
        <v>142</v>
      </c>
      <c r="E36" s="335"/>
      <c r="F36" s="454" t="s">
        <v>452</v>
      </c>
      <c r="G36" s="449"/>
      <c r="H36" s="449"/>
      <c r="I36" s="449"/>
      <c r="J36" s="449"/>
      <c r="K36" s="449"/>
      <c r="L36" s="449"/>
      <c r="M36" s="437"/>
      <c r="N36" s="322"/>
      <c r="O36" s="342" t="s">
        <v>144</v>
      </c>
      <c r="P36" s="455">
        <v>0</v>
      </c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0"/>
      <c r="AC36" s="322"/>
      <c r="AD36" s="322"/>
      <c r="AE36" s="322"/>
      <c r="AF36" s="322"/>
      <c r="AG36" s="322"/>
      <c r="AH36" s="322"/>
    </row>
    <row r="37" spans="1:34" ht="15.75" customHeight="1" x14ac:dyDescent="0.25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  <c r="AE37" s="322"/>
      <c r="AF37" s="322"/>
      <c r="AG37" s="322"/>
      <c r="AH37" s="322"/>
    </row>
    <row r="38" spans="1:34" ht="15.75" customHeight="1" x14ac:dyDescent="0.25">
      <c r="A38" s="322"/>
      <c r="B38" s="31"/>
      <c r="C38" s="322"/>
      <c r="D38" s="342" t="s">
        <v>145</v>
      </c>
      <c r="E38" s="322"/>
      <c r="F38" s="448" t="s">
        <v>146</v>
      </c>
      <c r="G38" s="437"/>
      <c r="H38" s="322"/>
      <c r="I38" s="322"/>
      <c r="J38" s="335" t="s">
        <v>147</v>
      </c>
      <c r="K38" s="322"/>
      <c r="L38" s="448" t="s">
        <v>148</v>
      </c>
      <c r="M38" s="449"/>
      <c r="N38" s="437"/>
      <c r="O38" s="335"/>
      <c r="P38" s="335"/>
      <c r="Q38" s="322"/>
      <c r="R38" s="335" t="s">
        <v>149</v>
      </c>
      <c r="S38" s="335"/>
      <c r="T38" s="335"/>
      <c r="U38" s="335"/>
      <c r="V38" s="335"/>
      <c r="W38" s="456"/>
      <c r="X38" s="449"/>
      <c r="Y38" s="449"/>
      <c r="Z38" s="449"/>
      <c r="AA38" s="437"/>
      <c r="AB38" s="334"/>
      <c r="AC38" s="322"/>
      <c r="AD38" s="322"/>
      <c r="AE38" s="322"/>
      <c r="AF38" s="322"/>
      <c r="AG38" s="322"/>
      <c r="AH38" s="322"/>
    </row>
    <row r="39" spans="1:34" ht="15.75" customHeight="1" x14ac:dyDescent="0.25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  <c r="AE39" s="322"/>
      <c r="AF39" s="322"/>
      <c r="AG39" s="322"/>
      <c r="AH39" s="322"/>
    </row>
    <row r="40" spans="1:34" ht="15.75" customHeight="1" x14ac:dyDescent="0.25">
      <c r="A40" s="322"/>
      <c r="B40" s="31"/>
      <c r="C40" s="343" t="s">
        <v>150</v>
      </c>
      <c r="D40" s="450">
        <v>2024</v>
      </c>
      <c r="E40" s="451"/>
      <c r="F40" s="452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44"/>
      <c r="R40" s="445"/>
      <c r="S40" s="445"/>
      <c r="T40" s="445"/>
      <c r="U40" s="445"/>
      <c r="V40" s="326"/>
      <c r="W40" s="326"/>
      <c r="X40" s="446"/>
      <c r="Y40" s="445"/>
      <c r="Z40" s="445"/>
      <c r="AA40" s="445"/>
      <c r="AB40" s="334"/>
      <c r="AC40" s="322"/>
      <c r="AD40" s="322"/>
      <c r="AE40" s="322"/>
      <c r="AF40" s="322"/>
      <c r="AG40" s="322"/>
      <c r="AH40" s="322"/>
    </row>
    <row r="41" spans="1:34" ht="5.25" customHeight="1" x14ac:dyDescent="0.25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  <c r="AE41" s="322"/>
      <c r="AF41" s="322"/>
      <c r="AG41" s="322"/>
      <c r="AH41" s="322"/>
    </row>
    <row r="42" spans="1:34" ht="15.75" customHeight="1" x14ac:dyDescent="0.25">
      <c r="A42" s="322"/>
      <c r="B42" s="31"/>
      <c r="C42" s="335" t="s">
        <v>140</v>
      </c>
      <c r="D42" s="455">
        <v>15</v>
      </c>
      <c r="E42" s="449"/>
      <c r="F42" s="437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44"/>
      <c r="R42" s="445"/>
      <c r="S42" s="445"/>
      <c r="T42" s="445"/>
      <c r="U42" s="445"/>
      <c r="V42" s="326"/>
      <c r="W42" s="326"/>
      <c r="X42" s="446"/>
      <c r="Y42" s="445"/>
      <c r="Z42" s="445"/>
      <c r="AA42" s="445"/>
      <c r="AB42" s="327"/>
      <c r="AC42" s="322"/>
      <c r="AD42" s="322"/>
      <c r="AE42" s="322"/>
      <c r="AF42" s="322"/>
      <c r="AG42" s="322"/>
      <c r="AH42" s="322"/>
    </row>
    <row r="43" spans="1:34" ht="15.75" customHeight="1" x14ac:dyDescent="0.25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  <c r="AE43" s="322"/>
      <c r="AF43" s="322"/>
      <c r="AG43" s="322"/>
      <c r="AH43" s="322"/>
    </row>
    <row r="44" spans="1:34" ht="15.75" customHeight="1" x14ac:dyDescent="0.25">
      <c r="A44" s="322"/>
      <c r="B44" s="31"/>
      <c r="C44" s="335"/>
      <c r="D44" s="447" t="s">
        <v>151</v>
      </c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37"/>
      <c r="Z44" s="336"/>
      <c r="AA44" s="336"/>
      <c r="AB44" s="344"/>
      <c r="AC44" s="322"/>
      <c r="AD44" s="322"/>
      <c r="AE44" s="322"/>
      <c r="AF44" s="322"/>
      <c r="AG44" s="322"/>
      <c r="AH44" s="322"/>
    </row>
    <row r="45" spans="1:34" ht="15.75" customHeight="1" x14ac:dyDescent="0.25">
      <c r="A45" s="322"/>
      <c r="B45" s="31"/>
      <c r="C45" s="322"/>
      <c r="D45" s="486" t="s">
        <v>152</v>
      </c>
      <c r="E45" s="449"/>
      <c r="F45" s="449"/>
      <c r="G45" s="449"/>
      <c r="H45" s="437"/>
      <c r="I45" s="482" t="s">
        <v>153</v>
      </c>
      <c r="J45" s="449"/>
      <c r="K45" s="449"/>
      <c r="L45" s="449"/>
      <c r="M45" s="449"/>
      <c r="N45" s="449"/>
      <c r="O45" s="449"/>
      <c r="P45" s="437"/>
      <c r="Q45" s="483" t="s">
        <v>154</v>
      </c>
      <c r="R45" s="449"/>
      <c r="S45" s="449"/>
      <c r="T45" s="449"/>
      <c r="U45" s="449"/>
      <c r="V45" s="449"/>
      <c r="W45" s="449"/>
      <c r="X45" s="449"/>
      <c r="Y45" s="437"/>
      <c r="Z45" s="336"/>
      <c r="AA45" s="336"/>
      <c r="AB45" s="344"/>
      <c r="AC45" s="322"/>
      <c r="AD45" s="322"/>
      <c r="AE45" s="322"/>
      <c r="AF45" s="322"/>
      <c r="AG45" s="322"/>
      <c r="AH45" s="322"/>
    </row>
    <row r="46" spans="1:34" ht="15.75" customHeight="1" x14ac:dyDescent="0.25">
      <c r="A46" s="345"/>
      <c r="B46" s="39"/>
      <c r="C46" s="40"/>
      <c r="D46" s="487" t="s">
        <v>155</v>
      </c>
      <c r="E46" s="449"/>
      <c r="F46" s="449"/>
      <c r="G46" s="449"/>
      <c r="H46" s="437"/>
      <c r="I46" s="484" t="s">
        <v>156</v>
      </c>
      <c r="J46" s="449"/>
      <c r="K46" s="449"/>
      <c r="L46" s="449"/>
      <c r="M46" s="449"/>
      <c r="N46" s="449"/>
      <c r="O46" s="449"/>
      <c r="P46" s="437"/>
      <c r="Q46" s="485" t="s">
        <v>157</v>
      </c>
      <c r="R46" s="449"/>
      <c r="S46" s="449"/>
      <c r="T46" s="449"/>
      <c r="U46" s="449"/>
      <c r="V46" s="449"/>
      <c r="W46" s="449"/>
      <c r="X46" s="449"/>
      <c r="Y46" s="437"/>
      <c r="Z46" s="345"/>
      <c r="AA46" s="345"/>
      <c r="AB46" s="346"/>
      <c r="AC46" s="345"/>
      <c r="AD46" s="345"/>
      <c r="AE46" s="345"/>
      <c r="AF46" s="345"/>
      <c r="AG46" s="345"/>
      <c r="AH46" s="345"/>
    </row>
    <row r="47" spans="1:34" ht="15.75" customHeight="1" x14ac:dyDescent="0.25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  <c r="AE47" s="322"/>
      <c r="AF47" s="322"/>
      <c r="AG47" s="322"/>
      <c r="AH47" s="322"/>
    </row>
    <row r="48" spans="1:34" ht="15.75" customHeight="1" x14ac:dyDescent="0.25">
      <c r="A48" s="349"/>
      <c r="B48" s="41"/>
      <c r="C48" s="475" t="s">
        <v>158</v>
      </c>
      <c r="D48" s="449"/>
      <c r="E48" s="449"/>
      <c r="F48" s="437"/>
      <c r="G48" s="480" t="s">
        <v>159</v>
      </c>
      <c r="H48" s="481" t="s">
        <v>160</v>
      </c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3"/>
      <c r="V48" s="463"/>
      <c r="W48" s="463"/>
      <c r="X48" s="463"/>
      <c r="Y48" s="463"/>
      <c r="Z48" s="463"/>
      <c r="AA48" s="464"/>
      <c r="AB48" s="344"/>
      <c r="AC48" s="349"/>
      <c r="AD48" s="349"/>
      <c r="AE48" s="349"/>
      <c r="AF48" s="349"/>
      <c r="AG48" s="349"/>
      <c r="AH48" s="349"/>
    </row>
    <row r="49" spans="1:34" ht="15.75" customHeight="1" x14ac:dyDescent="0.25">
      <c r="A49" s="349"/>
      <c r="B49" s="41"/>
      <c r="C49" s="42" t="s">
        <v>161</v>
      </c>
      <c r="D49" s="43">
        <v>1.2</v>
      </c>
      <c r="E49" s="475" t="s">
        <v>162</v>
      </c>
      <c r="F49" s="437"/>
      <c r="G49" s="421"/>
      <c r="H49" s="466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8"/>
      <c r="AB49" s="344"/>
      <c r="AC49" s="349"/>
      <c r="AD49" s="349"/>
      <c r="AE49" s="349"/>
      <c r="AF49" s="349"/>
      <c r="AG49" s="349"/>
      <c r="AH49" s="349"/>
    </row>
    <row r="50" spans="1:34" ht="15.75" customHeight="1" x14ac:dyDescent="0.25">
      <c r="A50" s="349"/>
      <c r="B50" s="41"/>
      <c r="C50" s="44">
        <v>2024</v>
      </c>
      <c r="D50" s="45">
        <v>45474</v>
      </c>
      <c r="E50" s="474">
        <v>45656</v>
      </c>
      <c r="F50" s="437"/>
      <c r="G50" s="46">
        <v>15</v>
      </c>
      <c r="H50" s="479" t="s">
        <v>444</v>
      </c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37"/>
      <c r="AB50" s="344"/>
      <c r="AC50" s="349"/>
      <c r="AD50" s="349"/>
      <c r="AE50" s="349"/>
      <c r="AF50" s="349"/>
      <c r="AG50" s="349"/>
      <c r="AH50" s="349"/>
    </row>
    <row r="51" spans="1:34" ht="15.75" customHeight="1" x14ac:dyDescent="0.25">
      <c r="A51" s="349"/>
      <c r="B51" s="41"/>
      <c r="C51" s="44">
        <v>2025</v>
      </c>
      <c r="D51" s="45">
        <v>45658</v>
      </c>
      <c r="E51" s="474">
        <v>46021</v>
      </c>
      <c r="F51" s="437"/>
      <c r="G51" s="46">
        <v>30</v>
      </c>
      <c r="H51" s="479" t="s">
        <v>444</v>
      </c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37"/>
      <c r="AB51" s="344"/>
      <c r="AC51" s="349"/>
      <c r="AD51" s="349"/>
      <c r="AE51" s="349"/>
      <c r="AF51" s="349"/>
      <c r="AG51" s="349"/>
      <c r="AH51" s="349"/>
    </row>
    <row r="52" spans="1:34" ht="15.75" customHeight="1" x14ac:dyDescent="0.25">
      <c r="A52" s="349"/>
      <c r="B52" s="41"/>
      <c r="C52" s="44">
        <v>2026</v>
      </c>
      <c r="D52" s="45">
        <v>46023</v>
      </c>
      <c r="E52" s="474">
        <v>46386</v>
      </c>
      <c r="F52" s="437"/>
      <c r="G52" s="46">
        <v>45</v>
      </c>
      <c r="H52" s="479" t="s">
        <v>444</v>
      </c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37"/>
      <c r="AB52" s="344"/>
      <c r="AC52" s="349"/>
      <c r="AD52" s="349"/>
      <c r="AE52" s="349"/>
      <c r="AF52" s="349"/>
      <c r="AG52" s="349"/>
      <c r="AH52" s="349"/>
    </row>
    <row r="53" spans="1:34" ht="15.75" customHeight="1" x14ac:dyDescent="0.25">
      <c r="A53" s="349"/>
      <c r="B53" s="41"/>
      <c r="C53" s="44">
        <v>2027</v>
      </c>
      <c r="D53" s="45">
        <v>46388</v>
      </c>
      <c r="E53" s="474">
        <v>46751</v>
      </c>
      <c r="F53" s="437"/>
      <c r="G53" s="46">
        <v>60</v>
      </c>
      <c r="H53" s="479" t="s">
        <v>444</v>
      </c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37"/>
      <c r="AB53" s="344"/>
      <c r="AC53" s="349"/>
      <c r="AD53" s="349"/>
      <c r="AE53" s="349"/>
      <c r="AF53" s="349"/>
      <c r="AG53" s="349"/>
      <c r="AH53" s="349"/>
    </row>
    <row r="54" spans="1:34" ht="15.75" customHeight="1" x14ac:dyDescent="0.25">
      <c r="A54" s="349"/>
      <c r="B54" s="41"/>
      <c r="C54" s="44"/>
      <c r="D54" s="44"/>
      <c r="E54" s="475"/>
      <c r="F54" s="437"/>
      <c r="G54" s="43"/>
      <c r="H54" s="475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37"/>
      <c r="AB54" s="344"/>
      <c r="AC54" s="349"/>
      <c r="AD54" s="349"/>
      <c r="AE54" s="349"/>
      <c r="AF54" s="349"/>
      <c r="AG54" s="349"/>
      <c r="AH54" s="349"/>
    </row>
    <row r="55" spans="1:34" ht="15.75" customHeight="1" x14ac:dyDescent="0.25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  <c r="AE55" s="322"/>
      <c r="AF55" s="322"/>
      <c r="AG55" s="322"/>
      <c r="AH55" s="322"/>
    </row>
    <row r="56" spans="1:34" ht="15.75" customHeight="1" x14ac:dyDescent="0.25">
      <c r="A56" s="322"/>
      <c r="B56" s="31"/>
      <c r="C56" s="453" t="s">
        <v>163</v>
      </c>
      <c r="D56" s="445"/>
      <c r="E56" s="335"/>
      <c r="F56" s="326" t="s">
        <v>164</v>
      </c>
      <c r="G56" s="47"/>
      <c r="H56" s="337"/>
      <c r="I56" s="326" t="s">
        <v>165</v>
      </c>
      <c r="J56" s="322"/>
      <c r="K56" s="448"/>
      <c r="L56" s="437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  <c r="AE56" s="322"/>
      <c r="AF56" s="322"/>
      <c r="AG56" s="322"/>
      <c r="AH56" s="322"/>
    </row>
    <row r="57" spans="1:34" ht="15.75" customHeight="1" x14ac:dyDescent="0.25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  <c r="AE57" s="322"/>
      <c r="AF57" s="322"/>
      <c r="AG57" s="322"/>
      <c r="AH57" s="322"/>
    </row>
    <row r="58" spans="1:34" ht="15.75" customHeight="1" x14ac:dyDescent="0.25">
      <c r="A58" s="322"/>
      <c r="B58" s="473" t="s">
        <v>166</v>
      </c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37"/>
      <c r="AC58" s="322"/>
      <c r="AD58" s="322"/>
      <c r="AE58" s="322"/>
      <c r="AF58" s="322"/>
      <c r="AG58" s="322"/>
      <c r="AH58" s="322"/>
    </row>
    <row r="59" spans="1:34" ht="15.75" customHeight="1" x14ac:dyDescent="0.25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  <c r="AE59" s="322"/>
      <c r="AF59" s="322"/>
      <c r="AG59" s="322"/>
      <c r="AH59" s="322"/>
    </row>
    <row r="60" spans="1:34" ht="29.25" customHeight="1" x14ac:dyDescent="0.25">
      <c r="A60" s="322"/>
      <c r="B60" s="475" t="s">
        <v>161</v>
      </c>
      <c r="C60" s="437"/>
      <c r="D60" s="43"/>
      <c r="E60" s="475" t="s">
        <v>167</v>
      </c>
      <c r="F60" s="437"/>
      <c r="G60" s="43"/>
      <c r="H60" s="447" t="s">
        <v>168</v>
      </c>
      <c r="I60" s="437"/>
      <c r="J60" s="475"/>
      <c r="K60" s="437"/>
      <c r="L60" s="478"/>
      <c r="M60" s="445"/>
      <c r="N60" s="43" t="s">
        <v>169</v>
      </c>
      <c r="O60" s="475"/>
      <c r="P60" s="449"/>
      <c r="Q60" s="437"/>
      <c r="R60" s="475" t="s">
        <v>170</v>
      </c>
      <c r="S60" s="449"/>
      <c r="T60" s="437"/>
      <c r="U60" s="475"/>
      <c r="V60" s="449"/>
      <c r="W60" s="437"/>
      <c r="X60" s="475" t="s">
        <v>171</v>
      </c>
      <c r="Y60" s="437"/>
      <c r="Z60" s="475"/>
      <c r="AA60" s="449"/>
      <c r="AB60" s="437"/>
      <c r="AC60" s="322"/>
      <c r="AD60" s="322"/>
      <c r="AE60" s="322"/>
      <c r="AF60" s="322"/>
      <c r="AG60" s="322"/>
      <c r="AH60" s="322"/>
    </row>
    <row r="61" spans="1:34" ht="15.75" customHeight="1" x14ac:dyDescent="0.25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  <c r="AE61" s="322"/>
      <c r="AF61" s="322"/>
      <c r="AG61" s="322"/>
      <c r="AH61" s="322"/>
    </row>
    <row r="62" spans="1:34" ht="15.75" customHeight="1" x14ac:dyDescent="0.25">
      <c r="A62" s="322"/>
      <c r="B62" s="473" t="s">
        <v>172</v>
      </c>
      <c r="C62" s="437"/>
      <c r="D62" s="476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8"/>
      <c r="AC62" s="322"/>
      <c r="AD62" s="322"/>
      <c r="AE62" s="322"/>
      <c r="AF62" s="322"/>
      <c r="AG62" s="322"/>
      <c r="AH62" s="322"/>
    </row>
    <row r="63" spans="1:34" ht="15.75" customHeight="1" x14ac:dyDescent="0.25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  <c r="AE63" s="322"/>
      <c r="AF63" s="322"/>
      <c r="AG63" s="322"/>
      <c r="AH63" s="322"/>
    </row>
    <row r="64" spans="1:34" ht="15.75" customHeight="1" x14ac:dyDescent="0.25">
      <c r="A64" s="322"/>
      <c r="B64" s="473" t="s">
        <v>173</v>
      </c>
      <c r="C64" s="437"/>
      <c r="D64" s="47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8"/>
      <c r="AC64" s="322"/>
      <c r="AD64" s="322"/>
      <c r="AE64" s="322"/>
      <c r="AF64" s="322"/>
      <c r="AG64" s="322"/>
      <c r="AH64" s="322"/>
    </row>
    <row r="65" spans="1:34" ht="15.75" customHeight="1" x14ac:dyDescent="0.25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  <c r="AE65" s="322"/>
      <c r="AF65" s="322"/>
      <c r="AG65" s="322"/>
      <c r="AH65" s="322"/>
    </row>
    <row r="66" spans="1:34" ht="15.75" customHeight="1" x14ac:dyDescent="0.25">
      <c r="A66" s="322"/>
      <c r="B66" s="473" t="s">
        <v>174</v>
      </c>
      <c r="C66" s="437"/>
      <c r="D66" s="47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8"/>
      <c r="AC66" s="322"/>
      <c r="AD66" s="322"/>
      <c r="AE66" s="322"/>
      <c r="AF66" s="322"/>
      <c r="AG66" s="322"/>
      <c r="AH66" s="322"/>
    </row>
    <row r="67" spans="1:34" ht="15.75" customHeight="1" x14ac:dyDescent="0.25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  <c r="AE67" s="322"/>
      <c r="AF67" s="322"/>
      <c r="AG67" s="322"/>
      <c r="AH67" s="322"/>
    </row>
    <row r="68" spans="1:34" ht="15.75" customHeight="1" x14ac:dyDescent="0.25">
      <c r="A68" s="322"/>
      <c r="B68" s="473" t="s">
        <v>175</v>
      </c>
      <c r="C68" s="437"/>
      <c r="D68" s="47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8"/>
      <c r="AC68" s="322"/>
      <c r="AD68" s="322"/>
      <c r="AE68" s="322"/>
      <c r="AF68" s="322"/>
      <c r="AG68" s="322"/>
      <c r="AH68" s="322"/>
    </row>
    <row r="69" spans="1:34" ht="15.75" customHeight="1" x14ac:dyDescent="0.25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  <c r="AE69" s="322"/>
      <c r="AF69" s="322"/>
      <c r="AG69" s="322"/>
      <c r="AH69" s="322"/>
    </row>
    <row r="70" spans="1:34" ht="15.75" customHeight="1" x14ac:dyDescent="0.25">
      <c r="A70" s="322"/>
      <c r="B70" s="473" t="s">
        <v>176</v>
      </c>
      <c r="C70" s="437"/>
      <c r="D70" s="477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8"/>
      <c r="AC70" s="322"/>
      <c r="AD70" s="322"/>
      <c r="AE70" s="322"/>
      <c r="AF70" s="322"/>
      <c r="AG70" s="322"/>
      <c r="AH70" s="322"/>
    </row>
    <row r="71" spans="1:34" ht="15.75" customHeight="1" x14ac:dyDescent="0.25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  <c r="AE71" s="322"/>
      <c r="AF71" s="322"/>
      <c r="AG71" s="322"/>
      <c r="AH71" s="322"/>
    </row>
    <row r="72" spans="1:34" ht="15.75" customHeight="1" x14ac:dyDescent="0.25">
      <c r="A72" s="322"/>
      <c r="B72" s="473" t="s">
        <v>177</v>
      </c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37"/>
      <c r="AC72" s="322"/>
      <c r="AD72" s="322"/>
      <c r="AE72" s="322"/>
      <c r="AF72" s="322"/>
      <c r="AG72" s="322"/>
      <c r="AH72" s="322"/>
    </row>
    <row r="73" spans="1:34" ht="15.75" customHeight="1" x14ac:dyDescent="0.25">
      <c r="A73" s="322"/>
      <c r="B73" s="447" t="s">
        <v>122</v>
      </c>
      <c r="C73" s="437"/>
      <c r="D73" s="52" t="s">
        <v>178</v>
      </c>
      <c r="E73" s="447" t="s">
        <v>179</v>
      </c>
      <c r="F73" s="437"/>
      <c r="G73" s="447" t="s">
        <v>177</v>
      </c>
      <c r="H73" s="449"/>
      <c r="I73" s="449"/>
      <c r="J73" s="449"/>
      <c r="K73" s="449"/>
      <c r="L73" s="449"/>
      <c r="M73" s="449"/>
      <c r="N73" s="449"/>
      <c r="O73" s="437"/>
      <c r="P73" s="447" t="s">
        <v>180</v>
      </c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37"/>
      <c r="AC73" s="322"/>
      <c r="AD73" s="322"/>
      <c r="AE73" s="322"/>
      <c r="AF73" s="322"/>
      <c r="AG73" s="322"/>
      <c r="AH73" s="322"/>
    </row>
    <row r="74" spans="1:34" ht="15.75" customHeight="1" x14ac:dyDescent="0.25">
      <c r="A74" s="322"/>
      <c r="B74" s="447"/>
      <c r="C74" s="437"/>
      <c r="D74" s="37"/>
      <c r="E74" s="447"/>
      <c r="F74" s="437"/>
      <c r="G74" s="472"/>
      <c r="H74" s="449"/>
      <c r="I74" s="449"/>
      <c r="J74" s="449"/>
      <c r="K74" s="449"/>
      <c r="L74" s="449"/>
      <c r="M74" s="449"/>
      <c r="N74" s="449"/>
      <c r="O74" s="437"/>
      <c r="P74" s="472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37"/>
      <c r="AC74" s="322"/>
      <c r="AD74" s="322"/>
      <c r="AE74" s="322"/>
      <c r="AF74" s="322"/>
      <c r="AG74" s="322"/>
      <c r="AH74" s="322"/>
    </row>
    <row r="75" spans="1:34" ht="15.75" customHeight="1" x14ac:dyDescent="0.25">
      <c r="A75" s="322"/>
      <c r="B75" s="447"/>
      <c r="C75" s="437"/>
      <c r="D75" s="37"/>
      <c r="E75" s="447"/>
      <c r="F75" s="437"/>
      <c r="G75" s="472"/>
      <c r="H75" s="449"/>
      <c r="I75" s="449"/>
      <c r="J75" s="449"/>
      <c r="K75" s="449"/>
      <c r="L75" s="449"/>
      <c r="M75" s="449"/>
      <c r="N75" s="449"/>
      <c r="O75" s="437"/>
      <c r="P75" s="472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37"/>
      <c r="AC75" s="322"/>
      <c r="AD75" s="322"/>
      <c r="AE75" s="322"/>
      <c r="AF75" s="322"/>
      <c r="AG75" s="322"/>
      <c r="AH75" s="322"/>
    </row>
    <row r="76" spans="1:34" ht="26.25" customHeight="1" x14ac:dyDescent="0.25">
      <c r="A76" s="322"/>
      <c r="B76" s="471" t="s">
        <v>181</v>
      </c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37"/>
      <c r="AC76" s="322"/>
      <c r="AD76" s="355"/>
      <c r="AE76" s="322"/>
      <c r="AF76" s="322"/>
      <c r="AG76" s="322"/>
      <c r="AH76" s="322"/>
    </row>
    <row r="77" spans="1:34" ht="12.75" customHeight="1" x14ac:dyDescent="0.25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</row>
    <row r="78" spans="1:34" ht="12.75" customHeight="1" x14ac:dyDescent="0.25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</row>
    <row r="79" spans="1:34" ht="12.75" customHeight="1" x14ac:dyDescent="0.25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</row>
    <row r="80" spans="1:34" ht="12.75" customHeight="1" x14ac:dyDescent="0.25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</row>
    <row r="81" spans="1:34" ht="12.75" customHeight="1" x14ac:dyDescent="0.25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</row>
    <row r="82" spans="1:34" ht="12.75" customHeight="1" x14ac:dyDescent="0.25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</row>
    <row r="83" spans="1:34" ht="12.75" customHeight="1" x14ac:dyDescent="0.25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</row>
    <row r="84" spans="1:34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</row>
    <row r="85" spans="1:34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</row>
    <row r="86" spans="1:34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</row>
    <row r="87" spans="1:34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</row>
    <row r="88" spans="1:34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</row>
    <row r="89" spans="1:34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</row>
    <row r="90" spans="1:34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</row>
    <row r="91" spans="1:34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</row>
    <row r="92" spans="1:34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</row>
    <row r="93" spans="1:34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</row>
    <row r="94" spans="1:34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</row>
    <row r="95" spans="1:34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</row>
    <row r="96" spans="1:34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</row>
    <row r="97" spans="1:34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</row>
    <row r="98" spans="1:34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</row>
    <row r="99" spans="1:34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</row>
    <row r="100" spans="1:34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</row>
    <row r="101" spans="1:34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</row>
    <row r="102" spans="1:34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</row>
    <row r="103" spans="1:34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</row>
    <row r="104" spans="1:34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</row>
    <row r="105" spans="1:34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</row>
    <row r="106" spans="1:34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</row>
    <row r="107" spans="1:34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</row>
    <row r="108" spans="1:34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</row>
    <row r="109" spans="1:34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</row>
    <row r="110" spans="1:34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</row>
    <row r="111" spans="1:34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</row>
    <row r="112" spans="1:34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</row>
    <row r="113" spans="1:34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</row>
    <row r="114" spans="1:34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</row>
    <row r="115" spans="1:34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</row>
    <row r="116" spans="1:34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</row>
    <row r="117" spans="1:34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</row>
    <row r="118" spans="1:34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</row>
    <row r="119" spans="1:34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</row>
    <row r="120" spans="1:34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</row>
    <row r="121" spans="1:34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</row>
    <row r="122" spans="1:34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</row>
    <row r="123" spans="1:34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</row>
    <row r="124" spans="1:34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</row>
    <row r="125" spans="1:34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</row>
    <row r="126" spans="1:34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</row>
    <row r="127" spans="1:34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</row>
    <row r="128" spans="1:34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</row>
    <row r="129" spans="1:34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</row>
    <row r="130" spans="1:34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</row>
    <row r="131" spans="1:34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</row>
    <row r="132" spans="1:34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</row>
    <row r="133" spans="1:34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  <c r="AH133" s="322"/>
    </row>
    <row r="134" spans="1:34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</row>
    <row r="135" spans="1:34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</row>
    <row r="136" spans="1:34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  <c r="AH136" s="322"/>
    </row>
    <row r="137" spans="1:34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  <c r="AH137" s="322"/>
    </row>
    <row r="138" spans="1:34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  <c r="AH138" s="322"/>
    </row>
    <row r="139" spans="1:34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</row>
    <row r="140" spans="1:34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  <c r="AH140" s="322"/>
    </row>
    <row r="141" spans="1:34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  <c r="AH141" s="322"/>
    </row>
    <row r="142" spans="1:34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  <c r="AH142" s="322"/>
    </row>
    <row r="143" spans="1:34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</row>
    <row r="144" spans="1:34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</row>
    <row r="145" spans="1:34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  <c r="AH145" s="322"/>
    </row>
    <row r="146" spans="1:34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  <c r="AH146" s="322"/>
    </row>
    <row r="147" spans="1:34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</row>
    <row r="148" spans="1:34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  <c r="AH148" s="322"/>
    </row>
    <row r="149" spans="1:34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  <c r="AH149" s="322"/>
    </row>
    <row r="150" spans="1:34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  <c r="AH150" s="322"/>
    </row>
    <row r="151" spans="1:34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</row>
    <row r="152" spans="1:34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</row>
    <row r="153" spans="1:34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</row>
    <row r="154" spans="1:34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  <c r="AH154" s="322"/>
    </row>
    <row r="155" spans="1:34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</row>
    <row r="156" spans="1:34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</row>
    <row r="157" spans="1:34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  <c r="AH157" s="322"/>
    </row>
    <row r="158" spans="1:34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  <c r="AH158" s="322"/>
    </row>
    <row r="159" spans="1:34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</row>
    <row r="160" spans="1:34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  <c r="AH160" s="322"/>
    </row>
    <row r="161" spans="1:34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  <c r="AH161" s="322"/>
    </row>
    <row r="162" spans="1:34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</row>
    <row r="163" spans="1:34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</row>
    <row r="164" spans="1:34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  <c r="AH164" s="322"/>
    </row>
    <row r="165" spans="1:34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22"/>
    </row>
    <row r="166" spans="1:34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</row>
    <row r="167" spans="1:34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</row>
    <row r="168" spans="1:34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  <c r="AH168" s="322"/>
    </row>
    <row r="169" spans="1:34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</row>
    <row r="170" spans="1:34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</row>
    <row r="171" spans="1:34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</row>
    <row r="172" spans="1:34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</row>
    <row r="173" spans="1:34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</row>
    <row r="174" spans="1:34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  <c r="AH174" s="322"/>
    </row>
    <row r="175" spans="1:34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</row>
    <row r="176" spans="1:34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</row>
    <row r="177" spans="1:34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  <c r="AH177" s="322"/>
    </row>
    <row r="178" spans="1:34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  <c r="AH178" s="322"/>
    </row>
    <row r="179" spans="1:34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</row>
    <row r="180" spans="1:34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  <c r="AH180" s="322"/>
    </row>
    <row r="181" spans="1:34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  <c r="AH181" s="322"/>
    </row>
    <row r="182" spans="1:34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</row>
    <row r="183" spans="1:34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</row>
    <row r="184" spans="1:34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  <c r="AH184" s="322"/>
    </row>
    <row r="185" spans="1:34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  <c r="AH185" s="322"/>
    </row>
    <row r="186" spans="1:34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  <c r="AH186" s="322"/>
    </row>
    <row r="187" spans="1:34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</row>
    <row r="188" spans="1:34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  <c r="AH188" s="322"/>
    </row>
    <row r="189" spans="1:34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  <c r="AH189" s="322"/>
    </row>
    <row r="190" spans="1:34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  <c r="AH190" s="322"/>
    </row>
    <row r="191" spans="1:34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  <c r="AH191" s="322"/>
    </row>
    <row r="192" spans="1:34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  <c r="AH192" s="322"/>
    </row>
    <row r="193" spans="1:34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  <c r="AH193" s="322"/>
    </row>
    <row r="194" spans="1:34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  <c r="AH194" s="322"/>
    </row>
    <row r="195" spans="1:34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  <c r="AH195" s="322"/>
    </row>
    <row r="196" spans="1:34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  <c r="AH196" s="322"/>
    </row>
    <row r="197" spans="1:34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  <c r="AH197" s="322"/>
    </row>
    <row r="198" spans="1:34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  <c r="AH198" s="322"/>
    </row>
    <row r="199" spans="1:34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</row>
    <row r="200" spans="1:34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/>
    </row>
    <row r="201" spans="1:34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</row>
    <row r="202" spans="1:34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  <c r="AH202" s="322"/>
    </row>
    <row r="203" spans="1:34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  <c r="AH203" s="322"/>
    </row>
    <row r="204" spans="1:34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  <c r="AH204" s="322"/>
    </row>
    <row r="205" spans="1:34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</row>
    <row r="206" spans="1:34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  <c r="AH206" s="322"/>
    </row>
    <row r="207" spans="1:34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  <c r="AH207" s="322"/>
    </row>
    <row r="208" spans="1:34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  <c r="AH208" s="322"/>
    </row>
    <row r="209" spans="1:34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</row>
    <row r="210" spans="1:34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  <c r="AH210" s="322"/>
    </row>
    <row r="211" spans="1:34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22"/>
    </row>
    <row r="212" spans="1:34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  <c r="AH212" s="322"/>
    </row>
    <row r="213" spans="1:34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</row>
    <row r="214" spans="1:34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</row>
    <row r="215" spans="1:34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</row>
    <row r="216" spans="1:34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  <c r="AH216" s="322"/>
    </row>
    <row r="217" spans="1:34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</row>
    <row r="218" spans="1:34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</row>
    <row r="219" spans="1:34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  <c r="AH219" s="322"/>
    </row>
    <row r="220" spans="1:34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  <c r="AH220" s="322"/>
    </row>
    <row r="221" spans="1:34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</row>
    <row r="222" spans="1:34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  <c r="AH222" s="322"/>
    </row>
    <row r="223" spans="1:34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  <c r="AH223" s="322"/>
    </row>
    <row r="224" spans="1:34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</row>
    <row r="225" spans="1:34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</row>
    <row r="226" spans="1:34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</row>
    <row r="227" spans="1:34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  <c r="AH227" s="322"/>
    </row>
    <row r="228" spans="1:34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  <c r="AH228" s="322"/>
    </row>
    <row r="229" spans="1:34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</row>
    <row r="230" spans="1:34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  <c r="AH230" s="322"/>
    </row>
    <row r="231" spans="1:34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</row>
    <row r="232" spans="1:34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  <c r="AH232" s="322"/>
    </row>
    <row r="233" spans="1:34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</row>
    <row r="234" spans="1:34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  <c r="AH234" s="322"/>
    </row>
    <row r="235" spans="1:34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  <c r="AH235" s="322"/>
    </row>
    <row r="236" spans="1:34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  <c r="AH236" s="322"/>
    </row>
    <row r="237" spans="1:34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</row>
    <row r="238" spans="1:34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  <c r="AH238" s="322"/>
    </row>
    <row r="239" spans="1:34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</row>
    <row r="240" spans="1:34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  <c r="AH240" s="322"/>
    </row>
    <row r="241" spans="1:34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</row>
    <row r="242" spans="1:34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  <c r="AH242" s="322"/>
    </row>
    <row r="243" spans="1:34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  <c r="AH243" s="322"/>
    </row>
    <row r="244" spans="1:34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  <c r="AH244" s="322"/>
    </row>
    <row r="245" spans="1:34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</row>
    <row r="246" spans="1:34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  <c r="AH246" s="322"/>
    </row>
    <row r="247" spans="1:34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</row>
    <row r="248" spans="1:34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  <c r="AH248" s="322"/>
    </row>
    <row r="249" spans="1:34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</row>
    <row r="250" spans="1:34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</row>
    <row r="251" spans="1:34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  <c r="AH251" s="322"/>
    </row>
    <row r="252" spans="1:34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  <c r="AH252" s="322"/>
    </row>
    <row r="253" spans="1:34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</row>
    <row r="254" spans="1:34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  <c r="AH254" s="322"/>
    </row>
    <row r="255" spans="1:34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</row>
    <row r="256" spans="1:34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  <c r="AH256" s="322"/>
    </row>
    <row r="257" spans="1:34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</row>
    <row r="258" spans="1:34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  <c r="AH258" s="322"/>
    </row>
    <row r="259" spans="1:34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  <c r="AH259" s="322"/>
    </row>
    <row r="260" spans="1:34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  <c r="AH260" s="322"/>
    </row>
    <row r="261" spans="1:34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</row>
    <row r="262" spans="1:34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  <c r="AH262" s="322"/>
    </row>
    <row r="263" spans="1:34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</row>
    <row r="264" spans="1:34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</row>
    <row r="265" spans="1:34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</row>
    <row r="266" spans="1:34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  <c r="AH266" s="322"/>
    </row>
    <row r="267" spans="1:34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/>
    </row>
    <row r="268" spans="1:34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  <c r="AH268" s="322"/>
    </row>
    <row r="269" spans="1:34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</row>
    <row r="270" spans="1:34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  <c r="AH270" s="322"/>
    </row>
    <row r="271" spans="1:34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  <c r="AH271" s="322"/>
    </row>
    <row r="272" spans="1:34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  <c r="AH272" s="322"/>
    </row>
    <row r="273" spans="1:34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</row>
    <row r="274" spans="1:34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  <c r="AH274" s="322"/>
    </row>
    <row r="275" spans="1:34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  <c r="AH275" s="322"/>
    </row>
    <row r="276" spans="1:34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  <c r="AH276" s="322"/>
    </row>
    <row r="277" spans="1:34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  <c r="AH277" s="322"/>
    </row>
    <row r="278" spans="1:34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  <c r="AH278" s="322"/>
    </row>
    <row r="279" spans="1:34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</row>
    <row r="280" spans="1:34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  <c r="AH280" s="322"/>
    </row>
    <row r="281" spans="1:34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  <c r="AH281" s="322"/>
    </row>
    <row r="282" spans="1:34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  <c r="AH282" s="322"/>
    </row>
    <row r="283" spans="1:34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  <c r="AH283" s="322"/>
    </row>
    <row r="284" spans="1:34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</row>
    <row r="285" spans="1:34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  <c r="AH285" s="322"/>
    </row>
    <row r="286" spans="1:34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</row>
    <row r="287" spans="1:34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  <c r="AH287" s="322"/>
    </row>
    <row r="288" spans="1:34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  <c r="AH288" s="322"/>
    </row>
    <row r="289" spans="1:34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</row>
    <row r="290" spans="1:34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  <c r="AH290" s="322"/>
    </row>
    <row r="291" spans="1:34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  <c r="AH291" s="322"/>
    </row>
    <row r="292" spans="1:34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  <c r="AH292" s="322"/>
    </row>
    <row r="293" spans="1:34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  <c r="AH293" s="322"/>
    </row>
    <row r="294" spans="1:34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</row>
    <row r="295" spans="1:34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</row>
    <row r="296" spans="1:34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</row>
    <row r="297" spans="1:34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  <c r="AH297" s="322"/>
    </row>
    <row r="298" spans="1:34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  <c r="AH298" s="322"/>
    </row>
    <row r="299" spans="1:34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</row>
    <row r="300" spans="1:34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  <c r="AH300" s="322"/>
    </row>
    <row r="301" spans="1:34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  <c r="AH301" s="322"/>
    </row>
    <row r="302" spans="1:34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  <c r="AH302" s="322"/>
    </row>
    <row r="303" spans="1:34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</row>
    <row r="304" spans="1:34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  <c r="AH304" s="322"/>
    </row>
    <row r="305" spans="1:34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  <c r="AH305" s="322"/>
    </row>
    <row r="306" spans="1:34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  <c r="AH306" s="322"/>
    </row>
    <row r="307" spans="1:34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</row>
    <row r="308" spans="1:34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  <c r="AH308" s="322"/>
    </row>
    <row r="309" spans="1:34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  <c r="AH309" s="322"/>
    </row>
    <row r="310" spans="1:34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  <c r="AH310" s="322"/>
    </row>
    <row r="311" spans="1:34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</row>
    <row r="312" spans="1:34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  <c r="AH312" s="322"/>
    </row>
    <row r="313" spans="1:34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  <c r="AH313" s="322"/>
    </row>
    <row r="314" spans="1:34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  <c r="AH314" s="322"/>
    </row>
    <row r="315" spans="1:34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</row>
    <row r="316" spans="1:34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  <c r="AH316" s="322"/>
    </row>
    <row r="317" spans="1:34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</row>
    <row r="318" spans="1:34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  <c r="AH318" s="322"/>
    </row>
    <row r="319" spans="1:34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</row>
    <row r="320" spans="1:34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  <c r="AH320" s="322"/>
    </row>
    <row r="321" spans="1:34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  <c r="AH321" s="322"/>
    </row>
    <row r="322" spans="1:34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  <c r="AH322" s="322"/>
    </row>
    <row r="323" spans="1:34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</row>
    <row r="324" spans="1:34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</row>
    <row r="325" spans="1:34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</row>
    <row r="326" spans="1:34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  <c r="AH326" s="322"/>
    </row>
    <row r="327" spans="1:34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</row>
    <row r="328" spans="1:34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  <c r="AH328" s="322"/>
    </row>
    <row r="329" spans="1:34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  <c r="AH329" s="322"/>
    </row>
    <row r="330" spans="1:34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</row>
    <row r="331" spans="1:34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</row>
    <row r="332" spans="1:34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  <c r="AH332" s="322"/>
    </row>
    <row r="333" spans="1:34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</row>
    <row r="334" spans="1:34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  <c r="AH334" s="322"/>
    </row>
    <row r="335" spans="1:34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</row>
    <row r="336" spans="1:34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</row>
    <row r="337" spans="1:34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  <c r="AH337" s="322"/>
    </row>
    <row r="338" spans="1:34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  <c r="AH338" s="322"/>
    </row>
    <row r="339" spans="1:34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</row>
    <row r="340" spans="1:34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  <c r="AH340" s="322"/>
    </row>
    <row r="341" spans="1:34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  <c r="AH341" s="322"/>
    </row>
    <row r="342" spans="1:34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</row>
    <row r="343" spans="1:34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</row>
    <row r="344" spans="1:34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  <c r="AH344" s="322"/>
    </row>
    <row r="345" spans="1:34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</row>
    <row r="346" spans="1:34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  <c r="AH346" s="322"/>
    </row>
    <row r="347" spans="1:34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</row>
    <row r="348" spans="1:34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</row>
    <row r="349" spans="1:34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  <c r="AH349" s="322"/>
    </row>
    <row r="350" spans="1:34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  <c r="AH350" s="322"/>
    </row>
    <row r="351" spans="1:34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</row>
    <row r="352" spans="1:34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  <c r="AH352" s="322"/>
    </row>
    <row r="353" spans="1:34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  <c r="AH353" s="322"/>
    </row>
    <row r="354" spans="1:34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  <c r="AH354" s="322"/>
    </row>
    <row r="355" spans="1:34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</row>
    <row r="356" spans="1:34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  <c r="AH356" s="322"/>
    </row>
    <row r="357" spans="1:34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  <c r="AH357" s="322"/>
    </row>
    <row r="358" spans="1:34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  <c r="AH358" s="322"/>
    </row>
    <row r="359" spans="1:34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</row>
    <row r="360" spans="1:34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  <c r="AH360" s="322"/>
    </row>
    <row r="361" spans="1:34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  <c r="AH361" s="322"/>
    </row>
    <row r="362" spans="1:34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  <c r="AH362" s="322"/>
    </row>
    <row r="363" spans="1:34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</row>
    <row r="364" spans="1:34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</row>
    <row r="365" spans="1:34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  <c r="AH365" s="322"/>
    </row>
    <row r="366" spans="1:34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  <c r="AH366" s="322"/>
    </row>
    <row r="367" spans="1:34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</row>
    <row r="368" spans="1:34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</row>
    <row r="369" spans="1:34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  <c r="AH369" s="322"/>
    </row>
    <row r="370" spans="1:34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</row>
    <row r="371" spans="1:34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  <c r="AH371" s="322"/>
    </row>
    <row r="372" spans="1:34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  <c r="AH372" s="322"/>
    </row>
    <row r="373" spans="1:34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</row>
    <row r="374" spans="1:34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</row>
    <row r="375" spans="1:34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</row>
    <row r="376" spans="1:34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  <c r="AH376" s="322"/>
    </row>
    <row r="377" spans="1:34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  <c r="AH377" s="322"/>
    </row>
    <row r="378" spans="1:34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  <c r="AH378" s="322"/>
    </row>
    <row r="379" spans="1:34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  <c r="AH379" s="322"/>
    </row>
    <row r="380" spans="1:34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</row>
    <row r="381" spans="1:34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  <c r="AH381" s="322"/>
    </row>
    <row r="382" spans="1:34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  <c r="AH382" s="322"/>
    </row>
    <row r="383" spans="1:34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  <c r="AH383" s="322"/>
    </row>
    <row r="384" spans="1:34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  <c r="AH384" s="322"/>
    </row>
    <row r="385" spans="1:34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  <c r="AH385" s="322"/>
    </row>
    <row r="386" spans="1:34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  <c r="AH386" s="322"/>
    </row>
    <row r="387" spans="1:34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</row>
    <row r="388" spans="1:34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  <c r="AH388" s="322"/>
    </row>
    <row r="389" spans="1:34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</row>
    <row r="390" spans="1:34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  <c r="AH390" s="322"/>
    </row>
    <row r="391" spans="1:34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</row>
    <row r="392" spans="1:34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  <c r="AH392" s="322"/>
    </row>
    <row r="393" spans="1:34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</row>
    <row r="394" spans="1:34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</row>
    <row r="395" spans="1:34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</row>
    <row r="396" spans="1:34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</row>
    <row r="397" spans="1:34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</row>
    <row r="398" spans="1:34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  <c r="AH398" s="322"/>
    </row>
    <row r="399" spans="1:34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  <c r="AH399" s="322"/>
    </row>
    <row r="400" spans="1:34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  <c r="AH400" s="322"/>
    </row>
    <row r="401" spans="1:34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</row>
    <row r="402" spans="1:34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  <c r="AH402" s="322"/>
    </row>
    <row r="403" spans="1:34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  <c r="AH403" s="322"/>
    </row>
    <row r="404" spans="1:34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  <c r="AH404" s="322"/>
    </row>
    <row r="405" spans="1:34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</row>
    <row r="406" spans="1:34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  <c r="AH406" s="322"/>
    </row>
    <row r="407" spans="1:34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</row>
    <row r="408" spans="1:34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  <c r="AH408" s="322"/>
    </row>
    <row r="409" spans="1:34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</row>
    <row r="410" spans="1:34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  <c r="AH410" s="322"/>
    </row>
    <row r="411" spans="1:34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  <c r="AH411" s="322"/>
    </row>
    <row r="412" spans="1:34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  <c r="AH412" s="322"/>
    </row>
    <row r="413" spans="1:34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</row>
    <row r="414" spans="1:34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  <c r="AH414" s="322"/>
    </row>
    <row r="415" spans="1:34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  <c r="AH415" s="322"/>
    </row>
    <row r="416" spans="1:34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  <c r="AH416" s="322"/>
    </row>
    <row r="417" spans="1:34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</row>
    <row r="418" spans="1:34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  <c r="AH418" s="322"/>
    </row>
    <row r="419" spans="1:34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</row>
    <row r="420" spans="1:34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  <c r="AH420" s="322"/>
    </row>
    <row r="421" spans="1:34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</row>
    <row r="422" spans="1:34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  <c r="AH422" s="322"/>
    </row>
    <row r="423" spans="1:34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</row>
    <row r="424" spans="1:34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  <c r="AH424" s="322"/>
    </row>
    <row r="425" spans="1:34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</row>
    <row r="426" spans="1:34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  <c r="AH426" s="322"/>
    </row>
    <row r="427" spans="1:34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</row>
    <row r="428" spans="1:34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</row>
    <row r="429" spans="1:34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</row>
    <row r="430" spans="1:34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  <c r="AH430" s="322"/>
    </row>
    <row r="431" spans="1:34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  <c r="AH431" s="322"/>
    </row>
    <row r="432" spans="1:34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  <c r="AH432" s="322"/>
    </row>
    <row r="433" spans="1:34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</row>
    <row r="434" spans="1:34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  <c r="AH434" s="322"/>
    </row>
    <row r="435" spans="1:34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  <c r="AH435" s="322"/>
    </row>
    <row r="436" spans="1:34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  <c r="AH436" s="322"/>
    </row>
    <row r="437" spans="1:34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</row>
    <row r="438" spans="1:34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  <c r="AH438" s="322"/>
    </row>
    <row r="439" spans="1:34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</row>
    <row r="440" spans="1:34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  <c r="AH440" s="322"/>
    </row>
    <row r="441" spans="1:34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</row>
    <row r="442" spans="1:34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  <c r="AH442" s="322"/>
    </row>
    <row r="443" spans="1:34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  <c r="AH443" s="322"/>
    </row>
    <row r="444" spans="1:34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  <c r="AH444" s="322"/>
    </row>
    <row r="445" spans="1:34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</row>
    <row r="446" spans="1:34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  <c r="AH446" s="322"/>
    </row>
    <row r="447" spans="1:34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  <c r="AH447" s="322"/>
    </row>
    <row r="448" spans="1:34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  <c r="AH448" s="322"/>
    </row>
    <row r="449" spans="1:34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</row>
    <row r="450" spans="1:34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  <c r="AH450" s="322"/>
    </row>
    <row r="451" spans="1:34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  <c r="AH451" s="322"/>
    </row>
    <row r="452" spans="1:34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  <c r="AH452" s="322"/>
    </row>
    <row r="453" spans="1:34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</row>
    <row r="454" spans="1:34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  <c r="AH454" s="322"/>
    </row>
    <row r="455" spans="1:34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</row>
    <row r="456" spans="1:34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  <c r="AH456" s="322"/>
    </row>
    <row r="457" spans="1:34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</row>
    <row r="458" spans="1:34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  <c r="AH458" s="322"/>
    </row>
    <row r="459" spans="1:34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  <c r="AH459" s="322"/>
    </row>
    <row r="460" spans="1:34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  <c r="AH460" s="322"/>
    </row>
    <row r="461" spans="1:34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</row>
    <row r="462" spans="1:34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  <c r="AH462" s="322"/>
    </row>
    <row r="463" spans="1:34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  <c r="AH463" s="322"/>
    </row>
    <row r="464" spans="1:34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  <c r="AH464" s="322"/>
    </row>
    <row r="465" spans="1:34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  <c r="AH465" s="322"/>
    </row>
    <row r="466" spans="1:34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  <c r="AH466" s="322"/>
    </row>
    <row r="467" spans="1:34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  <c r="AH467" s="322"/>
    </row>
    <row r="468" spans="1:34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  <c r="AH468" s="322"/>
    </row>
    <row r="469" spans="1:34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  <c r="AH469" s="322"/>
    </row>
    <row r="470" spans="1:34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  <c r="AH470" s="322"/>
    </row>
    <row r="471" spans="1:34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  <c r="AH471" s="322"/>
    </row>
    <row r="472" spans="1:34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  <c r="AH472" s="322"/>
    </row>
    <row r="473" spans="1:34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  <c r="AH473" s="322"/>
    </row>
    <row r="474" spans="1:34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  <c r="AH474" s="322"/>
    </row>
    <row r="475" spans="1:34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  <c r="AH475" s="322"/>
    </row>
    <row r="476" spans="1:34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  <c r="AH476" s="322"/>
    </row>
    <row r="477" spans="1:34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  <c r="AH477" s="322"/>
    </row>
    <row r="478" spans="1:34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  <c r="AH478" s="322"/>
    </row>
    <row r="479" spans="1:34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  <c r="AH479" s="322"/>
    </row>
    <row r="480" spans="1:34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  <c r="AH480" s="322"/>
    </row>
    <row r="481" spans="1:34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  <c r="AH481" s="322"/>
    </row>
    <row r="482" spans="1:34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  <c r="AH482" s="322"/>
    </row>
    <row r="483" spans="1:34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</row>
    <row r="484" spans="1:34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  <c r="AH484" s="322"/>
    </row>
    <row r="485" spans="1:34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  <c r="AH485" s="322"/>
    </row>
    <row r="486" spans="1:34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  <c r="AH486" s="322"/>
    </row>
    <row r="487" spans="1:34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</row>
    <row r="488" spans="1:34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  <c r="AH488" s="322"/>
    </row>
    <row r="489" spans="1:34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  <c r="AH489" s="322"/>
    </row>
    <row r="490" spans="1:34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  <c r="AH490" s="322"/>
    </row>
    <row r="491" spans="1:34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</row>
    <row r="492" spans="1:34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  <c r="AH492" s="322"/>
    </row>
    <row r="493" spans="1:34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  <c r="AH493" s="322"/>
    </row>
    <row r="494" spans="1:34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  <c r="AH494" s="322"/>
    </row>
    <row r="495" spans="1:34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</row>
    <row r="496" spans="1:34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  <c r="AH496" s="322"/>
    </row>
    <row r="497" spans="1:34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  <c r="AH497" s="322"/>
    </row>
    <row r="498" spans="1:34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  <c r="AH498" s="322"/>
    </row>
    <row r="499" spans="1:34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</row>
    <row r="500" spans="1:34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  <c r="AH500" s="322"/>
    </row>
    <row r="501" spans="1:34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  <c r="AH501" s="322"/>
    </row>
    <row r="502" spans="1:34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  <c r="AH502" s="322"/>
    </row>
    <row r="503" spans="1:34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</row>
    <row r="504" spans="1:34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  <c r="AH504" s="322"/>
    </row>
    <row r="505" spans="1:34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  <c r="AH505" s="322"/>
    </row>
    <row r="506" spans="1:34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  <c r="AH506" s="322"/>
    </row>
    <row r="507" spans="1:34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</row>
    <row r="508" spans="1:34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  <c r="AH508" s="322"/>
    </row>
    <row r="509" spans="1:34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  <c r="AH509" s="322"/>
    </row>
    <row r="510" spans="1:34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  <c r="AH510" s="322"/>
    </row>
    <row r="511" spans="1:34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</row>
    <row r="512" spans="1:34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  <c r="AH512" s="322"/>
    </row>
    <row r="513" spans="1:34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  <c r="AH513" s="322"/>
    </row>
    <row r="514" spans="1:34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  <c r="AH514" s="322"/>
    </row>
    <row r="515" spans="1:34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</row>
    <row r="516" spans="1:34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  <c r="AH516" s="322"/>
    </row>
    <row r="517" spans="1:34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  <c r="AH517" s="322"/>
    </row>
    <row r="518" spans="1:34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  <c r="AH518" s="322"/>
    </row>
    <row r="519" spans="1:34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</row>
    <row r="520" spans="1:34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  <c r="AH520" s="322"/>
    </row>
    <row r="521" spans="1:34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  <c r="AH521" s="322"/>
    </row>
    <row r="522" spans="1:34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  <c r="AH522" s="322"/>
    </row>
    <row r="523" spans="1:34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</row>
    <row r="524" spans="1:34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  <c r="AH524" s="322"/>
    </row>
    <row r="525" spans="1:34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  <c r="AH525" s="322"/>
    </row>
    <row r="526" spans="1:34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  <c r="AH526" s="322"/>
    </row>
    <row r="527" spans="1:34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</row>
    <row r="528" spans="1:34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  <c r="AH528" s="322"/>
    </row>
    <row r="529" spans="1:34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  <c r="AH529" s="322"/>
    </row>
    <row r="530" spans="1:34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  <c r="AH530" s="322"/>
    </row>
    <row r="531" spans="1:34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</row>
    <row r="532" spans="1:34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  <c r="AH532" s="322"/>
    </row>
    <row r="533" spans="1:34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  <c r="AH533" s="322"/>
    </row>
    <row r="534" spans="1:34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  <c r="AH534" s="322"/>
    </row>
    <row r="535" spans="1:34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</row>
    <row r="536" spans="1:34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  <c r="AH536" s="322"/>
    </row>
    <row r="537" spans="1:34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  <c r="AH537" s="322"/>
    </row>
    <row r="538" spans="1:34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  <c r="AH538" s="322"/>
    </row>
    <row r="539" spans="1:34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</row>
    <row r="540" spans="1:34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  <c r="AH540" s="322"/>
    </row>
    <row r="541" spans="1:34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  <c r="AH541" s="322"/>
    </row>
    <row r="542" spans="1:34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  <c r="AH542" s="322"/>
    </row>
    <row r="543" spans="1:34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</row>
    <row r="544" spans="1:34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  <c r="AH544" s="322"/>
    </row>
    <row r="545" spans="1:34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  <c r="AH545" s="322"/>
    </row>
    <row r="546" spans="1:34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  <c r="AH546" s="322"/>
    </row>
    <row r="547" spans="1:34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</row>
    <row r="548" spans="1:34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  <c r="AH548" s="322"/>
    </row>
    <row r="549" spans="1:34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  <c r="AH549" s="322"/>
    </row>
    <row r="550" spans="1:34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  <c r="AH550" s="322"/>
    </row>
    <row r="551" spans="1:34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</row>
    <row r="552" spans="1:34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  <c r="AH552" s="322"/>
    </row>
    <row r="553" spans="1:34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  <c r="AH553" s="322"/>
    </row>
    <row r="554" spans="1:34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  <c r="AH554" s="322"/>
    </row>
    <row r="555" spans="1:34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</row>
    <row r="556" spans="1:34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  <c r="AH556" s="322"/>
    </row>
    <row r="557" spans="1:34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  <c r="AH557" s="322"/>
    </row>
    <row r="558" spans="1:34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  <c r="AH558" s="322"/>
    </row>
    <row r="559" spans="1:34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  <c r="AH559" s="322"/>
    </row>
    <row r="560" spans="1:34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  <c r="AH560" s="322"/>
    </row>
    <row r="561" spans="1:34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  <c r="AH561" s="322"/>
    </row>
    <row r="562" spans="1:34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  <c r="AH562" s="322"/>
    </row>
    <row r="563" spans="1:34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  <c r="AH563" s="322"/>
    </row>
    <row r="564" spans="1:34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  <c r="AH564" s="322"/>
    </row>
    <row r="565" spans="1:34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  <c r="AH565" s="322"/>
    </row>
    <row r="566" spans="1:34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  <c r="AH566" s="322"/>
    </row>
    <row r="567" spans="1:34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  <c r="AH567" s="322"/>
    </row>
    <row r="568" spans="1:34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  <c r="AH568" s="322"/>
    </row>
    <row r="569" spans="1:34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  <c r="AH569" s="322"/>
    </row>
    <row r="570" spans="1:34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  <c r="AH570" s="322"/>
    </row>
    <row r="571" spans="1:34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  <c r="AH571" s="322"/>
    </row>
    <row r="572" spans="1:34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  <c r="AH572" s="322"/>
    </row>
    <row r="573" spans="1:34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  <c r="AH573" s="322"/>
    </row>
    <row r="574" spans="1:34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  <c r="AH574" s="322"/>
    </row>
    <row r="575" spans="1:34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  <c r="AH575" s="322"/>
    </row>
    <row r="576" spans="1:34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  <c r="AH576" s="322"/>
    </row>
    <row r="577" spans="1:34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</row>
    <row r="578" spans="1:34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  <c r="AH578" s="322"/>
    </row>
    <row r="579" spans="1:34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  <c r="AH579" s="322"/>
    </row>
    <row r="580" spans="1:34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  <c r="AH580" s="322"/>
    </row>
    <row r="581" spans="1:34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</row>
    <row r="582" spans="1:34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  <c r="AH582" s="322"/>
    </row>
    <row r="583" spans="1:34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  <c r="AH583" s="322"/>
    </row>
    <row r="584" spans="1:34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  <c r="AH584" s="322"/>
    </row>
    <row r="585" spans="1:34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</row>
    <row r="586" spans="1:34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  <c r="AH586" s="322"/>
    </row>
    <row r="587" spans="1:34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  <c r="AH587" s="322"/>
    </row>
    <row r="588" spans="1:34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  <c r="AH588" s="322"/>
    </row>
    <row r="589" spans="1:34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</row>
    <row r="590" spans="1:34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  <c r="AH590" s="322"/>
    </row>
    <row r="591" spans="1:34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  <c r="AH591" s="322"/>
    </row>
    <row r="592" spans="1:34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  <c r="AH592" s="322"/>
    </row>
    <row r="593" spans="1:34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</row>
    <row r="594" spans="1:34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  <c r="AH594" s="322"/>
    </row>
    <row r="595" spans="1:34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  <c r="AH595" s="322"/>
    </row>
    <row r="596" spans="1:34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  <c r="AH596" s="322"/>
    </row>
    <row r="597" spans="1:34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</row>
    <row r="598" spans="1:34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  <c r="AH598" s="322"/>
    </row>
    <row r="599" spans="1:34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  <c r="AH599" s="322"/>
    </row>
    <row r="600" spans="1:34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  <c r="AH600" s="322"/>
    </row>
    <row r="601" spans="1:34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</row>
    <row r="602" spans="1:34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  <c r="AH602" s="322"/>
    </row>
    <row r="603" spans="1:34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  <c r="AH603" s="322"/>
    </row>
    <row r="604" spans="1:34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  <c r="AH604" s="322"/>
    </row>
    <row r="605" spans="1:34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</row>
    <row r="606" spans="1:34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  <c r="AH606" s="322"/>
    </row>
    <row r="607" spans="1:34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  <c r="AH607" s="322"/>
    </row>
    <row r="608" spans="1:34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  <c r="AH608" s="322"/>
    </row>
    <row r="609" spans="1:34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</row>
    <row r="610" spans="1:34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  <c r="AH610" s="322"/>
    </row>
    <row r="611" spans="1:34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  <c r="AH611" s="322"/>
    </row>
    <row r="612" spans="1:34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  <c r="AH612" s="322"/>
    </row>
    <row r="613" spans="1:34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</row>
    <row r="614" spans="1:34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  <c r="AH614" s="322"/>
    </row>
    <row r="615" spans="1:34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  <c r="AH615" s="322"/>
    </row>
    <row r="616" spans="1:34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  <c r="AH616" s="322"/>
    </row>
    <row r="617" spans="1:34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</row>
    <row r="618" spans="1:34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  <c r="AH618" s="322"/>
    </row>
    <row r="619" spans="1:34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  <c r="AH619" s="322"/>
    </row>
    <row r="620" spans="1:34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  <c r="AH620" s="322"/>
    </row>
    <row r="621" spans="1:34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</row>
    <row r="622" spans="1:34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  <c r="AH622" s="322"/>
    </row>
    <row r="623" spans="1:34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  <c r="AH623" s="322"/>
    </row>
    <row r="624" spans="1:34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  <c r="AH624" s="322"/>
    </row>
    <row r="625" spans="1:34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</row>
    <row r="626" spans="1:34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  <c r="AH626" s="322"/>
    </row>
    <row r="627" spans="1:34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  <c r="AH627" s="322"/>
    </row>
    <row r="628" spans="1:34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  <c r="AH628" s="322"/>
    </row>
    <row r="629" spans="1:34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</row>
    <row r="630" spans="1:34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  <c r="AH630" s="322"/>
    </row>
    <row r="631" spans="1:34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  <c r="AH631" s="322"/>
    </row>
    <row r="632" spans="1:34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  <c r="AH632" s="322"/>
    </row>
    <row r="633" spans="1:34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</row>
    <row r="634" spans="1:34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  <c r="AH634" s="322"/>
    </row>
    <row r="635" spans="1:34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  <c r="AH635" s="322"/>
    </row>
    <row r="636" spans="1:34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  <c r="AH636" s="322"/>
    </row>
    <row r="637" spans="1:34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</row>
    <row r="638" spans="1:34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  <c r="AH638" s="322"/>
    </row>
    <row r="639" spans="1:34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  <c r="AH639" s="322"/>
    </row>
    <row r="640" spans="1:34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  <c r="AH640" s="322"/>
    </row>
    <row r="641" spans="1:34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</row>
    <row r="642" spans="1:34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  <c r="AH642" s="322"/>
    </row>
    <row r="643" spans="1:34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  <c r="AH643" s="322"/>
    </row>
    <row r="644" spans="1:34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  <c r="AH644" s="322"/>
    </row>
    <row r="645" spans="1:34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</row>
    <row r="646" spans="1:34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  <c r="AH646" s="322"/>
    </row>
    <row r="647" spans="1:34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  <c r="AH647" s="322"/>
    </row>
    <row r="648" spans="1:34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  <c r="AH648" s="322"/>
    </row>
    <row r="649" spans="1:34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</row>
    <row r="650" spans="1:34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  <c r="AH650" s="322"/>
    </row>
    <row r="651" spans="1:34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  <c r="AH651" s="322"/>
    </row>
    <row r="652" spans="1:34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  <c r="AH652" s="322"/>
    </row>
    <row r="653" spans="1:34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  <c r="AH653" s="322"/>
    </row>
    <row r="654" spans="1:34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  <c r="AH654" s="322"/>
    </row>
    <row r="655" spans="1:34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  <c r="AH655" s="322"/>
    </row>
    <row r="656" spans="1:34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  <c r="AH656" s="322"/>
    </row>
    <row r="657" spans="1:34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  <c r="AH657" s="322"/>
    </row>
    <row r="658" spans="1:34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  <c r="AH658" s="322"/>
    </row>
    <row r="659" spans="1:34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  <c r="AH659" s="322"/>
    </row>
    <row r="660" spans="1:34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  <c r="AH660" s="322"/>
    </row>
    <row r="661" spans="1:34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  <c r="AH661" s="322"/>
    </row>
    <row r="662" spans="1:34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  <c r="AH662" s="322"/>
    </row>
    <row r="663" spans="1:34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  <c r="AH663" s="322"/>
    </row>
    <row r="664" spans="1:34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  <c r="AH664" s="322"/>
    </row>
    <row r="665" spans="1:34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  <c r="AH665" s="322"/>
    </row>
    <row r="666" spans="1:34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  <c r="AH666" s="322"/>
    </row>
    <row r="667" spans="1:34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  <c r="AH667" s="322"/>
    </row>
    <row r="668" spans="1:34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  <c r="AH668" s="322"/>
    </row>
    <row r="669" spans="1:34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  <c r="AH669" s="322"/>
    </row>
    <row r="670" spans="1:34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  <c r="AH670" s="322"/>
    </row>
    <row r="671" spans="1:34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</row>
    <row r="672" spans="1:34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  <c r="AH672" s="322"/>
    </row>
    <row r="673" spans="1:34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  <c r="AH673" s="322"/>
    </row>
    <row r="674" spans="1:34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  <c r="AH674" s="322"/>
    </row>
    <row r="675" spans="1:34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</row>
    <row r="676" spans="1:34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  <c r="AH676" s="322"/>
    </row>
    <row r="677" spans="1:34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  <c r="AH677" s="322"/>
    </row>
    <row r="678" spans="1:34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  <c r="AH678" s="322"/>
    </row>
    <row r="679" spans="1:34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</row>
    <row r="680" spans="1:34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  <c r="AH680" s="322"/>
    </row>
    <row r="681" spans="1:34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  <c r="AH681" s="322"/>
    </row>
    <row r="682" spans="1:34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  <c r="AH682" s="322"/>
    </row>
    <row r="683" spans="1:34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</row>
    <row r="684" spans="1:34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  <c r="AH684" s="322"/>
    </row>
    <row r="685" spans="1:34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  <c r="AH685" s="322"/>
    </row>
    <row r="686" spans="1:34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  <c r="AH686" s="322"/>
    </row>
    <row r="687" spans="1:34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</row>
    <row r="688" spans="1:34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  <c r="AH688" s="322"/>
    </row>
    <row r="689" spans="1:34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  <c r="AH689" s="322"/>
    </row>
    <row r="690" spans="1:34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  <c r="AH690" s="322"/>
    </row>
    <row r="691" spans="1:34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</row>
    <row r="692" spans="1:34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  <c r="AH692" s="322"/>
    </row>
    <row r="693" spans="1:34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  <c r="AH693" s="322"/>
    </row>
    <row r="694" spans="1:34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  <c r="AH694" s="322"/>
    </row>
    <row r="695" spans="1:34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</row>
    <row r="696" spans="1:34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  <c r="AH696" s="322"/>
    </row>
    <row r="697" spans="1:34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  <c r="AH697" s="322"/>
    </row>
    <row r="698" spans="1:34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  <c r="AH698" s="322"/>
    </row>
    <row r="699" spans="1:34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</row>
    <row r="700" spans="1:34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  <c r="AH700" s="322"/>
    </row>
    <row r="701" spans="1:34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  <c r="AH701" s="322"/>
    </row>
    <row r="702" spans="1:34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  <c r="AH702" s="322"/>
    </row>
    <row r="703" spans="1:34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</row>
    <row r="704" spans="1:34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  <c r="AH704" s="322"/>
    </row>
    <row r="705" spans="1:34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  <c r="AH705" s="322"/>
    </row>
    <row r="706" spans="1:34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  <c r="AH706" s="322"/>
    </row>
    <row r="707" spans="1:34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</row>
    <row r="708" spans="1:34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  <c r="AH708" s="322"/>
    </row>
    <row r="709" spans="1:34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  <c r="AH709" s="322"/>
    </row>
    <row r="710" spans="1:34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  <c r="AH710" s="322"/>
    </row>
    <row r="711" spans="1:34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</row>
    <row r="712" spans="1:34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  <c r="AH712" s="322"/>
    </row>
    <row r="713" spans="1:34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  <c r="AH713" s="322"/>
    </row>
    <row r="714" spans="1:34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  <c r="AH714" s="322"/>
    </row>
    <row r="715" spans="1:34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</row>
    <row r="716" spans="1:34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  <c r="AH716" s="322"/>
    </row>
    <row r="717" spans="1:34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  <c r="AH717" s="322"/>
    </row>
    <row r="718" spans="1:34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  <c r="AH718" s="322"/>
    </row>
    <row r="719" spans="1:34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</row>
    <row r="720" spans="1:34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  <c r="AH720" s="322"/>
    </row>
    <row r="721" spans="1:34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  <c r="AH721" s="322"/>
    </row>
    <row r="722" spans="1:34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  <c r="AH722" s="322"/>
    </row>
    <row r="723" spans="1:34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</row>
    <row r="724" spans="1:34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  <c r="AH724" s="322"/>
    </row>
    <row r="725" spans="1:34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  <c r="AH725" s="322"/>
    </row>
    <row r="726" spans="1:34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  <c r="AH726" s="322"/>
    </row>
    <row r="727" spans="1:34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</row>
    <row r="728" spans="1:34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  <c r="AH728" s="322"/>
    </row>
    <row r="729" spans="1:34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  <c r="AH729" s="322"/>
    </row>
    <row r="730" spans="1:34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  <c r="AH730" s="322"/>
    </row>
    <row r="731" spans="1:34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</row>
    <row r="732" spans="1:34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  <c r="AH732" s="322"/>
    </row>
    <row r="733" spans="1:34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  <c r="AH733" s="322"/>
    </row>
    <row r="734" spans="1:34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  <c r="AH734" s="322"/>
    </row>
    <row r="735" spans="1:34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</row>
    <row r="736" spans="1:34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  <c r="AH736" s="322"/>
    </row>
    <row r="737" spans="1:34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  <c r="AH737" s="322"/>
    </row>
    <row r="738" spans="1:34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  <c r="AH738" s="322"/>
    </row>
    <row r="739" spans="1:34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</row>
    <row r="740" spans="1:34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  <c r="AH740" s="322"/>
    </row>
    <row r="741" spans="1:34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  <c r="AH741" s="322"/>
    </row>
    <row r="742" spans="1:34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  <c r="AH742" s="322"/>
    </row>
    <row r="743" spans="1:34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</row>
    <row r="744" spans="1:34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  <c r="AH744" s="322"/>
    </row>
    <row r="745" spans="1:34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  <c r="AH745" s="322"/>
    </row>
    <row r="746" spans="1:34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  <c r="AH746" s="322"/>
    </row>
    <row r="747" spans="1:34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  <c r="AH747" s="322"/>
    </row>
    <row r="748" spans="1:34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  <c r="AH748" s="322"/>
    </row>
    <row r="749" spans="1:34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  <c r="AH749" s="322"/>
    </row>
    <row r="750" spans="1:34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  <c r="AH750" s="322"/>
    </row>
    <row r="751" spans="1:34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  <c r="AH751" s="322"/>
    </row>
    <row r="752" spans="1:34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  <c r="AH752" s="322"/>
    </row>
    <row r="753" spans="1:34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  <c r="AH753" s="322"/>
    </row>
    <row r="754" spans="1:34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  <c r="AH754" s="322"/>
    </row>
    <row r="755" spans="1:34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  <c r="AH755" s="322"/>
    </row>
    <row r="756" spans="1:34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  <c r="AH756" s="322"/>
    </row>
    <row r="757" spans="1:34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  <c r="AH757" s="322"/>
    </row>
    <row r="758" spans="1:34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  <c r="AH758" s="322"/>
    </row>
    <row r="759" spans="1:34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  <c r="AH759" s="322"/>
    </row>
    <row r="760" spans="1:34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  <c r="AH760" s="322"/>
    </row>
    <row r="761" spans="1:34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  <c r="AH761" s="322"/>
    </row>
    <row r="762" spans="1:34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  <c r="AH762" s="322"/>
    </row>
    <row r="763" spans="1:34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  <c r="AH763" s="322"/>
    </row>
    <row r="764" spans="1:34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  <c r="AH764" s="322"/>
    </row>
    <row r="765" spans="1:34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</row>
    <row r="766" spans="1:34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  <c r="AH766" s="322"/>
    </row>
    <row r="767" spans="1:34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  <c r="AH767" s="322"/>
    </row>
    <row r="768" spans="1:34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  <c r="AH768" s="322"/>
    </row>
    <row r="769" spans="1:34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</row>
    <row r="770" spans="1:34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  <c r="AH770" s="322"/>
    </row>
    <row r="771" spans="1:34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  <c r="AH771" s="322"/>
    </row>
    <row r="772" spans="1:34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  <c r="AH772" s="322"/>
    </row>
    <row r="773" spans="1:34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</row>
    <row r="774" spans="1:34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  <c r="AH774" s="322"/>
    </row>
    <row r="775" spans="1:34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  <c r="AH775" s="322"/>
    </row>
    <row r="776" spans="1:34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  <c r="AH776" s="322"/>
    </row>
    <row r="777" spans="1:34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</row>
    <row r="778" spans="1:34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  <c r="AH778" s="322"/>
    </row>
    <row r="779" spans="1:34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  <c r="AH779" s="322"/>
    </row>
    <row r="780" spans="1:34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  <c r="AH780" s="322"/>
    </row>
    <row r="781" spans="1:34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</row>
    <row r="782" spans="1:34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  <c r="AH782" s="322"/>
    </row>
    <row r="783" spans="1:34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  <c r="AH783" s="322"/>
    </row>
    <row r="784" spans="1:34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  <c r="AH784" s="322"/>
    </row>
    <row r="785" spans="1:34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</row>
    <row r="786" spans="1:34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  <c r="AH786" s="322"/>
    </row>
    <row r="787" spans="1:34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  <c r="AH787" s="322"/>
    </row>
    <row r="788" spans="1:34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  <c r="AH788" s="322"/>
    </row>
    <row r="789" spans="1:34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</row>
    <row r="790" spans="1:34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  <c r="AH790" s="322"/>
    </row>
    <row r="791" spans="1:34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  <c r="AH791" s="322"/>
    </row>
    <row r="792" spans="1:34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  <c r="AH792" s="322"/>
    </row>
    <row r="793" spans="1:34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</row>
    <row r="794" spans="1:34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  <c r="AH794" s="322"/>
    </row>
    <row r="795" spans="1:34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  <c r="AH795" s="322"/>
    </row>
    <row r="796" spans="1:34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  <c r="AH796" s="322"/>
    </row>
    <row r="797" spans="1:34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</row>
    <row r="798" spans="1:34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  <c r="AH798" s="322"/>
    </row>
    <row r="799" spans="1:34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  <c r="AH799" s="322"/>
    </row>
    <row r="800" spans="1:34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  <c r="AH800" s="322"/>
    </row>
    <row r="801" spans="1:34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</row>
    <row r="802" spans="1:34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  <c r="AH802" s="322"/>
    </row>
    <row r="803" spans="1:34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  <c r="AH803" s="322"/>
    </row>
    <row r="804" spans="1:34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  <c r="AH804" s="322"/>
    </row>
    <row r="805" spans="1:34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</row>
    <row r="806" spans="1:34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  <c r="AH806" s="322"/>
    </row>
    <row r="807" spans="1:34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  <c r="AH807" s="322"/>
    </row>
    <row r="808" spans="1:34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  <c r="AH808" s="322"/>
    </row>
    <row r="809" spans="1:34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</row>
    <row r="810" spans="1:34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  <c r="AH810" s="322"/>
    </row>
    <row r="811" spans="1:34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  <c r="AH811" s="322"/>
    </row>
    <row r="812" spans="1:34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  <c r="AH812" s="322"/>
    </row>
    <row r="813" spans="1:34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</row>
    <row r="814" spans="1:34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  <c r="AH814" s="322"/>
    </row>
    <row r="815" spans="1:34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  <c r="AH815" s="322"/>
    </row>
    <row r="816" spans="1:34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  <c r="AH816" s="322"/>
    </row>
    <row r="817" spans="1:34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</row>
    <row r="818" spans="1:34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  <c r="AH818" s="322"/>
    </row>
    <row r="819" spans="1:34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  <c r="AH819" s="322"/>
    </row>
    <row r="820" spans="1:34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  <c r="AH820" s="322"/>
    </row>
    <row r="821" spans="1:34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</row>
    <row r="822" spans="1:34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  <c r="AH822" s="322"/>
    </row>
    <row r="823" spans="1:34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  <c r="AH823" s="322"/>
    </row>
    <row r="824" spans="1:34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  <c r="AH824" s="322"/>
    </row>
    <row r="825" spans="1:34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</row>
    <row r="826" spans="1:34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  <c r="AH826" s="322"/>
    </row>
    <row r="827" spans="1:34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  <c r="AH827" s="322"/>
    </row>
    <row r="828" spans="1:34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  <c r="AH828" s="322"/>
    </row>
    <row r="829" spans="1:34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</row>
    <row r="830" spans="1:34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  <c r="AH830" s="322"/>
    </row>
    <row r="831" spans="1:34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  <c r="AH831" s="322"/>
    </row>
    <row r="832" spans="1:34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  <c r="AH832" s="322"/>
    </row>
    <row r="833" spans="1:34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</row>
    <row r="834" spans="1:34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  <c r="AH834" s="322"/>
    </row>
    <row r="835" spans="1:34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  <c r="AH835" s="322"/>
    </row>
    <row r="836" spans="1:34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  <c r="AH836" s="322"/>
    </row>
    <row r="837" spans="1:34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</row>
    <row r="838" spans="1:34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  <c r="AH838" s="322"/>
    </row>
    <row r="839" spans="1:34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  <c r="AH839" s="322"/>
    </row>
    <row r="840" spans="1:34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  <c r="AH840" s="322"/>
    </row>
    <row r="841" spans="1:34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  <c r="AH841" s="322"/>
    </row>
    <row r="842" spans="1:34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  <c r="AH842" s="322"/>
    </row>
    <row r="843" spans="1:34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  <c r="AH843" s="322"/>
    </row>
    <row r="844" spans="1:34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  <c r="AH844" s="322"/>
    </row>
    <row r="845" spans="1:34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  <c r="AH845" s="322"/>
    </row>
    <row r="846" spans="1:34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  <c r="AH846" s="322"/>
    </row>
    <row r="847" spans="1:34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  <c r="AH847" s="322"/>
    </row>
    <row r="848" spans="1:34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  <c r="AH848" s="322"/>
    </row>
    <row r="849" spans="1:34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  <c r="AH849" s="322"/>
    </row>
    <row r="850" spans="1:34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  <c r="AH850" s="322"/>
    </row>
    <row r="851" spans="1:34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  <c r="AH851" s="322"/>
    </row>
    <row r="852" spans="1:34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  <c r="AH852" s="322"/>
    </row>
    <row r="853" spans="1:34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  <c r="AH853" s="322"/>
    </row>
    <row r="854" spans="1:34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  <c r="AH854" s="322"/>
    </row>
    <row r="855" spans="1:34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  <c r="AH855" s="322"/>
    </row>
    <row r="856" spans="1:34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  <c r="AH856" s="322"/>
    </row>
    <row r="857" spans="1:34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  <c r="AH857" s="322"/>
    </row>
    <row r="858" spans="1:34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  <c r="AH858" s="322"/>
    </row>
    <row r="859" spans="1:34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</row>
    <row r="860" spans="1:34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  <c r="AH860" s="322"/>
    </row>
    <row r="861" spans="1:34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  <c r="AH861" s="322"/>
    </row>
    <row r="862" spans="1:34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  <c r="AH862" s="322"/>
    </row>
    <row r="863" spans="1:34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</row>
    <row r="864" spans="1:34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  <c r="AH864" s="322"/>
    </row>
    <row r="865" spans="1:34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  <c r="AH865" s="322"/>
    </row>
    <row r="866" spans="1:34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  <c r="AH866" s="322"/>
    </row>
    <row r="867" spans="1:34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</row>
    <row r="868" spans="1:34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  <c r="AH868" s="322"/>
    </row>
    <row r="869" spans="1:34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  <c r="AH869" s="322"/>
    </row>
    <row r="870" spans="1:34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  <c r="AH870" s="322"/>
    </row>
    <row r="871" spans="1:34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</row>
    <row r="872" spans="1:34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  <c r="AH872" s="322"/>
    </row>
    <row r="873" spans="1:34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  <c r="AH873" s="322"/>
    </row>
    <row r="874" spans="1:34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  <c r="AH874" s="322"/>
    </row>
    <row r="875" spans="1:34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</row>
    <row r="876" spans="1:34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  <c r="AH876" s="322"/>
    </row>
    <row r="877" spans="1:34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  <c r="AH877" s="322"/>
    </row>
    <row r="878" spans="1:34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  <c r="AH878" s="322"/>
    </row>
    <row r="879" spans="1:34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</row>
    <row r="880" spans="1:34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  <c r="AH880" s="322"/>
    </row>
    <row r="881" spans="1:34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  <c r="AH881" s="322"/>
    </row>
    <row r="882" spans="1:34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  <c r="AH882" s="322"/>
    </row>
    <row r="883" spans="1:34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</row>
    <row r="884" spans="1:34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  <c r="AH884" s="322"/>
    </row>
    <row r="885" spans="1:34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  <c r="AH885" s="322"/>
    </row>
    <row r="886" spans="1:34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  <c r="AH886" s="322"/>
    </row>
    <row r="887" spans="1:34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</row>
    <row r="888" spans="1:34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  <c r="AH888" s="322"/>
    </row>
    <row r="889" spans="1:34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  <c r="AH889" s="322"/>
    </row>
    <row r="890" spans="1:34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  <c r="AH890" s="322"/>
    </row>
    <row r="891" spans="1:34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</row>
    <row r="892" spans="1:34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  <c r="AH892" s="322"/>
    </row>
    <row r="893" spans="1:34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  <c r="AH893" s="322"/>
    </row>
    <row r="894" spans="1:34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  <c r="AH894" s="322"/>
    </row>
    <row r="895" spans="1:34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</row>
    <row r="896" spans="1:34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  <c r="AH896" s="322"/>
    </row>
    <row r="897" spans="1:34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  <c r="AH897" s="322"/>
    </row>
    <row r="898" spans="1:34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  <c r="AH898" s="322"/>
    </row>
    <row r="899" spans="1:34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</row>
    <row r="900" spans="1:34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  <c r="AH900" s="322"/>
    </row>
    <row r="901" spans="1:34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  <c r="AH901" s="322"/>
    </row>
    <row r="902" spans="1:34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  <c r="AH902" s="322"/>
    </row>
    <row r="903" spans="1:34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</row>
    <row r="904" spans="1:34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  <c r="AH904" s="322"/>
    </row>
    <row r="905" spans="1:34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  <c r="AH905" s="322"/>
    </row>
    <row r="906" spans="1:34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  <c r="AH906" s="322"/>
    </row>
    <row r="907" spans="1:34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</row>
    <row r="908" spans="1:34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  <c r="AH908" s="322"/>
    </row>
    <row r="909" spans="1:34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  <c r="AH909" s="322"/>
    </row>
    <row r="910" spans="1:34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  <c r="AH910" s="322"/>
    </row>
    <row r="911" spans="1:34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</row>
    <row r="912" spans="1:34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  <c r="AH912" s="322"/>
    </row>
    <row r="913" spans="1:34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  <c r="AH913" s="322"/>
    </row>
    <row r="914" spans="1:34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  <c r="AH914" s="322"/>
    </row>
    <row r="915" spans="1:34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</row>
    <row r="916" spans="1:34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  <c r="AH916" s="322"/>
    </row>
    <row r="917" spans="1:34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  <c r="AH917" s="322"/>
    </row>
    <row r="918" spans="1:34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  <c r="AH918" s="322"/>
    </row>
    <row r="919" spans="1:34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</row>
    <row r="920" spans="1:34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  <c r="AH920" s="322"/>
    </row>
    <row r="921" spans="1:34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  <c r="AH921" s="322"/>
    </row>
    <row r="922" spans="1:34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  <c r="AH922" s="322"/>
    </row>
    <row r="923" spans="1:34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</row>
    <row r="924" spans="1:34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  <c r="AH924" s="322"/>
    </row>
    <row r="925" spans="1:34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  <c r="AH925" s="322"/>
    </row>
    <row r="926" spans="1:34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  <c r="AH926" s="322"/>
    </row>
    <row r="927" spans="1:34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</row>
    <row r="928" spans="1:34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  <c r="AH928" s="322"/>
    </row>
    <row r="929" spans="1:34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  <c r="AH929" s="322"/>
    </row>
    <row r="930" spans="1:34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  <c r="AH930" s="322"/>
    </row>
    <row r="931" spans="1:34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</row>
    <row r="932" spans="1:34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  <c r="AH932" s="322"/>
    </row>
    <row r="933" spans="1:34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  <c r="AH933" s="322"/>
    </row>
    <row r="934" spans="1:34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  <c r="AH934" s="322"/>
    </row>
    <row r="935" spans="1:34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  <c r="AH935" s="322"/>
    </row>
    <row r="936" spans="1:34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  <c r="AH936" s="322"/>
    </row>
    <row r="937" spans="1:34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  <c r="AH937" s="322"/>
    </row>
    <row r="938" spans="1:34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  <c r="AH938" s="322"/>
    </row>
    <row r="939" spans="1:34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  <c r="AH939" s="322"/>
    </row>
    <row r="940" spans="1:34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  <c r="AH940" s="322"/>
    </row>
    <row r="941" spans="1:34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  <c r="AH941" s="322"/>
    </row>
    <row r="942" spans="1:34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  <c r="AH942" s="322"/>
    </row>
    <row r="943" spans="1:34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  <c r="AH943" s="322"/>
    </row>
    <row r="944" spans="1:34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  <c r="AH944" s="322"/>
    </row>
    <row r="945" spans="1:34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  <c r="AH945" s="322"/>
    </row>
    <row r="946" spans="1:34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  <c r="AH946" s="322"/>
    </row>
    <row r="947" spans="1:34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  <c r="AH947" s="322"/>
    </row>
    <row r="948" spans="1:34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  <c r="AH948" s="322"/>
    </row>
    <row r="949" spans="1:34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  <c r="AH949" s="322"/>
    </row>
    <row r="950" spans="1:34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  <c r="AH950" s="322"/>
    </row>
    <row r="951" spans="1:34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  <c r="AH951" s="322"/>
    </row>
    <row r="952" spans="1:34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  <c r="AH952" s="322"/>
    </row>
    <row r="953" spans="1:34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  <c r="AH953" s="322"/>
    </row>
    <row r="954" spans="1:34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  <c r="AH954" s="322"/>
    </row>
    <row r="955" spans="1:34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  <c r="AH955" s="322"/>
    </row>
    <row r="956" spans="1:34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  <c r="AH956" s="322"/>
    </row>
    <row r="957" spans="1:34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  <c r="AH957" s="322"/>
    </row>
    <row r="958" spans="1:34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  <c r="AH958" s="322"/>
    </row>
    <row r="959" spans="1:34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  <c r="AH959" s="322"/>
    </row>
    <row r="960" spans="1:34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  <c r="AH960" s="322"/>
    </row>
    <row r="961" spans="1:34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  <c r="AH961" s="322"/>
    </row>
    <row r="962" spans="1:34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  <c r="AH962" s="322"/>
    </row>
    <row r="963" spans="1:34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  <c r="AH963" s="322"/>
    </row>
    <row r="964" spans="1:34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  <c r="AH964" s="322"/>
    </row>
    <row r="965" spans="1:34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  <c r="AH965" s="322"/>
    </row>
    <row r="966" spans="1:34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  <c r="AH966" s="322"/>
    </row>
    <row r="967" spans="1:34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  <c r="AH967" s="322"/>
    </row>
    <row r="968" spans="1:34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  <c r="AH968" s="322"/>
    </row>
    <row r="969" spans="1:34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  <c r="AH969" s="322"/>
    </row>
    <row r="970" spans="1:34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  <c r="AH970" s="322"/>
    </row>
    <row r="971" spans="1:34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  <c r="AH971" s="322"/>
    </row>
    <row r="972" spans="1:34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  <c r="AH972" s="322"/>
    </row>
    <row r="973" spans="1:34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  <c r="AH973" s="322"/>
    </row>
    <row r="974" spans="1:34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  <c r="AH974" s="322"/>
    </row>
    <row r="975" spans="1:34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  <c r="AH975" s="322"/>
    </row>
    <row r="976" spans="1:34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  <c r="AH976" s="322"/>
    </row>
    <row r="977" spans="1:34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  <c r="AH977" s="322"/>
    </row>
    <row r="978" spans="1:34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  <c r="AH978" s="322"/>
    </row>
    <row r="979" spans="1:34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  <c r="AH979" s="322"/>
    </row>
    <row r="980" spans="1:34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  <c r="AH980" s="322"/>
    </row>
    <row r="981" spans="1:34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  <c r="AH981" s="322"/>
    </row>
    <row r="982" spans="1:34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  <c r="AH982" s="322"/>
    </row>
    <row r="983" spans="1:34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  <c r="AH983" s="322"/>
    </row>
    <row r="984" spans="1:34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  <c r="AH984" s="322"/>
    </row>
    <row r="985" spans="1:34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  <c r="AH985" s="322"/>
    </row>
    <row r="986" spans="1:34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  <c r="AH986" s="322"/>
    </row>
    <row r="987" spans="1:34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  <c r="AH987" s="322"/>
    </row>
    <row r="988" spans="1:34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  <c r="AH988" s="322"/>
    </row>
    <row r="989" spans="1:34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  <c r="AH989" s="322"/>
    </row>
    <row r="990" spans="1:34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  <c r="AH990" s="322"/>
    </row>
    <row r="991" spans="1:34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  <c r="AH991" s="322"/>
    </row>
    <row r="992" spans="1:34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  <c r="AH992" s="322"/>
    </row>
    <row r="993" spans="1:34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  <c r="AH993" s="322"/>
    </row>
    <row r="994" spans="1:34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  <c r="AH994" s="322"/>
    </row>
    <row r="995" spans="1:34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  <c r="AH995" s="322"/>
    </row>
    <row r="996" spans="1:34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  <c r="AH996" s="322"/>
    </row>
    <row r="997" spans="1:34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  <c r="AH997" s="322"/>
    </row>
    <row r="998" spans="1:34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  <c r="AH998" s="322"/>
    </row>
    <row r="999" spans="1:34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  <c r="AH999" s="322"/>
    </row>
    <row r="1000" spans="1:34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  <c r="AH1000" s="322"/>
    </row>
  </sheetData>
  <mergeCells count="95">
    <mergeCell ref="B2:D6"/>
    <mergeCell ref="F2:AB6"/>
    <mergeCell ref="AG6:AH6"/>
    <mergeCell ref="C7:D7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</row>
    <row r="3" spans="1:30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</row>
    <row r="4" spans="1:30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</row>
    <row r="5" spans="1:30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</row>
    <row r="6" spans="1:30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</row>
    <row r="7" spans="1:30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25">
      <c r="A10" s="322"/>
      <c r="B10" s="31"/>
      <c r="C10" s="446" t="s">
        <v>123</v>
      </c>
      <c r="D10" s="445"/>
      <c r="E10" s="447" t="s">
        <v>453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</row>
    <row r="11" spans="1:30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</row>
    <row r="12" spans="1:30" ht="29.25" customHeight="1" x14ac:dyDescent="0.25">
      <c r="A12" s="322"/>
      <c r="B12" s="31"/>
      <c r="C12" s="460" t="s">
        <v>125</v>
      </c>
      <c r="D12" s="461"/>
      <c r="E12" s="458" t="s">
        <v>434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</row>
    <row r="13" spans="1:30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25">
      <c r="A14" s="322"/>
      <c r="B14" s="31"/>
      <c r="C14" s="446" t="s">
        <v>454</v>
      </c>
      <c r="D14" s="445"/>
      <c r="E14" s="462" t="s">
        <v>455</v>
      </c>
      <c r="F14" s="463"/>
      <c r="G14" s="463"/>
      <c r="H14" s="463"/>
      <c r="I14" s="463"/>
      <c r="J14" s="463"/>
      <c r="K14" s="463"/>
      <c r="L14" s="463"/>
      <c r="M14" s="463"/>
      <c r="N14" s="463"/>
      <c r="O14" s="463"/>
      <c r="P14" s="463"/>
      <c r="Q14" s="463"/>
      <c r="R14" s="463"/>
      <c r="S14" s="463"/>
      <c r="T14" s="463"/>
      <c r="U14" s="463"/>
      <c r="V14" s="463"/>
      <c r="W14" s="463"/>
      <c r="X14" s="463"/>
      <c r="Y14" s="463"/>
      <c r="Z14" s="463"/>
      <c r="AA14" s="464"/>
      <c r="AB14" s="330"/>
      <c r="AC14" s="322"/>
      <c r="AD14" s="322"/>
    </row>
    <row r="15" spans="1:30" ht="15.75" customHeight="1" x14ac:dyDescent="0.25">
      <c r="A15" s="322"/>
      <c r="B15" s="31"/>
      <c r="C15" s="332"/>
      <c r="D15" s="332"/>
      <c r="E15" s="466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467"/>
      <c r="AA15" s="468"/>
      <c r="AB15" s="330"/>
      <c r="AC15" s="322"/>
      <c r="AD15" s="322"/>
    </row>
    <row r="16" spans="1:30" ht="15" customHeight="1" x14ac:dyDescent="0.25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25">
      <c r="A17" s="322"/>
      <c r="B17" s="31"/>
      <c r="C17" s="446" t="s">
        <v>456</v>
      </c>
      <c r="D17" s="445"/>
      <c r="E17" s="462" t="s">
        <v>457</v>
      </c>
      <c r="F17" s="463"/>
      <c r="G17" s="463"/>
      <c r="H17" s="463"/>
      <c r="I17" s="463"/>
      <c r="J17" s="463"/>
      <c r="K17" s="463"/>
      <c r="L17" s="46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  <c r="X17" s="463"/>
      <c r="Y17" s="463"/>
      <c r="Z17" s="463"/>
      <c r="AA17" s="464"/>
      <c r="AB17" s="330"/>
      <c r="AC17" s="322"/>
      <c r="AD17" s="322"/>
    </row>
    <row r="18" spans="1:30" ht="15" customHeight="1" x14ac:dyDescent="0.25">
      <c r="A18" s="322"/>
      <c r="B18" s="31"/>
      <c r="C18" s="332"/>
      <c r="D18" s="332"/>
      <c r="E18" s="466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8"/>
      <c r="AB18" s="330"/>
      <c r="AC18" s="322"/>
      <c r="AD18" s="322"/>
    </row>
    <row r="19" spans="1:30" ht="15" customHeight="1" x14ac:dyDescent="0.25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25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25">
      <c r="A21" s="322"/>
      <c r="B21" s="31"/>
      <c r="C21" s="446" t="s">
        <v>127</v>
      </c>
      <c r="D21" s="445"/>
      <c r="E21" s="333"/>
      <c r="F21" s="444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57"/>
      <c r="AC21" s="322"/>
      <c r="AD21" s="322"/>
    </row>
    <row r="22" spans="1:30" ht="29.25" customHeight="1" x14ac:dyDescent="0.25">
      <c r="A22" s="322"/>
      <c r="B22" s="31"/>
      <c r="C22" s="447" t="s">
        <v>458</v>
      </c>
      <c r="D22" s="449"/>
      <c r="E22" s="449"/>
      <c r="F22" s="449"/>
      <c r="G22" s="449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  <c r="Z22" s="449"/>
      <c r="AA22" s="437"/>
      <c r="AB22" s="334"/>
      <c r="AC22" s="322"/>
      <c r="AD22" s="322"/>
    </row>
    <row r="23" spans="1:30" ht="15" customHeight="1" x14ac:dyDescent="0.25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25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25">
      <c r="A25" s="322"/>
      <c r="B25" s="31"/>
      <c r="C25" s="462" t="s">
        <v>459</v>
      </c>
      <c r="D25" s="463"/>
      <c r="E25" s="463"/>
      <c r="F25" s="463"/>
      <c r="G25" s="463"/>
      <c r="H25" s="463"/>
      <c r="I25" s="463"/>
      <c r="J25" s="463"/>
      <c r="K25" s="463"/>
      <c r="L25" s="463"/>
      <c r="M25" s="463"/>
      <c r="N25" s="463"/>
      <c r="O25" s="463"/>
      <c r="P25" s="464"/>
      <c r="Q25" s="322"/>
      <c r="R25" s="448"/>
      <c r="S25" s="449"/>
      <c r="T25" s="449"/>
      <c r="U25" s="449"/>
      <c r="V25" s="449"/>
      <c r="W25" s="449"/>
      <c r="X25" s="449"/>
      <c r="Y25" s="449"/>
      <c r="Z25" s="449"/>
      <c r="AA25" s="437"/>
      <c r="AB25" s="330"/>
      <c r="AC25" s="322"/>
      <c r="AD25" s="322"/>
    </row>
    <row r="26" spans="1:30" ht="15" customHeight="1" x14ac:dyDescent="0.25">
      <c r="A26" s="322"/>
      <c r="B26" s="31"/>
      <c r="C26" s="465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57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25">
      <c r="A27" s="322"/>
      <c r="B27" s="31"/>
      <c r="C27" s="465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57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25">
      <c r="A28" s="322"/>
      <c r="B28" s="31"/>
      <c r="C28" s="465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57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25">
      <c r="A29" s="322"/>
      <c r="B29" s="31"/>
      <c r="C29" s="465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57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25">
      <c r="A30" s="322"/>
      <c r="B30" s="31"/>
      <c r="C30" s="466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8"/>
      <c r="Q30" s="322"/>
      <c r="R30" s="335" t="s">
        <v>131</v>
      </c>
      <c r="S30" s="322"/>
      <c r="T30" s="322"/>
      <c r="U30" s="322"/>
      <c r="V30" s="322"/>
      <c r="W30" s="455" t="s">
        <v>33</v>
      </c>
      <c r="X30" s="449"/>
      <c r="Y30" s="449"/>
      <c r="Z30" s="449"/>
      <c r="AA30" s="437"/>
      <c r="AB30" s="330"/>
      <c r="AC30" s="322"/>
      <c r="AD30" s="322"/>
    </row>
    <row r="31" spans="1:30" ht="15" customHeight="1" x14ac:dyDescent="0.25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25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25">
      <c r="A33" s="322"/>
      <c r="B33" s="31"/>
      <c r="C33" s="852" t="s">
        <v>426</v>
      </c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37"/>
      <c r="AB33" s="330"/>
      <c r="AC33" s="322"/>
      <c r="AD33" s="322"/>
    </row>
    <row r="34" spans="1:30" ht="15" customHeight="1" x14ac:dyDescent="0.25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25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25">
      <c r="A36" s="322"/>
      <c r="B36" s="31"/>
      <c r="C36" s="455" t="s">
        <v>427</v>
      </c>
      <c r="D36" s="449"/>
      <c r="E36" s="449"/>
      <c r="F36" s="449"/>
      <c r="G36" s="449"/>
      <c r="H36" s="449"/>
      <c r="I36" s="449"/>
      <c r="J36" s="449"/>
      <c r="K36" s="437"/>
      <c r="L36" s="332"/>
      <c r="M36" s="455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8"/>
      <c r="AC36" s="322"/>
      <c r="AD36" s="322"/>
    </row>
    <row r="37" spans="1:30" ht="15" customHeight="1" x14ac:dyDescent="0.25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25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25">
      <c r="A39" s="322"/>
      <c r="B39" s="31"/>
      <c r="C39" s="454" t="s">
        <v>428</v>
      </c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37"/>
      <c r="AB39" s="330"/>
      <c r="AC39" s="322"/>
      <c r="AD39" s="322"/>
    </row>
    <row r="40" spans="1:30" ht="15" customHeight="1" x14ac:dyDescent="0.25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25">
      <c r="A41" s="322"/>
      <c r="B41" s="31"/>
      <c r="C41" s="453" t="s">
        <v>139</v>
      </c>
      <c r="D41" s="445"/>
      <c r="E41" s="335"/>
      <c r="F41" s="447" t="s">
        <v>34</v>
      </c>
      <c r="G41" s="437"/>
      <c r="H41" s="335"/>
      <c r="I41" s="322"/>
      <c r="J41" s="342" t="s">
        <v>140</v>
      </c>
      <c r="K41" s="447">
        <v>2</v>
      </c>
      <c r="L41" s="449"/>
      <c r="M41" s="449"/>
      <c r="N41" s="437"/>
      <c r="O41" s="335"/>
      <c r="P41" s="335"/>
      <c r="Q41" s="326" t="s">
        <v>141</v>
      </c>
      <c r="R41" s="322"/>
      <c r="S41" s="335"/>
      <c r="T41" s="335"/>
      <c r="U41" s="335"/>
      <c r="V41" s="335"/>
      <c r="W41" s="447" t="s">
        <v>20</v>
      </c>
      <c r="X41" s="449"/>
      <c r="Y41" s="449"/>
      <c r="Z41" s="449"/>
      <c r="AA41" s="437"/>
      <c r="AB41" s="334"/>
      <c r="AC41" s="322"/>
      <c r="AD41" s="322"/>
    </row>
    <row r="42" spans="1:30" ht="15.75" customHeight="1" x14ac:dyDescent="0.25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25">
      <c r="A43" s="322"/>
      <c r="B43" s="31"/>
      <c r="C43" s="322"/>
      <c r="D43" s="342" t="s">
        <v>142</v>
      </c>
      <c r="E43" s="335"/>
      <c r="F43" s="454" t="s">
        <v>460</v>
      </c>
      <c r="G43" s="449"/>
      <c r="H43" s="449"/>
      <c r="I43" s="449"/>
      <c r="J43" s="449"/>
      <c r="K43" s="449"/>
      <c r="L43" s="449"/>
      <c r="M43" s="437"/>
      <c r="N43" s="322"/>
      <c r="O43" s="342" t="s">
        <v>144</v>
      </c>
      <c r="P43" s="455">
        <v>0</v>
      </c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37"/>
      <c r="AB43" s="330"/>
      <c r="AC43" s="322"/>
      <c r="AD43" s="322"/>
    </row>
    <row r="44" spans="1:30" ht="15.75" customHeight="1" x14ac:dyDescent="0.25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25">
      <c r="A45" s="322"/>
      <c r="B45" s="31"/>
      <c r="C45" s="322"/>
      <c r="D45" s="342" t="s">
        <v>145</v>
      </c>
      <c r="E45" s="322"/>
      <c r="F45" s="448" t="s">
        <v>146</v>
      </c>
      <c r="G45" s="437"/>
      <c r="H45" s="322"/>
      <c r="I45" s="322"/>
      <c r="J45" s="335" t="s">
        <v>147</v>
      </c>
      <c r="K45" s="322"/>
      <c r="L45" s="448" t="s">
        <v>148</v>
      </c>
      <c r="M45" s="449"/>
      <c r="N45" s="437"/>
      <c r="O45" s="335"/>
      <c r="P45" s="335"/>
      <c r="Q45" s="322"/>
      <c r="R45" s="335" t="s">
        <v>149</v>
      </c>
      <c r="S45" s="335"/>
      <c r="T45" s="335"/>
      <c r="U45" s="335"/>
      <c r="V45" s="335"/>
      <c r="W45" s="456"/>
      <c r="X45" s="449"/>
      <c r="Y45" s="449"/>
      <c r="Z45" s="449"/>
      <c r="AA45" s="437"/>
      <c r="AB45" s="334"/>
      <c r="AC45" s="322"/>
      <c r="AD45" s="322"/>
    </row>
    <row r="46" spans="1:30" ht="15.75" customHeight="1" x14ac:dyDescent="0.25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25">
      <c r="A47" s="322"/>
      <c r="B47" s="31"/>
      <c r="C47" s="343" t="s">
        <v>150</v>
      </c>
      <c r="D47" s="450">
        <v>2024</v>
      </c>
      <c r="E47" s="451"/>
      <c r="F47" s="452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44"/>
      <c r="R47" s="445"/>
      <c r="S47" s="445"/>
      <c r="T47" s="445"/>
      <c r="U47" s="445"/>
      <c r="V47" s="326"/>
      <c r="W47" s="326"/>
      <c r="X47" s="446"/>
      <c r="Y47" s="445"/>
      <c r="Z47" s="445"/>
      <c r="AA47" s="445"/>
      <c r="AB47" s="334"/>
      <c r="AC47" s="322"/>
      <c r="AD47" s="322"/>
    </row>
    <row r="48" spans="1:30" ht="5.25" customHeight="1" x14ac:dyDescent="0.25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25">
      <c r="A49" s="322"/>
      <c r="B49" s="31"/>
      <c r="C49" s="335" t="s">
        <v>140</v>
      </c>
      <c r="D49" s="455">
        <v>1.2</v>
      </c>
      <c r="E49" s="449"/>
      <c r="F49" s="437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44"/>
      <c r="R49" s="445"/>
      <c r="S49" s="445"/>
      <c r="T49" s="445"/>
      <c r="U49" s="445"/>
      <c r="V49" s="326"/>
      <c r="W49" s="326"/>
      <c r="X49" s="446"/>
      <c r="Y49" s="445"/>
      <c r="Z49" s="445"/>
      <c r="AA49" s="445"/>
      <c r="AB49" s="327"/>
      <c r="AC49" s="322"/>
      <c r="AD49" s="322"/>
    </row>
    <row r="50" spans="1:30" ht="15.75" customHeight="1" x14ac:dyDescent="0.25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25">
      <c r="A51" s="322"/>
      <c r="B51" s="31"/>
      <c r="C51" s="335"/>
      <c r="D51" s="447" t="s">
        <v>151</v>
      </c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37"/>
      <c r="Z51" s="336"/>
      <c r="AA51" s="336"/>
      <c r="AB51" s="344"/>
      <c r="AC51" s="322"/>
      <c r="AD51" s="322"/>
    </row>
    <row r="52" spans="1:30" ht="15.75" customHeight="1" x14ac:dyDescent="0.25">
      <c r="A52" s="322"/>
      <c r="B52" s="31"/>
      <c r="C52" s="322"/>
      <c r="D52" s="486" t="s">
        <v>152</v>
      </c>
      <c r="E52" s="449"/>
      <c r="F52" s="449"/>
      <c r="G52" s="449"/>
      <c r="H52" s="437"/>
      <c r="I52" s="482" t="s">
        <v>153</v>
      </c>
      <c r="J52" s="449"/>
      <c r="K52" s="449"/>
      <c r="L52" s="449"/>
      <c r="M52" s="449"/>
      <c r="N52" s="449"/>
      <c r="O52" s="449"/>
      <c r="P52" s="437"/>
      <c r="Q52" s="483" t="s">
        <v>154</v>
      </c>
      <c r="R52" s="449"/>
      <c r="S52" s="449"/>
      <c r="T52" s="449"/>
      <c r="U52" s="449"/>
      <c r="V52" s="449"/>
      <c r="W52" s="449"/>
      <c r="X52" s="449"/>
      <c r="Y52" s="437"/>
      <c r="Z52" s="336"/>
      <c r="AA52" s="336"/>
      <c r="AB52" s="344"/>
      <c r="AC52" s="322"/>
      <c r="AD52" s="322"/>
    </row>
    <row r="53" spans="1:30" ht="15.75" customHeight="1" x14ac:dyDescent="0.25">
      <c r="A53" s="345"/>
      <c r="B53" s="39"/>
      <c r="C53" s="40"/>
      <c r="D53" s="487" t="s">
        <v>155</v>
      </c>
      <c r="E53" s="449"/>
      <c r="F53" s="449"/>
      <c r="G53" s="449"/>
      <c r="H53" s="437"/>
      <c r="I53" s="484" t="s">
        <v>156</v>
      </c>
      <c r="J53" s="449"/>
      <c r="K53" s="449"/>
      <c r="L53" s="449"/>
      <c r="M53" s="449"/>
      <c r="N53" s="449"/>
      <c r="O53" s="449"/>
      <c r="P53" s="437"/>
      <c r="Q53" s="485" t="s">
        <v>157</v>
      </c>
      <c r="R53" s="449"/>
      <c r="S53" s="449"/>
      <c r="T53" s="449"/>
      <c r="U53" s="449"/>
      <c r="V53" s="449"/>
      <c r="W53" s="449"/>
      <c r="X53" s="449"/>
      <c r="Y53" s="437"/>
      <c r="Z53" s="345"/>
      <c r="AA53" s="345"/>
      <c r="AB53" s="346"/>
      <c r="AC53" s="345"/>
      <c r="AD53" s="345"/>
    </row>
    <row r="54" spans="1:30" ht="15.75" customHeight="1" x14ac:dyDescent="0.25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25">
      <c r="A55" s="349"/>
      <c r="B55" s="41"/>
      <c r="C55" s="475" t="s">
        <v>158</v>
      </c>
      <c r="D55" s="449"/>
      <c r="E55" s="449"/>
      <c r="F55" s="437"/>
      <c r="G55" s="480" t="s">
        <v>159</v>
      </c>
      <c r="H55" s="481" t="s">
        <v>160</v>
      </c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4"/>
      <c r="AB55" s="344"/>
      <c r="AC55" s="349"/>
      <c r="AD55" s="349"/>
    </row>
    <row r="56" spans="1:30" ht="15.75" customHeight="1" x14ac:dyDescent="0.25">
      <c r="A56" s="349"/>
      <c r="B56" s="41"/>
      <c r="C56" s="42" t="s">
        <v>161</v>
      </c>
      <c r="D56" s="43" t="s">
        <v>461</v>
      </c>
      <c r="E56" s="475" t="s">
        <v>162</v>
      </c>
      <c r="F56" s="437"/>
      <c r="G56" s="421"/>
      <c r="H56" s="466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8"/>
      <c r="AB56" s="344"/>
      <c r="AC56" s="349"/>
      <c r="AD56" s="349"/>
    </row>
    <row r="57" spans="1:30" ht="15.75" customHeight="1" x14ac:dyDescent="0.25">
      <c r="A57" s="349"/>
      <c r="B57" s="41"/>
      <c r="C57" s="44">
        <v>2024</v>
      </c>
      <c r="D57" s="45">
        <v>45474</v>
      </c>
      <c r="E57" s="474">
        <v>45656</v>
      </c>
      <c r="F57" s="437"/>
      <c r="G57" s="46">
        <v>0.5</v>
      </c>
      <c r="H57" s="47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37"/>
      <c r="AB57" s="344"/>
      <c r="AC57" s="349"/>
      <c r="AD57" s="349"/>
    </row>
    <row r="58" spans="1:30" ht="15.75" customHeight="1" x14ac:dyDescent="0.25">
      <c r="A58" s="349"/>
      <c r="B58" s="41"/>
      <c r="C58" s="44">
        <v>2025</v>
      </c>
      <c r="D58" s="45">
        <v>45658</v>
      </c>
      <c r="E58" s="474">
        <v>46021</v>
      </c>
      <c r="F58" s="437"/>
      <c r="G58" s="46">
        <v>0.8</v>
      </c>
      <c r="H58" s="47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37"/>
      <c r="AB58" s="344"/>
      <c r="AC58" s="349"/>
      <c r="AD58" s="349"/>
    </row>
    <row r="59" spans="1:30" ht="15.75" customHeight="1" x14ac:dyDescent="0.25">
      <c r="A59" s="349"/>
      <c r="B59" s="41"/>
      <c r="C59" s="44">
        <v>2026</v>
      </c>
      <c r="D59" s="45">
        <v>46023</v>
      </c>
      <c r="E59" s="474">
        <v>46386</v>
      </c>
      <c r="F59" s="437"/>
      <c r="G59" s="46">
        <v>0.4</v>
      </c>
      <c r="H59" s="47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37"/>
      <c r="AB59" s="344"/>
      <c r="AC59" s="349"/>
      <c r="AD59" s="349"/>
    </row>
    <row r="60" spans="1:30" ht="15.75" customHeight="1" x14ac:dyDescent="0.25">
      <c r="A60" s="349"/>
      <c r="B60" s="41"/>
      <c r="C60" s="44">
        <v>2027</v>
      </c>
      <c r="D60" s="45">
        <v>46388</v>
      </c>
      <c r="E60" s="474">
        <v>46751</v>
      </c>
      <c r="F60" s="437"/>
      <c r="G60" s="46">
        <v>0.3</v>
      </c>
      <c r="H60" s="47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37"/>
      <c r="AB60" s="344"/>
      <c r="AC60" s="349"/>
      <c r="AD60" s="349"/>
    </row>
    <row r="61" spans="1:30" ht="15.75" customHeight="1" x14ac:dyDescent="0.25">
      <c r="A61" s="349"/>
      <c r="B61" s="41"/>
      <c r="C61" s="44"/>
      <c r="D61" s="44"/>
      <c r="E61" s="475"/>
      <c r="F61" s="437"/>
      <c r="G61" s="43"/>
      <c r="H61" s="475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37"/>
      <c r="AB61" s="344"/>
      <c r="AC61" s="349"/>
      <c r="AD61" s="349"/>
    </row>
    <row r="62" spans="1:30" ht="15.75" customHeight="1" x14ac:dyDescent="0.25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25">
      <c r="A63" s="322"/>
      <c r="B63" s="31"/>
      <c r="C63" s="453" t="s">
        <v>163</v>
      </c>
      <c r="D63" s="445"/>
      <c r="E63" s="335"/>
      <c r="F63" s="326" t="s">
        <v>164</v>
      </c>
      <c r="G63" s="47"/>
      <c r="H63" s="337"/>
      <c r="I63" s="326" t="s">
        <v>165</v>
      </c>
      <c r="J63" s="322"/>
      <c r="K63" s="448"/>
      <c r="L63" s="437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25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25">
      <c r="A65" s="322"/>
      <c r="B65" s="473" t="s">
        <v>166</v>
      </c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37"/>
      <c r="AC65" s="322"/>
      <c r="AD65" s="322"/>
    </row>
    <row r="66" spans="1:30" ht="15.75" customHeight="1" x14ac:dyDescent="0.25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25">
      <c r="A67" s="322"/>
      <c r="B67" s="475" t="s">
        <v>161</v>
      </c>
      <c r="C67" s="437"/>
      <c r="D67" s="43"/>
      <c r="E67" s="475" t="s">
        <v>167</v>
      </c>
      <c r="F67" s="437"/>
      <c r="G67" s="43"/>
      <c r="H67" s="447" t="s">
        <v>168</v>
      </c>
      <c r="I67" s="437"/>
      <c r="J67" s="475"/>
      <c r="K67" s="437"/>
      <c r="L67" s="478"/>
      <c r="M67" s="445"/>
      <c r="N67" s="43" t="s">
        <v>169</v>
      </c>
      <c r="O67" s="475"/>
      <c r="P67" s="449"/>
      <c r="Q67" s="437"/>
      <c r="R67" s="475" t="s">
        <v>170</v>
      </c>
      <c r="S67" s="449"/>
      <c r="T67" s="437"/>
      <c r="U67" s="475"/>
      <c r="V67" s="449"/>
      <c r="W67" s="437"/>
      <c r="X67" s="475" t="s">
        <v>171</v>
      </c>
      <c r="Y67" s="437"/>
      <c r="Z67" s="475"/>
      <c r="AA67" s="449"/>
      <c r="AB67" s="437"/>
      <c r="AC67" s="322"/>
      <c r="AD67" s="322"/>
    </row>
    <row r="68" spans="1:30" ht="15.75" customHeight="1" x14ac:dyDescent="0.25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25">
      <c r="A69" s="322"/>
      <c r="B69" s="473" t="s">
        <v>172</v>
      </c>
      <c r="C69" s="437"/>
      <c r="D69" s="476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8"/>
      <c r="AC69" s="322"/>
      <c r="AD69" s="322"/>
    </row>
    <row r="70" spans="1:30" ht="15.75" customHeight="1" x14ac:dyDescent="0.25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25">
      <c r="A71" s="322"/>
      <c r="B71" s="473" t="s">
        <v>173</v>
      </c>
      <c r="C71" s="437"/>
      <c r="D71" s="477"/>
      <c r="E71" s="467"/>
      <c r="F71" s="467"/>
      <c r="G71" s="467"/>
      <c r="H71" s="467"/>
      <c r="I71" s="467"/>
      <c r="J71" s="467"/>
      <c r="K71" s="467"/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  <c r="W71" s="467"/>
      <c r="X71" s="467"/>
      <c r="Y71" s="467"/>
      <c r="Z71" s="467"/>
      <c r="AA71" s="467"/>
      <c r="AB71" s="468"/>
      <c r="AC71" s="322"/>
      <c r="AD71" s="322"/>
    </row>
    <row r="72" spans="1:30" ht="15.75" customHeight="1" x14ac:dyDescent="0.25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25">
      <c r="A73" s="322"/>
      <c r="B73" s="473" t="s">
        <v>174</v>
      </c>
      <c r="C73" s="437"/>
      <c r="D73" s="47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8"/>
      <c r="AC73" s="322"/>
      <c r="AD73" s="322"/>
    </row>
    <row r="74" spans="1:30" ht="15.75" customHeight="1" x14ac:dyDescent="0.25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25">
      <c r="A75" s="322"/>
      <c r="B75" s="473" t="s">
        <v>175</v>
      </c>
      <c r="C75" s="437"/>
      <c r="D75" s="477"/>
      <c r="E75" s="467"/>
      <c r="F75" s="467"/>
      <c r="G75" s="467"/>
      <c r="H75" s="467"/>
      <c r="I75" s="467"/>
      <c r="J75" s="467"/>
      <c r="K75" s="467"/>
      <c r="L75" s="467"/>
      <c r="M75" s="467"/>
      <c r="N75" s="467"/>
      <c r="O75" s="467"/>
      <c r="P75" s="467"/>
      <c r="Q75" s="467"/>
      <c r="R75" s="467"/>
      <c r="S75" s="467"/>
      <c r="T75" s="467"/>
      <c r="U75" s="467"/>
      <c r="V75" s="467"/>
      <c r="W75" s="467"/>
      <c r="X75" s="467"/>
      <c r="Y75" s="467"/>
      <c r="Z75" s="467"/>
      <c r="AA75" s="467"/>
      <c r="AB75" s="468"/>
      <c r="AC75" s="322"/>
      <c r="AD75" s="322"/>
    </row>
    <row r="76" spans="1:30" ht="15.75" customHeight="1" x14ac:dyDescent="0.25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25">
      <c r="A77" s="322"/>
      <c r="B77" s="473" t="s">
        <v>176</v>
      </c>
      <c r="C77" s="437"/>
      <c r="D77" s="477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7"/>
      <c r="Q77" s="467"/>
      <c r="R77" s="467"/>
      <c r="S77" s="467"/>
      <c r="T77" s="467"/>
      <c r="U77" s="467"/>
      <c r="V77" s="467"/>
      <c r="W77" s="467"/>
      <c r="X77" s="467"/>
      <c r="Y77" s="467"/>
      <c r="Z77" s="467"/>
      <c r="AA77" s="467"/>
      <c r="AB77" s="468"/>
      <c r="AC77" s="322"/>
      <c r="AD77" s="322"/>
    </row>
    <row r="78" spans="1:30" ht="15.75" customHeight="1" x14ac:dyDescent="0.25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25">
      <c r="A79" s="322"/>
      <c r="B79" s="473" t="s">
        <v>177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37"/>
      <c r="AC79" s="322"/>
      <c r="AD79" s="322"/>
    </row>
    <row r="80" spans="1:30" ht="15.75" customHeight="1" x14ac:dyDescent="0.25">
      <c r="A80" s="322"/>
      <c r="B80" s="447" t="s">
        <v>122</v>
      </c>
      <c r="C80" s="437"/>
      <c r="D80" s="52" t="s">
        <v>178</v>
      </c>
      <c r="E80" s="447" t="s">
        <v>179</v>
      </c>
      <c r="F80" s="437"/>
      <c r="G80" s="447" t="s">
        <v>177</v>
      </c>
      <c r="H80" s="449"/>
      <c r="I80" s="449"/>
      <c r="J80" s="449"/>
      <c r="K80" s="449"/>
      <c r="L80" s="449"/>
      <c r="M80" s="449"/>
      <c r="N80" s="449"/>
      <c r="O80" s="437"/>
      <c r="P80" s="447" t="s">
        <v>180</v>
      </c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37"/>
      <c r="AC80" s="322"/>
      <c r="AD80" s="322"/>
    </row>
    <row r="81" spans="1:30" ht="15.75" customHeight="1" x14ac:dyDescent="0.25">
      <c r="A81" s="322"/>
      <c r="B81" s="447"/>
      <c r="C81" s="437"/>
      <c r="D81" s="37"/>
      <c r="E81" s="447"/>
      <c r="F81" s="437"/>
      <c r="G81" s="472"/>
      <c r="H81" s="449"/>
      <c r="I81" s="449"/>
      <c r="J81" s="449"/>
      <c r="K81" s="449"/>
      <c r="L81" s="449"/>
      <c r="M81" s="449"/>
      <c r="N81" s="449"/>
      <c r="O81" s="437"/>
      <c r="P81" s="472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37"/>
      <c r="AC81" s="322"/>
      <c r="AD81" s="322"/>
    </row>
    <row r="82" spans="1:30" ht="15.75" customHeight="1" x14ac:dyDescent="0.25">
      <c r="A82" s="322"/>
      <c r="B82" s="447"/>
      <c r="C82" s="437"/>
      <c r="D82" s="37"/>
      <c r="E82" s="447"/>
      <c r="F82" s="437"/>
      <c r="G82" s="472"/>
      <c r="H82" s="449"/>
      <c r="I82" s="449"/>
      <c r="J82" s="449"/>
      <c r="K82" s="449"/>
      <c r="L82" s="449"/>
      <c r="M82" s="449"/>
      <c r="N82" s="449"/>
      <c r="O82" s="437"/>
      <c r="P82" s="472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37"/>
      <c r="AC82" s="322"/>
      <c r="AD82" s="322"/>
    </row>
    <row r="83" spans="1:30" ht="26.25" customHeight="1" x14ac:dyDescent="0.25">
      <c r="A83" s="322"/>
      <c r="B83" s="471" t="s">
        <v>181</v>
      </c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37"/>
      <c r="AC83" s="322"/>
      <c r="AD83" s="355"/>
    </row>
    <row r="84" spans="1:30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41.7109375" customWidth="1"/>
    <col min="33" max="33" width="14.28515625" customWidth="1"/>
  </cols>
  <sheetData>
    <row r="1" spans="1:33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</row>
    <row r="2" spans="1:33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  <c r="AE2" s="322"/>
      <c r="AF2" s="322"/>
      <c r="AG2" s="322"/>
    </row>
    <row r="3" spans="1:33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  <c r="AE3" s="322"/>
      <c r="AF3" s="322"/>
      <c r="AG3" s="322"/>
    </row>
    <row r="4" spans="1:33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  <c r="AE4" s="322"/>
      <c r="AF4" s="322"/>
      <c r="AG4" s="322"/>
    </row>
    <row r="5" spans="1:33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  <c r="AE5" s="322"/>
      <c r="AF5" s="322"/>
      <c r="AG5" s="322"/>
    </row>
    <row r="6" spans="1:33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  <c r="AE6" s="322"/>
      <c r="AF6" s="322"/>
      <c r="AG6" s="322"/>
    </row>
    <row r="7" spans="1:33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853" t="s">
        <v>431</v>
      </c>
      <c r="AG7" s="445"/>
    </row>
    <row r="8" spans="1:33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322"/>
      <c r="AG8" s="322"/>
    </row>
    <row r="9" spans="1:33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322"/>
    </row>
    <row r="10" spans="1:33" ht="30" customHeight="1" x14ac:dyDescent="0.25">
      <c r="A10" s="322"/>
      <c r="B10" s="31"/>
      <c r="C10" s="446" t="s">
        <v>123</v>
      </c>
      <c r="D10" s="445"/>
      <c r="E10" s="447" t="s">
        <v>462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  <c r="AE10" s="322"/>
      <c r="AF10" s="52" t="s">
        <v>432</v>
      </c>
      <c r="AG10" s="52" t="s">
        <v>433</v>
      </c>
    </row>
    <row r="11" spans="1:33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  <c r="AE11" s="322"/>
      <c r="AF11" s="37" t="s">
        <v>463</v>
      </c>
      <c r="AG11" s="37">
        <v>25</v>
      </c>
    </row>
    <row r="12" spans="1:33" ht="29.25" customHeight="1" x14ac:dyDescent="0.25">
      <c r="A12" s="322"/>
      <c r="B12" s="31"/>
      <c r="C12" s="460" t="s">
        <v>125</v>
      </c>
      <c r="D12" s="461"/>
      <c r="E12" s="458" t="s">
        <v>464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  <c r="AE12" s="322"/>
      <c r="AF12" s="37" t="s">
        <v>465</v>
      </c>
      <c r="AG12" s="37">
        <v>12</v>
      </c>
    </row>
    <row r="13" spans="1:33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7" t="s">
        <v>466</v>
      </c>
      <c r="AG13" s="37">
        <v>12</v>
      </c>
    </row>
    <row r="14" spans="1:33" ht="15" customHeight="1" x14ac:dyDescent="0.25">
      <c r="A14" s="322"/>
      <c r="B14" s="31"/>
      <c r="C14" s="446" t="s">
        <v>454</v>
      </c>
      <c r="D14" s="445"/>
      <c r="E14" s="462" t="s">
        <v>467</v>
      </c>
      <c r="F14" s="463"/>
      <c r="G14" s="463"/>
      <c r="H14" s="463"/>
      <c r="I14" s="463"/>
      <c r="J14" s="463"/>
      <c r="K14" s="463"/>
      <c r="L14" s="463"/>
      <c r="M14" s="463"/>
      <c r="N14" s="463"/>
      <c r="O14" s="463"/>
      <c r="P14" s="463"/>
      <c r="Q14" s="463"/>
      <c r="R14" s="463"/>
      <c r="S14" s="463"/>
      <c r="T14" s="463"/>
      <c r="U14" s="463"/>
      <c r="V14" s="463"/>
      <c r="W14" s="463"/>
      <c r="X14" s="463"/>
      <c r="Y14" s="463"/>
      <c r="Z14" s="463"/>
      <c r="AA14" s="464"/>
      <c r="AB14" s="330"/>
      <c r="AC14" s="322"/>
      <c r="AD14" s="322"/>
      <c r="AE14" s="322"/>
      <c r="AF14" s="37" t="s">
        <v>468</v>
      </c>
      <c r="AG14" s="37">
        <v>25</v>
      </c>
    </row>
    <row r="15" spans="1:33" ht="15.75" customHeight="1" x14ac:dyDescent="0.25">
      <c r="A15" s="322"/>
      <c r="B15" s="31"/>
      <c r="C15" s="332"/>
      <c r="D15" s="332"/>
      <c r="E15" s="466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467"/>
      <c r="AA15" s="468"/>
      <c r="AB15" s="330"/>
      <c r="AC15" s="322"/>
      <c r="AD15" s="322"/>
      <c r="AE15" s="322"/>
      <c r="AF15" s="37" t="s">
        <v>469</v>
      </c>
      <c r="AG15" s="37">
        <v>12</v>
      </c>
    </row>
    <row r="16" spans="1:33" ht="15" customHeight="1" x14ac:dyDescent="0.25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  <c r="AE16" s="322"/>
      <c r="AF16" s="37" t="s">
        <v>470</v>
      </c>
      <c r="AG16" s="37">
        <v>28</v>
      </c>
    </row>
    <row r="17" spans="1:33" ht="15" customHeight="1" x14ac:dyDescent="0.25">
      <c r="A17" s="322"/>
      <c r="B17" s="31"/>
      <c r="C17" s="446" t="s">
        <v>456</v>
      </c>
      <c r="D17" s="445"/>
      <c r="E17" s="855" t="s">
        <v>471</v>
      </c>
      <c r="F17" s="463"/>
      <c r="G17" s="463"/>
      <c r="H17" s="463"/>
      <c r="I17" s="463"/>
      <c r="J17" s="463"/>
      <c r="K17" s="463"/>
      <c r="L17" s="46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  <c r="X17" s="463"/>
      <c r="Y17" s="463"/>
      <c r="Z17" s="463"/>
      <c r="AA17" s="464"/>
      <c r="AB17" s="330"/>
      <c r="AC17" s="322"/>
      <c r="AD17" s="322"/>
      <c r="AE17" s="322"/>
      <c r="AF17" s="37" t="s">
        <v>472</v>
      </c>
      <c r="AG17" s="37">
        <v>100</v>
      </c>
    </row>
    <row r="18" spans="1:33" ht="15" customHeight="1" x14ac:dyDescent="0.25">
      <c r="A18" s="322"/>
      <c r="B18" s="31"/>
      <c r="C18" s="332"/>
      <c r="D18" s="332"/>
      <c r="E18" s="466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8"/>
      <c r="AB18" s="330"/>
      <c r="AC18" s="322"/>
      <c r="AD18" s="322"/>
      <c r="AE18" s="322"/>
      <c r="AF18" s="37" t="s">
        <v>473</v>
      </c>
      <c r="AG18" s="37">
        <v>34</v>
      </c>
    </row>
    <row r="19" spans="1:33" ht="15" customHeight="1" x14ac:dyDescent="0.25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7" t="s">
        <v>474</v>
      </c>
      <c r="AG19" s="37">
        <v>100</v>
      </c>
    </row>
    <row r="20" spans="1:33" ht="15" customHeight="1" x14ac:dyDescent="0.25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  <c r="AE20" s="322"/>
      <c r="AF20" s="37" t="s">
        <v>475</v>
      </c>
      <c r="AG20" s="37">
        <v>38</v>
      </c>
    </row>
    <row r="21" spans="1:33" ht="15" customHeight="1" x14ac:dyDescent="0.25">
      <c r="A21" s="322"/>
      <c r="B21" s="31"/>
      <c r="C21" s="446" t="s">
        <v>127</v>
      </c>
      <c r="D21" s="445"/>
      <c r="E21" s="333"/>
      <c r="F21" s="444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57"/>
      <c r="AC21" s="322"/>
      <c r="AD21" s="322"/>
      <c r="AE21" s="322"/>
      <c r="AF21" s="37" t="s">
        <v>476</v>
      </c>
      <c r="AG21" s="37">
        <v>100</v>
      </c>
    </row>
    <row r="22" spans="1:33" ht="29.25" customHeight="1" x14ac:dyDescent="0.25">
      <c r="A22" s="322"/>
      <c r="B22" s="31"/>
      <c r="C22" s="447" t="s">
        <v>477</v>
      </c>
      <c r="D22" s="449"/>
      <c r="E22" s="449"/>
      <c r="F22" s="449"/>
      <c r="G22" s="449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  <c r="Z22" s="449"/>
      <c r="AA22" s="437"/>
      <c r="AB22" s="334"/>
      <c r="AC22" s="322"/>
      <c r="AD22" s="322"/>
      <c r="AE22" s="322"/>
      <c r="AF22" s="37" t="s">
        <v>478</v>
      </c>
      <c r="AG22" s="37">
        <v>15</v>
      </c>
    </row>
    <row r="23" spans="1:33" ht="15" customHeight="1" x14ac:dyDescent="0.25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  <c r="AE23" s="322"/>
      <c r="AF23" s="322"/>
      <c r="AG23" s="322"/>
    </row>
    <row r="24" spans="1:33" ht="15" customHeight="1" x14ac:dyDescent="0.25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  <c r="AE24" s="322"/>
      <c r="AF24" s="322"/>
      <c r="AG24" s="322"/>
    </row>
    <row r="25" spans="1:33" ht="15" customHeight="1" x14ac:dyDescent="0.25">
      <c r="A25" s="322"/>
      <c r="B25" s="31"/>
      <c r="C25" s="854" t="s">
        <v>479</v>
      </c>
      <c r="D25" s="463"/>
      <c r="E25" s="463"/>
      <c r="F25" s="463"/>
      <c r="G25" s="463"/>
      <c r="H25" s="463"/>
      <c r="I25" s="463"/>
      <c r="J25" s="463"/>
      <c r="K25" s="463"/>
      <c r="L25" s="463"/>
      <c r="M25" s="463"/>
      <c r="N25" s="463"/>
      <c r="O25" s="463"/>
      <c r="P25" s="464"/>
      <c r="Q25" s="322"/>
      <c r="R25" s="448"/>
      <c r="S25" s="449"/>
      <c r="T25" s="449"/>
      <c r="U25" s="449"/>
      <c r="V25" s="449"/>
      <c r="W25" s="449"/>
      <c r="X25" s="449"/>
      <c r="Y25" s="449"/>
      <c r="Z25" s="449"/>
      <c r="AA25" s="437"/>
      <c r="AB25" s="330"/>
      <c r="AC25" s="322"/>
      <c r="AD25" s="322"/>
      <c r="AE25" s="322"/>
      <c r="AF25" s="357">
        <f>+((AG11/AG12)*AG13)+((AG14/AG15)*AG13)+(((((AG16/100)*AG17)+((AG18/100)*AG19)+((AG20/100)*AG21))*AG22)/100)</f>
        <v>65</v>
      </c>
      <c r="AG25" s="322"/>
    </row>
    <row r="26" spans="1:33" ht="15" customHeight="1" x14ac:dyDescent="0.25">
      <c r="A26" s="322"/>
      <c r="B26" s="31"/>
      <c r="C26" s="465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57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  <c r="AE26" s="322"/>
      <c r="AF26" s="358"/>
      <c r="AG26" s="322"/>
    </row>
    <row r="27" spans="1:33" ht="15" customHeight="1" x14ac:dyDescent="0.25">
      <c r="A27" s="322"/>
      <c r="B27" s="31"/>
      <c r="C27" s="465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57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  <c r="AE27" s="322"/>
      <c r="AF27" s="322"/>
      <c r="AG27" s="322"/>
    </row>
    <row r="28" spans="1:33" ht="15" customHeight="1" x14ac:dyDescent="0.25">
      <c r="A28" s="322"/>
      <c r="B28" s="31"/>
      <c r="C28" s="465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57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  <c r="AE28" s="322"/>
      <c r="AF28" s="322"/>
      <c r="AG28" s="322"/>
    </row>
    <row r="29" spans="1:33" ht="15" customHeight="1" x14ac:dyDescent="0.25">
      <c r="A29" s="322"/>
      <c r="B29" s="31"/>
      <c r="C29" s="465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57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  <c r="AE29" s="322"/>
      <c r="AF29" s="322"/>
      <c r="AG29" s="322"/>
    </row>
    <row r="30" spans="1:33" ht="15" customHeight="1" x14ac:dyDescent="0.25">
      <c r="A30" s="322"/>
      <c r="B30" s="31"/>
      <c r="C30" s="466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8"/>
      <c r="Q30" s="322"/>
      <c r="R30" s="335" t="s">
        <v>131</v>
      </c>
      <c r="S30" s="322"/>
      <c r="T30" s="322"/>
      <c r="U30" s="322"/>
      <c r="V30" s="322"/>
      <c r="W30" s="455" t="s">
        <v>21</v>
      </c>
      <c r="X30" s="449"/>
      <c r="Y30" s="449"/>
      <c r="Z30" s="449"/>
      <c r="AA30" s="437"/>
      <c r="AB30" s="330"/>
      <c r="AC30" s="322"/>
      <c r="AD30" s="322"/>
      <c r="AE30" s="322"/>
      <c r="AF30" s="322"/>
      <c r="AG30" s="322"/>
    </row>
    <row r="31" spans="1:33" ht="15" customHeight="1" x14ac:dyDescent="0.25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  <c r="AE31" s="322"/>
      <c r="AF31" s="322"/>
      <c r="AG31" s="322"/>
    </row>
    <row r="32" spans="1:33" ht="15" customHeight="1" x14ac:dyDescent="0.25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  <c r="AE32" s="322"/>
      <c r="AF32" s="322"/>
      <c r="AG32" s="322"/>
    </row>
    <row r="33" spans="1:33" ht="39.75" customHeight="1" x14ac:dyDescent="0.25">
      <c r="A33" s="322"/>
      <c r="B33" s="31"/>
      <c r="C33" s="852" t="s">
        <v>480</v>
      </c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37"/>
      <c r="AB33" s="330"/>
      <c r="AC33" s="322"/>
      <c r="AD33" s="322"/>
      <c r="AE33" s="322"/>
      <c r="AF33" s="322"/>
      <c r="AG33" s="322"/>
    </row>
    <row r="34" spans="1:33" ht="15" customHeight="1" x14ac:dyDescent="0.25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  <c r="AE34" s="322"/>
      <c r="AF34" s="322"/>
      <c r="AG34" s="322"/>
    </row>
    <row r="35" spans="1:33" ht="15" customHeight="1" x14ac:dyDescent="0.25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  <c r="AE35" s="322"/>
      <c r="AF35" s="322"/>
      <c r="AG35" s="322"/>
    </row>
    <row r="36" spans="1:33" ht="29.25" customHeight="1" x14ac:dyDescent="0.25">
      <c r="A36" s="322"/>
      <c r="B36" s="31"/>
      <c r="C36" s="455" t="s">
        <v>427</v>
      </c>
      <c r="D36" s="449"/>
      <c r="E36" s="449"/>
      <c r="F36" s="449"/>
      <c r="G36" s="449"/>
      <c r="H36" s="449"/>
      <c r="I36" s="449"/>
      <c r="J36" s="449"/>
      <c r="K36" s="437"/>
      <c r="L36" s="332"/>
      <c r="M36" s="455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8"/>
      <c r="AC36" s="322"/>
      <c r="AD36" s="322"/>
      <c r="AE36" s="322"/>
      <c r="AF36" s="322"/>
      <c r="AG36" s="322"/>
    </row>
    <row r="37" spans="1:33" ht="15" customHeight="1" x14ac:dyDescent="0.25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  <c r="AE37" s="322"/>
      <c r="AF37" s="322"/>
      <c r="AG37" s="322"/>
    </row>
    <row r="38" spans="1:33" ht="15" customHeight="1" x14ac:dyDescent="0.25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  <c r="AE38" s="322"/>
      <c r="AF38" s="322"/>
      <c r="AG38" s="322"/>
    </row>
    <row r="39" spans="1:33" ht="90" customHeight="1" x14ac:dyDescent="0.25">
      <c r="A39" s="322"/>
      <c r="B39" s="31"/>
      <c r="C39" s="454" t="s">
        <v>428</v>
      </c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37"/>
      <c r="AB39" s="330"/>
      <c r="AC39" s="322"/>
      <c r="AD39" s="322"/>
      <c r="AE39" s="322"/>
      <c r="AF39" s="322"/>
      <c r="AG39" s="322"/>
    </row>
    <row r="40" spans="1:33" ht="15" customHeight="1" x14ac:dyDescent="0.25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  <c r="AE40" s="322"/>
      <c r="AF40" s="322"/>
      <c r="AG40" s="322"/>
    </row>
    <row r="41" spans="1:33" ht="15.75" customHeight="1" x14ac:dyDescent="0.25">
      <c r="A41" s="322"/>
      <c r="B41" s="31"/>
      <c r="C41" s="453" t="s">
        <v>139</v>
      </c>
      <c r="D41" s="445"/>
      <c r="E41" s="335"/>
      <c r="F41" s="447" t="s">
        <v>34</v>
      </c>
      <c r="G41" s="437"/>
      <c r="H41" s="335"/>
      <c r="I41" s="322"/>
      <c r="J41" s="342" t="s">
        <v>140</v>
      </c>
      <c r="K41" s="447">
        <v>2</v>
      </c>
      <c r="L41" s="449"/>
      <c r="M41" s="449"/>
      <c r="N41" s="437"/>
      <c r="O41" s="335"/>
      <c r="P41" s="335"/>
      <c r="Q41" s="326" t="s">
        <v>141</v>
      </c>
      <c r="R41" s="322"/>
      <c r="S41" s="335"/>
      <c r="T41" s="335"/>
      <c r="U41" s="335"/>
      <c r="V41" s="335"/>
      <c r="W41" s="447" t="s">
        <v>20</v>
      </c>
      <c r="X41" s="449"/>
      <c r="Y41" s="449"/>
      <c r="Z41" s="449"/>
      <c r="AA41" s="437"/>
      <c r="AB41" s="334"/>
      <c r="AC41" s="322"/>
      <c r="AD41" s="322"/>
      <c r="AE41" s="322"/>
      <c r="AF41" s="322"/>
      <c r="AG41" s="322"/>
    </row>
    <row r="42" spans="1:33" ht="15.75" customHeight="1" x14ac:dyDescent="0.25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  <c r="AE42" s="322"/>
      <c r="AF42" s="322"/>
      <c r="AG42" s="322"/>
    </row>
    <row r="43" spans="1:33" ht="32.25" customHeight="1" x14ac:dyDescent="0.25">
      <c r="A43" s="322"/>
      <c r="B43" s="31"/>
      <c r="C43" s="322"/>
      <c r="D43" s="342" t="s">
        <v>142</v>
      </c>
      <c r="E43" s="335"/>
      <c r="F43" s="454"/>
      <c r="G43" s="449"/>
      <c r="H43" s="449"/>
      <c r="I43" s="449"/>
      <c r="J43" s="449"/>
      <c r="K43" s="449"/>
      <c r="L43" s="449"/>
      <c r="M43" s="437"/>
      <c r="N43" s="322"/>
      <c r="O43" s="342" t="s">
        <v>144</v>
      </c>
      <c r="P43" s="455">
        <v>0</v>
      </c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37"/>
      <c r="AB43" s="330"/>
      <c r="AC43" s="322"/>
      <c r="AD43" s="322"/>
      <c r="AE43" s="322"/>
      <c r="AF43" s="322"/>
      <c r="AG43" s="322"/>
    </row>
    <row r="44" spans="1:33" ht="15.75" customHeight="1" x14ac:dyDescent="0.25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  <c r="AE44" s="322"/>
      <c r="AF44" s="322"/>
      <c r="AG44" s="322"/>
    </row>
    <row r="45" spans="1:33" ht="15.75" customHeight="1" x14ac:dyDescent="0.25">
      <c r="A45" s="322"/>
      <c r="B45" s="31"/>
      <c r="C45" s="322"/>
      <c r="D45" s="342" t="s">
        <v>145</v>
      </c>
      <c r="E45" s="322"/>
      <c r="F45" s="448" t="s">
        <v>146</v>
      </c>
      <c r="G45" s="437"/>
      <c r="H45" s="322"/>
      <c r="I45" s="322"/>
      <c r="J45" s="335" t="s">
        <v>147</v>
      </c>
      <c r="K45" s="322"/>
      <c r="L45" s="448" t="s">
        <v>148</v>
      </c>
      <c r="M45" s="449"/>
      <c r="N45" s="437"/>
      <c r="O45" s="335"/>
      <c r="P45" s="335"/>
      <c r="Q45" s="322"/>
      <c r="R45" s="335" t="s">
        <v>149</v>
      </c>
      <c r="S45" s="335"/>
      <c r="T45" s="335"/>
      <c r="U45" s="335"/>
      <c r="V45" s="335"/>
      <c r="W45" s="456"/>
      <c r="X45" s="449"/>
      <c r="Y45" s="449"/>
      <c r="Z45" s="449"/>
      <c r="AA45" s="437"/>
      <c r="AB45" s="334"/>
      <c r="AC45" s="322"/>
      <c r="AD45" s="322"/>
      <c r="AE45" s="322"/>
      <c r="AF45" s="322"/>
      <c r="AG45" s="322"/>
    </row>
    <row r="46" spans="1:33" ht="15.75" customHeight="1" x14ac:dyDescent="0.25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  <c r="AE46" s="322"/>
      <c r="AF46" s="322"/>
      <c r="AG46" s="322"/>
    </row>
    <row r="47" spans="1:33" ht="15.75" customHeight="1" x14ac:dyDescent="0.25">
      <c r="A47" s="322"/>
      <c r="B47" s="31"/>
      <c r="C47" s="343" t="s">
        <v>150</v>
      </c>
      <c r="D47" s="450">
        <v>2024</v>
      </c>
      <c r="E47" s="451"/>
      <c r="F47" s="452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44"/>
      <c r="R47" s="445"/>
      <c r="S47" s="445"/>
      <c r="T47" s="445"/>
      <c r="U47" s="445"/>
      <c r="V47" s="326"/>
      <c r="W47" s="326"/>
      <c r="X47" s="446"/>
      <c r="Y47" s="445"/>
      <c r="Z47" s="445"/>
      <c r="AA47" s="445"/>
      <c r="AB47" s="334"/>
      <c r="AC47" s="322"/>
      <c r="AD47" s="322"/>
      <c r="AE47" s="322"/>
      <c r="AF47" s="322"/>
      <c r="AG47" s="322"/>
    </row>
    <row r="48" spans="1:33" ht="5.25" customHeight="1" x14ac:dyDescent="0.25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  <c r="AE48" s="322"/>
      <c r="AF48" s="322"/>
      <c r="AG48" s="322"/>
    </row>
    <row r="49" spans="1:33" ht="15.75" customHeight="1" x14ac:dyDescent="0.25">
      <c r="A49" s="322"/>
      <c r="B49" s="31"/>
      <c r="C49" s="335" t="s">
        <v>140</v>
      </c>
      <c r="D49" s="455">
        <v>1.2</v>
      </c>
      <c r="E49" s="449"/>
      <c r="F49" s="437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44"/>
      <c r="R49" s="445"/>
      <c r="S49" s="445"/>
      <c r="T49" s="445"/>
      <c r="U49" s="445"/>
      <c r="V49" s="326"/>
      <c r="W49" s="326"/>
      <c r="X49" s="446"/>
      <c r="Y49" s="445"/>
      <c r="Z49" s="445"/>
      <c r="AA49" s="445"/>
      <c r="AB49" s="327"/>
      <c r="AC49" s="322"/>
      <c r="AD49" s="322"/>
      <c r="AE49" s="322"/>
      <c r="AF49" s="322"/>
      <c r="AG49" s="322"/>
    </row>
    <row r="50" spans="1:33" ht="15.75" customHeight="1" x14ac:dyDescent="0.25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  <c r="AE50" s="322"/>
      <c r="AF50" s="322"/>
      <c r="AG50" s="322"/>
    </row>
    <row r="51" spans="1:33" ht="15.75" customHeight="1" x14ac:dyDescent="0.25">
      <c r="A51" s="322"/>
      <c r="B51" s="31"/>
      <c r="C51" s="335"/>
      <c r="D51" s="447" t="s">
        <v>151</v>
      </c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37"/>
      <c r="Z51" s="336"/>
      <c r="AA51" s="336"/>
      <c r="AB51" s="344"/>
      <c r="AC51" s="322"/>
      <c r="AD51" s="322"/>
      <c r="AE51" s="322"/>
      <c r="AF51" s="322"/>
      <c r="AG51" s="322"/>
    </row>
    <row r="52" spans="1:33" ht="15.75" customHeight="1" x14ac:dyDescent="0.25">
      <c r="A52" s="322"/>
      <c r="B52" s="31"/>
      <c r="C52" s="322"/>
      <c r="D52" s="486" t="s">
        <v>152</v>
      </c>
      <c r="E52" s="449"/>
      <c r="F52" s="449"/>
      <c r="G52" s="449"/>
      <c r="H52" s="437"/>
      <c r="I52" s="482" t="s">
        <v>153</v>
      </c>
      <c r="J52" s="449"/>
      <c r="K52" s="449"/>
      <c r="L52" s="449"/>
      <c r="M52" s="449"/>
      <c r="N52" s="449"/>
      <c r="O52" s="449"/>
      <c r="P52" s="437"/>
      <c r="Q52" s="483" t="s">
        <v>154</v>
      </c>
      <c r="R52" s="449"/>
      <c r="S52" s="449"/>
      <c r="T52" s="449"/>
      <c r="U52" s="449"/>
      <c r="V52" s="449"/>
      <c r="W52" s="449"/>
      <c r="X52" s="449"/>
      <c r="Y52" s="437"/>
      <c r="Z52" s="336"/>
      <c r="AA52" s="336"/>
      <c r="AB52" s="344"/>
      <c r="AC52" s="322"/>
      <c r="AD52" s="322"/>
      <c r="AE52" s="322"/>
      <c r="AF52" s="322"/>
      <c r="AG52" s="322"/>
    </row>
    <row r="53" spans="1:33" ht="15.75" customHeight="1" x14ac:dyDescent="0.25">
      <c r="A53" s="345"/>
      <c r="B53" s="39"/>
      <c r="C53" s="40"/>
      <c r="D53" s="487" t="s">
        <v>155</v>
      </c>
      <c r="E53" s="449"/>
      <c r="F53" s="449"/>
      <c r="G53" s="449"/>
      <c r="H53" s="437"/>
      <c r="I53" s="484" t="s">
        <v>156</v>
      </c>
      <c r="J53" s="449"/>
      <c r="K53" s="449"/>
      <c r="L53" s="449"/>
      <c r="M53" s="449"/>
      <c r="N53" s="449"/>
      <c r="O53" s="449"/>
      <c r="P53" s="437"/>
      <c r="Q53" s="485" t="s">
        <v>157</v>
      </c>
      <c r="R53" s="449"/>
      <c r="S53" s="449"/>
      <c r="T53" s="449"/>
      <c r="U53" s="449"/>
      <c r="V53" s="449"/>
      <c r="W53" s="449"/>
      <c r="X53" s="449"/>
      <c r="Y53" s="437"/>
      <c r="Z53" s="345"/>
      <c r="AA53" s="345"/>
      <c r="AB53" s="346"/>
      <c r="AC53" s="345"/>
      <c r="AD53" s="345"/>
      <c r="AE53" s="345"/>
      <c r="AF53" s="345"/>
      <c r="AG53" s="345"/>
    </row>
    <row r="54" spans="1:33" ht="15.75" customHeight="1" x14ac:dyDescent="0.25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  <c r="AE54" s="322"/>
      <c r="AF54" s="322"/>
      <c r="AG54" s="322"/>
    </row>
    <row r="55" spans="1:33" ht="15.75" customHeight="1" x14ac:dyDescent="0.25">
      <c r="A55" s="349"/>
      <c r="B55" s="41"/>
      <c r="C55" s="475" t="s">
        <v>158</v>
      </c>
      <c r="D55" s="449"/>
      <c r="E55" s="449"/>
      <c r="F55" s="437"/>
      <c r="G55" s="480" t="s">
        <v>159</v>
      </c>
      <c r="H55" s="481" t="s">
        <v>160</v>
      </c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4"/>
      <c r="AB55" s="344"/>
      <c r="AC55" s="349"/>
      <c r="AD55" s="349"/>
      <c r="AE55" s="349"/>
      <c r="AF55" s="349"/>
      <c r="AG55" s="349"/>
    </row>
    <row r="56" spans="1:33" ht="15.75" customHeight="1" x14ac:dyDescent="0.25">
      <c r="A56" s="349"/>
      <c r="B56" s="41"/>
      <c r="C56" s="42" t="s">
        <v>161</v>
      </c>
      <c r="D56" s="43" t="s">
        <v>461</v>
      </c>
      <c r="E56" s="475" t="s">
        <v>162</v>
      </c>
      <c r="F56" s="437"/>
      <c r="G56" s="421"/>
      <c r="H56" s="466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8"/>
      <c r="AB56" s="344"/>
      <c r="AC56" s="349"/>
      <c r="AD56" s="349"/>
      <c r="AE56" s="349"/>
      <c r="AF56" s="349"/>
      <c r="AG56" s="349"/>
    </row>
    <row r="57" spans="1:33" ht="15.75" customHeight="1" x14ac:dyDescent="0.25">
      <c r="A57" s="349"/>
      <c r="B57" s="41"/>
      <c r="C57" s="44">
        <v>2024</v>
      </c>
      <c r="D57" s="45">
        <v>45474</v>
      </c>
      <c r="E57" s="474">
        <v>45656</v>
      </c>
      <c r="F57" s="437"/>
      <c r="G57" s="46">
        <v>0.65</v>
      </c>
      <c r="H57" s="47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37"/>
      <c r="AB57" s="344"/>
      <c r="AC57" s="349"/>
      <c r="AD57" s="349"/>
      <c r="AE57" s="349"/>
      <c r="AF57" s="349"/>
      <c r="AG57" s="349"/>
    </row>
    <row r="58" spans="1:33" ht="15.75" customHeight="1" x14ac:dyDescent="0.25">
      <c r="A58" s="349"/>
      <c r="B58" s="41"/>
      <c r="C58" s="44">
        <v>2025</v>
      </c>
      <c r="D58" s="45">
        <v>45658</v>
      </c>
      <c r="E58" s="474">
        <v>46021</v>
      </c>
      <c r="F58" s="437"/>
      <c r="G58" s="46">
        <v>0.85</v>
      </c>
      <c r="H58" s="47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37"/>
      <c r="AB58" s="344"/>
      <c r="AC58" s="349"/>
      <c r="AD58" s="349"/>
      <c r="AE58" s="349"/>
      <c r="AF58" s="349"/>
      <c r="AG58" s="349"/>
    </row>
    <row r="59" spans="1:33" ht="15.75" customHeight="1" x14ac:dyDescent="0.25">
      <c r="A59" s="349"/>
      <c r="B59" s="41"/>
      <c r="C59" s="44">
        <v>2026</v>
      </c>
      <c r="D59" s="45">
        <v>46023</v>
      </c>
      <c r="E59" s="474">
        <v>46386</v>
      </c>
      <c r="F59" s="437"/>
      <c r="G59" s="46">
        <v>0.85</v>
      </c>
      <c r="H59" s="47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37"/>
      <c r="AB59" s="344"/>
      <c r="AC59" s="349"/>
      <c r="AD59" s="349"/>
      <c r="AE59" s="349"/>
      <c r="AF59" s="349"/>
      <c r="AG59" s="349"/>
    </row>
    <row r="60" spans="1:33" ht="15.75" customHeight="1" x14ac:dyDescent="0.25">
      <c r="A60" s="349"/>
      <c r="B60" s="41"/>
      <c r="C60" s="44">
        <v>2027</v>
      </c>
      <c r="D60" s="45">
        <v>46388</v>
      </c>
      <c r="E60" s="474">
        <v>46751</v>
      </c>
      <c r="F60" s="437"/>
      <c r="G60" s="46">
        <v>0.65</v>
      </c>
      <c r="H60" s="47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37"/>
      <c r="AB60" s="344"/>
      <c r="AC60" s="349"/>
      <c r="AD60" s="349"/>
      <c r="AE60" s="349"/>
      <c r="AF60" s="349"/>
      <c r="AG60" s="349"/>
    </row>
    <row r="61" spans="1:33" ht="15.75" customHeight="1" x14ac:dyDescent="0.25">
      <c r="A61" s="349"/>
      <c r="B61" s="41"/>
      <c r="C61" s="44"/>
      <c r="D61" s="44"/>
      <c r="E61" s="475"/>
      <c r="F61" s="437"/>
      <c r="G61" s="43"/>
      <c r="H61" s="475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37"/>
      <c r="AB61" s="344"/>
      <c r="AC61" s="349"/>
      <c r="AD61" s="349"/>
      <c r="AE61" s="349"/>
      <c r="AF61" s="349"/>
      <c r="AG61" s="349"/>
    </row>
    <row r="62" spans="1:33" ht="15.75" customHeight="1" x14ac:dyDescent="0.25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  <c r="AE62" s="322"/>
      <c r="AF62" s="322"/>
      <c r="AG62" s="322"/>
    </row>
    <row r="63" spans="1:33" ht="15.75" customHeight="1" x14ac:dyDescent="0.25">
      <c r="A63" s="322"/>
      <c r="B63" s="31"/>
      <c r="C63" s="453" t="s">
        <v>163</v>
      </c>
      <c r="D63" s="445"/>
      <c r="E63" s="335"/>
      <c r="F63" s="326" t="s">
        <v>164</v>
      </c>
      <c r="G63" s="47"/>
      <c r="H63" s="337"/>
      <c r="I63" s="326" t="s">
        <v>165</v>
      </c>
      <c r="J63" s="322"/>
      <c r="K63" s="448"/>
      <c r="L63" s="437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  <c r="AE63" s="322"/>
      <c r="AF63" s="322"/>
      <c r="AG63" s="322"/>
    </row>
    <row r="64" spans="1:33" ht="15.75" customHeight="1" x14ac:dyDescent="0.25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  <c r="AE64" s="322"/>
      <c r="AF64" s="322"/>
      <c r="AG64" s="322"/>
    </row>
    <row r="65" spans="1:33" ht="15.75" customHeight="1" x14ac:dyDescent="0.25">
      <c r="A65" s="322"/>
      <c r="B65" s="473" t="s">
        <v>166</v>
      </c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37"/>
      <c r="AC65" s="322"/>
      <c r="AD65" s="322"/>
      <c r="AE65" s="322"/>
      <c r="AF65" s="322"/>
      <c r="AG65" s="322"/>
    </row>
    <row r="66" spans="1:33" ht="15.75" customHeight="1" x14ac:dyDescent="0.25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  <c r="AE66" s="322"/>
      <c r="AF66" s="322"/>
      <c r="AG66" s="322"/>
    </row>
    <row r="67" spans="1:33" ht="29.25" customHeight="1" x14ac:dyDescent="0.25">
      <c r="A67" s="322"/>
      <c r="B67" s="475" t="s">
        <v>161</v>
      </c>
      <c r="C67" s="437"/>
      <c r="D67" s="43"/>
      <c r="E67" s="475" t="s">
        <v>167</v>
      </c>
      <c r="F67" s="437"/>
      <c r="G67" s="43"/>
      <c r="H67" s="447" t="s">
        <v>168</v>
      </c>
      <c r="I67" s="437"/>
      <c r="J67" s="475"/>
      <c r="K67" s="437"/>
      <c r="L67" s="478"/>
      <c r="M67" s="445"/>
      <c r="N67" s="43" t="s">
        <v>169</v>
      </c>
      <c r="O67" s="475"/>
      <c r="P67" s="449"/>
      <c r="Q67" s="437"/>
      <c r="R67" s="475" t="s">
        <v>170</v>
      </c>
      <c r="S67" s="449"/>
      <c r="T67" s="437"/>
      <c r="U67" s="475"/>
      <c r="V67" s="449"/>
      <c r="W67" s="437"/>
      <c r="X67" s="475" t="s">
        <v>171</v>
      </c>
      <c r="Y67" s="437"/>
      <c r="Z67" s="475"/>
      <c r="AA67" s="449"/>
      <c r="AB67" s="437"/>
      <c r="AC67" s="322"/>
      <c r="AD67" s="322"/>
      <c r="AE67" s="322"/>
      <c r="AF67" s="322"/>
      <c r="AG67" s="322"/>
    </row>
    <row r="68" spans="1:33" ht="15.75" customHeight="1" x14ac:dyDescent="0.25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  <c r="AE68" s="322"/>
      <c r="AF68" s="322"/>
      <c r="AG68" s="322"/>
    </row>
    <row r="69" spans="1:33" ht="15.75" customHeight="1" x14ac:dyDescent="0.25">
      <c r="A69" s="322"/>
      <c r="B69" s="473" t="s">
        <v>172</v>
      </c>
      <c r="C69" s="437"/>
      <c r="D69" s="476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8"/>
      <c r="AC69" s="322"/>
      <c r="AD69" s="322"/>
      <c r="AE69" s="322"/>
      <c r="AF69" s="322"/>
      <c r="AG69" s="322"/>
    </row>
    <row r="70" spans="1:33" ht="15.75" customHeight="1" x14ac:dyDescent="0.25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  <c r="AE70" s="322"/>
      <c r="AF70" s="322"/>
      <c r="AG70" s="322"/>
    </row>
    <row r="71" spans="1:33" ht="15.75" customHeight="1" x14ac:dyDescent="0.25">
      <c r="A71" s="322"/>
      <c r="B71" s="473" t="s">
        <v>173</v>
      </c>
      <c r="C71" s="437"/>
      <c r="D71" s="477"/>
      <c r="E71" s="467"/>
      <c r="F71" s="467"/>
      <c r="G71" s="467"/>
      <c r="H71" s="467"/>
      <c r="I71" s="467"/>
      <c r="J71" s="467"/>
      <c r="K71" s="467"/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  <c r="W71" s="467"/>
      <c r="X71" s="467"/>
      <c r="Y71" s="467"/>
      <c r="Z71" s="467"/>
      <c r="AA71" s="467"/>
      <c r="AB71" s="468"/>
      <c r="AC71" s="322"/>
      <c r="AD71" s="322"/>
      <c r="AE71" s="322"/>
      <c r="AF71" s="322"/>
      <c r="AG71" s="322"/>
    </row>
    <row r="72" spans="1:33" ht="15.75" customHeight="1" x14ac:dyDescent="0.25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  <c r="AE72" s="322"/>
      <c r="AF72" s="322"/>
      <c r="AG72" s="322"/>
    </row>
    <row r="73" spans="1:33" ht="15.75" customHeight="1" x14ac:dyDescent="0.25">
      <c r="A73" s="322"/>
      <c r="B73" s="473" t="s">
        <v>174</v>
      </c>
      <c r="C73" s="437"/>
      <c r="D73" s="47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8"/>
      <c r="AC73" s="322"/>
      <c r="AD73" s="322"/>
      <c r="AE73" s="322"/>
      <c r="AF73" s="322"/>
      <c r="AG73" s="322"/>
    </row>
    <row r="74" spans="1:33" ht="15.75" customHeight="1" x14ac:dyDescent="0.25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  <c r="AE74" s="322"/>
      <c r="AF74" s="322"/>
      <c r="AG74" s="322"/>
    </row>
    <row r="75" spans="1:33" ht="15.75" customHeight="1" x14ac:dyDescent="0.25">
      <c r="A75" s="322"/>
      <c r="B75" s="473" t="s">
        <v>175</v>
      </c>
      <c r="C75" s="437"/>
      <c r="D75" s="477"/>
      <c r="E75" s="467"/>
      <c r="F75" s="467"/>
      <c r="G75" s="467"/>
      <c r="H75" s="467"/>
      <c r="I75" s="467"/>
      <c r="J75" s="467"/>
      <c r="K75" s="467"/>
      <c r="L75" s="467"/>
      <c r="M75" s="467"/>
      <c r="N75" s="467"/>
      <c r="O75" s="467"/>
      <c r="P75" s="467"/>
      <c r="Q75" s="467"/>
      <c r="R75" s="467"/>
      <c r="S75" s="467"/>
      <c r="T75" s="467"/>
      <c r="U75" s="467"/>
      <c r="V75" s="467"/>
      <c r="W75" s="467"/>
      <c r="X75" s="467"/>
      <c r="Y75" s="467"/>
      <c r="Z75" s="467"/>
      <c r="AA75" s="467"/>
      <c r="AB75" s="468"/>
      <c r="AC75" s="322"/>
      <c r="AD75" s="322"/>
      <c r="AE75" s="322"/>
      <c r="AF75" s="322"/>
      <c r="AG75" s="322"/>
    </row>
    <row r="76" spans="1:33" ht="15.75" customHeight="1" x14ac:dyDescent="0.25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  <c r="AE76" s="322"/>
      <c r="AF76" s="322"/>
      <c r="AG76" s="322"/>
    </row>
    <row r="77" spans="1:33" ht="15.75" customHeight="1" x14ac:dyDescent="0.25">
      <c r="A77" s="322"/>
      <c r="B77" s="473" t="s">
        <v>176</v>
      </c>
      <c r="C77" s="437"/>
      <c r="D77" s="477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7"/>
      <c r="Q77" s="467"/>
      <c r="R77" s="467"/>
      <c r="S77" s="467"/>
      <c r="T77" s="467"/>
      <c r="U77" s="467"/>
      <c r="V77" s="467"/>
      <c r="W77" s="467"/>
      <c r="X77" s="467"/>
      <c r="Y77" s="467"/>
      <c r="Z77" s="467"/>
      <c r="AA77" s="467"/>
      <c r="AB77" s="468"/>
      <c r="AC77" s="322"/>
      <c r="AD77" s="322"/>
      <c r="AE77" s="322"/>
      <c r="AF77" s="322"/>
      <c r="AG77" s="322"/>
    </row>
    <row r="78" spans="1:33" ht="15.75" customHeight="1" x14ac:dyDescent="0.25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  <c r="AE78" s="322"/>
      <c r="AF78" s="322"/>
      <c r="AG78" s="322"/>
    </row>
    <row r="79" spans="1:33" ht="15.75" customHeight="1" x14ac:dyDescent="0.25">
      <c r="A79" s="322"/>
      <c r="B79" s="473" t="s">
        <v>177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37"/>
      <c r="AC79" s="322"/>
      <c r="AD79" s="322"/>
      <c r="AE79" s="322"/>
      <c r="AF79" s="322"/>
      <c r="AG79" s="322"/>
    </row>
    <row r="80" spans="1:33" ht="15.75" customHeight="1" x14ac:dyDescent="0.25">
      <c r="A80" s="322"/>
      <c r="B80" s="447" t="s">
        <v>122</v>
      </c>
      <c r="C80" s="437"/>
      <c r="D80" s="52" t="s">
        <v>178</v>
      </c>
      <c r="E80" s="447" t="s">
        <v>179</v>
      </c>
      <c r="F80" s="437"/>
      <c r="G80" s="447" t="s">
        <v>177</v>
      </c>
      <c r="H80" s="449"/>
      <c r="I80" s="449"/>
      <c r="J80" s="449"/>
      <c r="K80" s="449"/>
      <c r="L80" s="449"/>
      <c r="M80" s="449"/>
      <c r="N80" s="449"/>
      <c r="O80" s="437"/>
      <c r="P80" s="447" t="s">
        <v>180</v>
      </c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37"/>
      <c r="AC80" s="322"/>
      <c r="AD80" s="322"/>
      <c r="AE80" s="322"/>
      <c r="AF80" s="322"/>
      <c r="AG80" s="322"/>
    </row>
    <row r="81" spans="1:33" ht="15.75" customHeight="1" x14ac:dyDescent="0.25">
      <c r="A81" s="322"/>
      <c r="B81" s="447"/>
      <c r="C81" s="437"/>
      <c r="D81" s="37"/>
      <c r="E81" s="447"/>
      <c r="F81" s="437"/>
      <c r="G81" s="472"/>
      <c r="H81" s="449"/>
      <c r="I81" s="449"/>
      <c r="J81" s="449"/>
      <c r="K81" s="449"/>
      <c r="L81" s="449"/>
      <c r="M81" s="449"/>
      <c r="N81" s="449"/>
      <c r="O81" s="437"/>
      <c r="P81" s="472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37"/>
      <c r="AC81" s="322"/>
      <c r="AD81" s="322"/>
      <c r="AE81" s="322"/>
      <c r="AF81" s="322"/>
      <c r="AG81" s="322"/>
    </row>
    <row r="82" spans="1:33" ht="15.75" customHeight="1" x14ac:dyDescent="0.25">
      <c r="A82" s="322"/>
      <c r="B82" s="447"/>
      <c r="C82" s="437"/>
      <c r="D82" s="37"/>
      <c r="E82" s="447"/>
      <c r="F82" s="437"/>
      <c r="G82" s="472"/>
      <c r="H82" s="449"/>
      <c r="I82" s="449"/>
      <c r="J82" s="449"/>
      <c r="K82" s="449"/>
      <c r="L82" s="449"/>
      <c r="M82" s="449"/>
      <c r="N82" s="449"/>
      <c r="O82" s="437"/>
      <c r="P82" s="472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37"/>
      <c r="AC82" s="322"/>
      <c r="AD82" s="322"/>
      <c r="AE82" s="322"/>
      <c r="AF82" s="322"/>
      <c r="AG82" s="322"/>
    </row>
    <row r="83" spans="1:33" ht="26.25" customHeight="1" x14ac:dyDescent="0.25">
      <c r="A83" s="322"/>
      <c r="B83" s="471" t="s">
        <v>181</v>
      </c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37"/>
      <c r="AC83" s="322"/>
      <c r="AD83" s="355"/>
      <c r="AE83" s="322"/>
      <c r="AF83" s="322"/>
      <c r="AG83" s="322"/>
    </row>
    <row r="84" spans="1:33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</row>
    <row r="85" spans="1:33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</row>
    <row r="86" spans="1:33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</row>
    <row r="87" spans="1:33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</row>
    <row r="88" spans="1:33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</row>
    <row r="89" spans="1:33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</row>
    <row r="90" spans="1:33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</row>
    <row r="91" spans="1:33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</row>
    <row r="92" spans="1:33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</row>
    <row r="93" spans="1:33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</row>
    <row r="94" spans="1:33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</row>
    <row r="95" spans="1:33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</row>
    <row r="96" spans="1:33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</row>
    <row r="97" spans="1:33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</row>
    <row r="98" spans="1:33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</row>
    <row r="99" spans="1:33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</row>
    <row r="100" spans="1:33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</row>
    <row r="101" spans="1:33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</row>
    <row r="102" spans="1:33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</row>
    <row r="103" spans="1:33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</row>
    <row r="104" spans="1:33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</row>
    <row r="105" spans="1:33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</row>
    <row r="106" spans="1:33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</row>
    <row r="107" spans="1:33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</row>
    <row r="108" spans="1:33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</row>
    <row r="109" spans="1:33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</row>
    <row r="110" spans="1:33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</row>
    <row r="111" spans="1:33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</row>
    <row r="112" spans="1:33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</row>
    <row r="113" spans="1:33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</row>
    <row r="114" spans="1:33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</row>
    <row r="115" spans="1:33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</row>
    <row r="116" spans="1:33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</row>
    <row r="117" spans="1:33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</row>
    <row r="118" spans="1:33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</row>
    <row r="119" spans="1:33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</row>
    <row r="120" spans="1:33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</row>
    <row r="121" spans="1:33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</row>
    <row r="122" spans="1:33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</row>
    <row r="123" spans="1:33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</row>
    <row r="124" spans="1:33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</row>
    <row r="125" spans="1:33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</row>
    <row r="126" spans="1:33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</row>
    <row r="127" spans="1:33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</row>
    <row r="128" spans="1:33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</row>
    <row r="129" spans="1:33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</row>
    <row r="130" spans="1:33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</row>
    <row r="131" spans="1:33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</row>
    <row r="132" spans="1:33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</row>
    <row r="133" spans="1:33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</row>
    <row r="134" spans="1:33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</row>
    <row r="135" spans="1:33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</row>
    <row r="136" spans="1:33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</row>
    <row r="137" spans="1:33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</row>
    <row r="138" spans="1:33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</row>
    <row r="139" spans="1:33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</row>
    <row r="140" spans="1:33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</row>
    <row r="141" spans="1:33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</row>
    <row r="142" spans="1:33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</row>
    <row r="143" spans="1:33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</row>
    <row r="144" spans="1:33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</row>
    <row r="145" spans="1:33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</row>
    <row r="146" spans="1:33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</row>
    <row r="147" spans="1:33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</row>
    <row r="148" spans="1:33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</row>
    <row r="149" spans="1:33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</row>
    <row r="150" spans="1:33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</row>
    <row r="151" spans="1:33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</row>
    <row r="152" spans="1:33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</row>
    <row r="153" spans="1:33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</row>
    <row r="154" spans="1:33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</row>
    <row r="155" spans="1:33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</row>
    <row r="156" spans="1:33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</row>
    <row r="157" spans="1:33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</row>
    <row r="158" spans="1:33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</row>
    <row r="159" spans="1:33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</row>
    <row r="160" spans="1:33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</row>
    <row r="161" spans="1:33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</row>
    <row r="162" spans="1:33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</row>
    <row r="163" spans="1:33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</row>
    <row r="164" spans="1:33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</row>
    <row r="165" spans="1:33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</row>
    <row r="166" spans="1:33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</row>
    <row r="167" spans="1:33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</row>
    <row r="168" spans="1:33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</row>
    <row r="169" spans="1:33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</row>
    <row r="170" spans="1:33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</row>
    <row r="171" spans="1:33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</row>
    <row r="172" spans="1:33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</row>
    <row r="173" spans="1:33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</row>
    <row r="174" spans="1:33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</row>
    <row r="175" spans="1:33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</row>
    <row r="176" spans="1:33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</row>
    <row r="177" spans="1:33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</row>
    <row r="178" spans="1:33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</row>
    <row r="179" spans="1:33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</row>
    <row r="180" spans="1:33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</row>
    <row r="181" spans="1:33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</row>
    <row r="182" spans="1:33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</row>
    <row r="183" spans="1:33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</row>
    <row r="184" spans="1:33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</row>
    <row r="185" spans="1:33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</row>
    <row r="186" spans="1:33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</row>
    <row r="187" spans="1:33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</row>
    <row r="188" spans="1:33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</row>
    <row r="189" spans="1:33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</row>
    <row r="190" spans="1:33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</row>
    <row r="191" spans="1:33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</row>
    <row r="192" spans="1:33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</row>
    <row r="193" spans="1:33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</row>
    <row r="194" spans="1:33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</row>
    <row r="195" spans="1:33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</row>
    <row r="196" spans="1:33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</row>
    <row r="197" spans="1:33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</row>
    <row r="198" spans="1:33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</row>
    <row r="199" spans="1:33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</row>
    <row r="200" spans="1:33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</row>
    <row r="201" spans="1:33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</row>
    <row r="202" spans="1:33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</row>
    <row r="203" spans="1:33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</row>
    <row r="204" spans="1:33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</row>
    <row r="205" spans="1:33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</row>
    <row r="206" spans="1:33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</row>
    <row r="207" spans="1:33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</row>
    <row r="208" spans="1:33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</row>
    <row r="209" spans="1:33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</row>
    <row r="210" spans="1:33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</row>
    <row r="211" spans="1:33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</row>
    <row r="212" spans="1:33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</row>
    <row r="213" spans="1:33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</row>
    <row r="214" spans="1:33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</row>
    <row r="215" spans="1:33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</row>
    <row r="216" spans="1:33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</row>
    <row r="217" spans="1:33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</row>
    <row r="218" spans="1:33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</row>
    <row r="219" spans="1:33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</row>
    <row r="220" spans="1:33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</row>
    <row r="221" spans="1:33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</row>
    <row r="222" spans="1:33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</row>
    <row r="223" spans="1:33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</row>
    <row r="224" spans="1:33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</row>
    <row r="225" spans="1:33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</row>
    <row r="226" spans="1:33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</row>
    <row r="227" spans="1:33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</row>
    <row r="228" spans="1:33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</row>
    <row r="229" spans="1:33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</row>
    <row r="230" spans="1:33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</row>
    <row r="231" spans="1:33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</row>
    <row r="232" spans="1:33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</row>
    <row r="233" spans="1:33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</row>
    <row r="234" spans="1:33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</row>
    <row r="235" spans="1:33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</row>
    <row r="236" spans="1:33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</row>
    <row r="237" spans="1:33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</row>
    <row r="238" spans="1:33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</row>
    <row r="239" spans="1:33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</row>
    <row r="240" spans="1:33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</row>
    <row r="241" spans="1:33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</row>
    <row r="242" spans="1:33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</row>
    <row r="243" spans="1:33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</row>
    <row r="244" spans="1:33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</row>
    <row r="245" spans="1:33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</row>
    <row r="246" spans="1:33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</row>
    <row r="247" spans="1:33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</row>
    <row r="248" spans="1:33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</row>
    <row r="249" spans="1:33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</row>
    <row r="250" spans="1:33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</row>
    <row r="251" spans="1:33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</row>
    <row r="252" spans="1:33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</row>
    <row r="253" spans="1:33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</row>
    <row r="254" spans="1:33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</row>
    <row r="255" spans="1:33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</row>
    <row r="256" spans="1:33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</row>
    <row r="257" spans="1:33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</row>
    <row r="258" spans="1:33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</row>
    <row r="259" spans="1:33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</row>
    <row r="260" spans="1:33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</row>
    <row r="261" spans="1:33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</row>
    <row r="262" spans="1:33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</row>
    <row r="263" spans="1:33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</row>
    <row r="264" spans="1:33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</row>
    <row r="265" spans="1:33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</row>
    <row r="266" spans="1:33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</row>
    <row r="267" spans="1:33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</row>
    <row r="268" spans="1:33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</row>
    <row r="269" spans="1:33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</row>
    <row r="270" spans="1:33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</row>
    <row r="271" spans="1:33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</row>
    <row r="272" spans="1:33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</row>
    <row r="273" spans="1:33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</row>
    <row r="274" spans="1:33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</row>
    <row r="275" spans="1:33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</row>
    <row r="276" spans="1:33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</row>
    <row r="277" spans="1:33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</row>
    <row r="278" spans="1:33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</row>
    <row r="279" spans="1:33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</row>
    <row r="280" spans="1:33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</row>
    <row r="281" spans="1:33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</row>
    <row r="282" spans="1:33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</row>
    <row r="283" spans="1:33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</row>
    <row r="284" spans="1:33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</row>
    <row r="285" spans="1:33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</row>
    <row r="286" spans="1:33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</row>
    <row r="287" spans="1:33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</row>
    <row r="288" spans="1:33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</row>
    <row r="289" spans="1:33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</row>
    <row r="290" spans="1:33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</row>
    <row r="291" spans="1:33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</row>
    <row r="292" spans="1:33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</row>
    <row r="293" spans="1:33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</row>
    <row r="294" spans="1:33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</row>
    <row r="295" spans="1:33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</row>
    <row r="296" spans="1:33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</row>
    <row r="297" spans="1:33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</row>
    <row r="298" spans="1:33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</row>
    <row r="299" spans="1:33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</row>
    <row r="300" spans="1:33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</row>
    <row r="301" spans="1:33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</row>
    <row r="302" spans="1:33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</row>
    <row r="303" spans="1:33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</row>
    <row r="304" spans="1:33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</row>
    <row r="305" spans="1:33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</row>
    <row r="306" spans="1:33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</row>
    <row r="307" spans="1:33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</row>
    <row r="308" spans="1:33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</row>
    <row r="309" spans="1:33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</row>
    <row r="310" spans="1:33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</row>
    <row r="311" spans="1:33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</row>
    <row r="312" spans="1:33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</row>
    <row r="313" spans="1:33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</row>
    <row r="314" spans="1:33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</row>
    <row r="315" spans="1:33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</row>
    <row r="316" spans="1:33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</row>
    <row r="317" spans="1:33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</row>
    <row r="318" spans="1:33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</row>
    <row r="319" spans="1:33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</row>
    <row r="320" spans="1:33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</row>
    <row r="321" spans="1:33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</row>
    <row r="322" spans="1:33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</row>
    <row r="323" spans="1:33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</row>
    <row r="324" spans="1:33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</row>
    <row r="325" spans="1:33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</row>
    <row r="326" spans="1:33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</row>
    <row r="327" spans="1:33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</row>
    <row r="328" spans="1:33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</row>
    <row r="329" spans="1:33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</row>
    <row r="330" spans="1:33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</row>
    <row r="331" spans="1:33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</row>
    <row r="332" spans="1:33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</row>
    <row r="333" spans="1:33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</row>
    <row r="334" spans="1:33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</row>
    <row r="335" spans="1:33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</row>
    <row r="336" spans="1:33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</row>
    <row r="337" spans="1:33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</row>
    <row r="338" spans="1:33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</row>
    <row r="339" spans="1:33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</row>
    <row r="340" spans="1:33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</row>
    <row r="341" spans="1:33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</row>
    <row r="342" spans="1:33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</row>
    <row r="343" spans="1:33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</row>
    <row r="344" spans="1:33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</row>
    <row r="345" spans="1:33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</row>
    <row r="346" spans="1:33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</row>
    <row r="347" spans="1:33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</row>
    <row r="348" spans="1:33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</row>
    <row r="349" spans="1:33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</row>
    <row r="350" spans="1:33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</row>
    <row r="351" spans="1:33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</row>
    <row r="352" spans="1:33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</row>
    <row r="353" spans="1:33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</row>
    <row r="354" spans="1:33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</row>
    <row r="355" spans="1:33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</row>
    <row r="356" spans="1:33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</row>
    <row r="357" spans="1:33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</row>
    <row r="358" spans="1:33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</row>
    <row r="359" spans="1:33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</row>
    <row r="360" spans="1:33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</row>
    <row r="361" spans="1:33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</row>
    <row r="362" spans="1:33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</row>
    <row r="363" spans="1:33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</row>
    <row r="364" spans="1:33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</row>
    <row r="365" spans="1:33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</row>
    <row r="366" spans="1:33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</row>
    <row r="367" spans="1:33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</row>
    <row r="368" spans="1:33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</row>
    <row r="369" spans="1:33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</row>
    <row r="370" spans="1:33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</row>
    <row r="371" spans="1:33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</row>
    <row r="372" spans="1:33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</row>
    <row r="373" spans="1:33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</row>
    <row r="374" spans="1:33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</row>
    <row r="375" spans="1:33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</row>
    <row r="376" spans="1:33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</row>
    <row r="377" spans="1:33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</row>
    <row r="378" spans="1:33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</row>
    <row r="379" spans="1:33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</row>
    <row r="380" spans="1:33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</row>
    <row r="381" spans="1:33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</row>
    <row r="382" spans="1:33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</row>
    <row r="383" spans="1:33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</row>
    <row r="384" spans="1:33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</row>
    <row r="385" spans="1:33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</row>
    <row r="386" spans="1:33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</row>
    <row r="387" spans="1:33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</row>
    <row r="388" spans="1:33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</row>
    <row r="389" spans="1:33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</row>
    <row r="390" spans="1:33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</row>
    <row r="391" spans="1:33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</row>
    <row r="392" spans="1:33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</row>
    <row r="393" spans="1:33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</row>
    <row r="394" spans="1:33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</row>
    <row r="395" spans="1:33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</row>
    <row r="396" spans="1:33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</row>
    <row r="397" spans="1:33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</row>
    <row r="398" spans="1:33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</row>
    <row r="399" spans="1:33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</row>
    <row r="400" spans="1:33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</row>
    <row r="401" spans="1:33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</row>
    <row r="402" spans="1:33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</row>
    <row r="403" spans="1:33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</row>
    <row r="404" spans="1:33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</row>
    <row r="405" spans="1:33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</row>
    <row r="406" spans="1:33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</row>
    <row r="407" spans="1:33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</row>
    <row r="408" spans="1:33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</row>
    <row r="409" spans="1:33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</row>
    <row r="410" spans="1:33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</row>
    <row r="411" spans="1:33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</row>
    <row r="412" spans="1:33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</row>
    <row r="413" spans="1:33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</row>
    <row r="414" spans="1:33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</row>
    <row r="415" spans="1:33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</row>
    <row r="416" spans="1:33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</row>
    <row r="417" spans="1:33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</row>
    <row r="418" spans="1:33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</row>
    <row r="419" spans="1:33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</row>
    <row r="420" spans="1:33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</row>
    <row r="421" spans="1:33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</row>
    <row r="422" spans="1:33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</row>
    <row r="423" spans="1:33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</row>
    <row r="424" spans="1:33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</row>
    <row r="425" spans="1:33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</row>
    <row r="426" spans="1:33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</row>
    <row r="427" spans="1:33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</row>
    <row r="428" spans="1:33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</row>
    <row r="429" spans="1:33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</row>
    <row r="430" spans="1:33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</row>
    <row r="431" spans="1:33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</row>
    <row r="432" spans="1:33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</row>
    <row r="433" spans="1:33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</row>
    <row r="434" spans="1:33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</row>
    <row r="435" spans="1:33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</row>
    <row r="436" spans="1:33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</row>
    <row r="437" spans="1:33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</row>
    <row r="438" spans="1:33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</row>
    <row r="439" spans="1:33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</row>
    <row r="440" spans="1:33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</row>
    <row r="441" spans="1:33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</row>
    <row r="442" spans="1:33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</row>
    <row r="443" spans="1:33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</row>
    <row r="444" spans="1:33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</row>
    <row r="445" spans="1:33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</row>
    <row r="446" spans="1:33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</row>
    <row r="447" spans="1:33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</row>
    <row r="448" spans="1:33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</row>
    <row r="449" spans="1:33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</row>
    <row r="450" spans="1:33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</row>
    <row r="451" spans="1:33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</row>
    <row r="452" spans="1:33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</row>
    <row r="453" spans="1:33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</row>
    <row r="454" spans="1:33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</row>
    <row r="455" spans="1:33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</row>
    <row r="456" spans="1:33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</row>
    <row r="457" spans="1:33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</row>
    <row r="458" spans="1:33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</row>
    <row r="459" spans="1:33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</row>
    <row r="460" spans="1:33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</row>
    <row r="461" spans="1:33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</row>
    <row r="462" spans="1:33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</row>
    <row r="463" spans="1:33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</row>
    <row r="464" spans="1:33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</row>
    <row r="465" spans="1:33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</row>
    <row r="466" spans="1:33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</row>
    <row r="467" spans="1:33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</row>
    <row r="468" spans="1:33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</row>
    <row r="469" spans="1:33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</row>
    <row r="470" spans="1:33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</row>
    <row r="471" spans="1:33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</row>
    <row r="472" spans="1:33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</row>
    <row r="473" spans="1:33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</row>
    <row r="474" spans="1:33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</row>
    <row r="475" spans="1:33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</row>
    <row r="476" spans="1:33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</row>
    <row r="477" spans="1:33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</row>
    <row r="478" spans="1:33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</row>
    <row r="479" spans="1:33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</row>
    <row r="480" spans="1:33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</row>
    <row r="481" spans="1:33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</row>
    <row r="482" spans="1:33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</row>
    <row r="483" spans="1:33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</row>
    <row r="484" spans="1:33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</row>
    <row r="485" spans="1:33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</row>
    <row r="486" spans="1:33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</row>
    <row r="487" spans="1:33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</row>
    <row r="488" spans="1:33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</row>
    <row r="489" spans="1:33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</row>
    <row r="490" spans="1:33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</row>
    <row r="491" spans="1:33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</row>
    <row r="492" spans="1:33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</row>
    <row r="493" spans="1:33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</row>
    <row r="494" spans="1:33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</row>
    <row r="495" spans="1:33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</row>
    <row r="496" spans="1:33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</row>
    <row r="497" spans="1:33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</row>
    <row r="498" spans="1:33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</row>
    <row r="499" spans="1:33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</row>
    <row r="500" spans="1:33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</row>
    <row r="501" spans="1:33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</row>
    <row r="502" spans="1:33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</row>
    <row r="503" spans="1:33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</row>
    <row r="504" spans="1:33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</row>
    <row r="505" spans="1:33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</row>
    <row r="506" spans="1:33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</row>
    <row r="507" spans="1:33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</row>
    <row r="508" spans="1:33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</row>
    <row r="509" spans="1:33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</row>
    <row r="510" spans="1:33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</row>
    <row r="511" spans="1:33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</row>
    <row r="512" spans="1:33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</row>
    <row r="513" spans="1:33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</row>
    <row r="514" spans="1:33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</row>
    <row r="515" spans="1:33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</row>
    <row r="516" spans="1:33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</row>
    <row r="517" spans="1:33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</row>
    <row r="518" spans="1:33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</row>
    <row r="519" spans="1:33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</row>
    <row r="520" spans="1:33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</row>
    <row r="521" spans="1:33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</row>
    <row r="522" spans="1:33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</row>
    <row r="523" spans="1:33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</row>
    <row r="524" spans="1:33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</row>
    <row r="525" spans="1:33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</row>
    <row r="526" spans="1:33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</row>
    <row r="527" spans="1:33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</row>
    <row r="528" spans="1:33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</row>
    <row r="529" spans="1:33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</row>
    <row r="530" spans="1:33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</row>
    <row r="531" spans="1:33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</row>
    <row r="532" spans="1:33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</row>
    <row r="533" spans="1:33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</row>
    <row r="534" spans="1:33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</row>
    <row r="535" spans="1:33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</row>
    <row r="536" spans="1:33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</row>
    <row r="537" spans="1:33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</row>
    <row r="538" spans="1:33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</row>
    <row r="539" spans="1:33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</row>
    <row r="540" spans="1:33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</row>
    <row r="541" spans="1:33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</row>
    <row r="542" spans="1:33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</row>
    <row r="543" spans="1:33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</row>
    <row r="544" spans="1:33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</row>
    <row r="545" spans="1:33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</row>
    <row r="546" spans="1:33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</row>
    <row r="547" spans="1:33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</row>
    <row r="548" spans="1:33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</row>
    <row r="549" spans="1:33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</row>
    <row r="550" spans="1:33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</row>
    <row r="551" spans="1:33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</row>
    <row r="552" spans="1:33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</row>
    <row r="553" spans="1:33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</row>
    <row r="554" spans="1:33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</row>
    <row r="555" spans="1:33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</row>
    <row r="556" spans="1:33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</row>
    <row r="557" spans="1:33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</row>
    <row r="558" spans="1:33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</row>
    <row r="559" spans="1:33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</row>
    <row r="560" spans="1:33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</row>
    <row r="561" spans="1:33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</row>
    <row r="562" spans="1:33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</row>
    <row r="563" spans="1:33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</row>
    <row r="564" spans="1:33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</row>
    <row r="565" spans="1:33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</row>
    <row r="566" spans="1:33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</row>
    <row r="567" spans="1:33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</row>
    <row r="568" spans="1:33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</row>
    <row r="569" spans="1:33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</row>
    <row r="570" spans="1:33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</row>
    <row r="571" spans="1:33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</row>
    <row r="572" spans="1:33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</row>
    <row r="573" spans="1:33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</row>
    <row r="574" spans="1:33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</row>
    <row r="575" spans="1:33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</row>
    <row r="576" spans="1:33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</row>
    <row r="577" spans="1:33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</row>
    <row r="578" spans="1:33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</row>
    <row r="579" spans="1:33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</row>
    <row r="580" spans="1:33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</row>
    <row r="581" spans="1:33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</row>
    <row r="582" spans="1:33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</row>
    <row r="583" spans="1:33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</row>
    <row r="584" spans="1:33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</row>
    <row r="585" spans="1:33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</row>
    <row r="586" spans="1:33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</row>
    <row r="587" spans="1:33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</row>
    <row r="588" spans="1:33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</row>
    <row r="589" spans="1:33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</row>
    <row r="590" spans="1:33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</row>
    <row r="591" spans="1:33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</row>
    <row r="592" spans="1:33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</row>
    <row r="593" spans="1:33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</row>
    <row r="594" spans="1:33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</row>
    <row r="595" spans="1:33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</row>
    <row r="596" spans="1:33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</row>
    <row r="597" spans="1:33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</row>
    <row r="598" spans="1:33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</row>
    <row r="599" spans="1:33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</row>
    <row r="600" spans="1:33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</row>
    <row r="601" spans="1:33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</row>
    <row r="602" spans="1:33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</row>
    <row r="603" spans="1:33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</row>
    <row r="604" spans="1:33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</row>
    <row r="605" spans="1:33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</row>
    <row r="606" spans="1:33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</row>
    <row r="607" spans="1:33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</row>
    <row r="608" spans="1:33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</row>
    <row r="609" spans="1:33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</row>
    <row r="610" spans="1:33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</row>
    <row r="611" spans="1:33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</row>
    <row r="612" spans="1:33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</row>
    <row r="613" spans="1:33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</row>
    <row r="614" spans="1:33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</row>
    <row r="615" spans="1:33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</row>
    <row r="616" spans="1:33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</row>
    <row r="617" spans="1:33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</row>
    <row r="618" spans="1:33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</row>
    <row r="619" spans="1:33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</row>
    <row r="620" spans="1:33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</row>
    <row r="621" spans="1:33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</row>
    <row r="622" spans="1:33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</row>
    <row r="623" spans="1:33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</row>
    <row r="624" spans="1:33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</row>
    <row r="625" spans="1:33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</row>
    <row r="626" spans="1:33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</row>
    <row r="627" spans="1:33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</row>
    <row r="628" spans="1:33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</row>
    <row r="629" spans="1:33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</row>
    <row r="630" spans="1:33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</row>
    <row r="631" spans="1:33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</row>
    <row r="632" spans="1:33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</row>
    <row r="633" spans="1:33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</row>
    <row r="634" spans="1:33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</row>
    <row r="635" spans="1:33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</row>
    <row r="636" spans="1:33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</row>
    <row r="637" spans="1:33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</row>
    <row r="638" spans="1:33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</row>
    <row r="639" spans="1:33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</row>
    <row r="640" spans="1:33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</row>
    <row r="641" spans="1:33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</row>
    <row r="642" spans="1:33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</row>
    <row r="643" spans="1:33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</row>
    <row r="644" spans="1:33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</row>
    <row r="645" spans="1:33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</row>
    <row r="646" spans="1:33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</row>
    <row r="647" spans="1:33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</row>
    <row r="648" spans="1:33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</row>
    <row r="649" spans="1:33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</row>
    <row r="650" spans="1:33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</row>
    <row r="651" spans="1:33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</row>
    <row r="652" spans="1:33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</row>
    <row r="653" spans="1:33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</row>
    <row r="654" spans="1:33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</row>
    <row r="655" spans="1:33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</row>
    <row r="656" spans="1:33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</row>
    <row r="657" spans="1:33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</row>
    <row r="658" spans="1:33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</row>
    <row r="659" spans="1:33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</row>
    <row r="660" spans="1:33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</row>
    <row r="661" spans="1:33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</row>
    <row r="662" spans="1:33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</row>
    <row r="663" spans="1:33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</row>
    <row r="664" spans="1:33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</row>
    <row r="665" spans="1:33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</row>
    <row r="666" spans="1:33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</row>
    <row r="667" spans="1:33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</row>
    <row r="668" spans="1:33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</row>
    <row r="669" spans="1:33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</row>
    <row r="670" spans="1:33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</row>
    <row r="671" spans="1:33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</row>
    <row r="672" spans="1:33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</row>
    <row r="673" spans="1:33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</row>
    <row r="674" spans="1:33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</row>
    <row r="675" spans="1:33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</row>
    <row r="676" spans="1:33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</row>
    <row r="677" spans="1:33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</row>
    <row r="678" spans="1:33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</row>
    <row r="679" spans="1:33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</row>
    <row r="680" spans="1:33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</row>
    <row r="681" spans="1:33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</row>
    <row r="682" spans="1:33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</row>
    <row r="683" spans="1:33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</row>
    <row r="684" spans="1:33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</row>
    <row r="685" spans="1:33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</row>
    <row r="686" spans="1:33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</row>
    <row r="687" spans="1:33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</row>
    <row r="688" spans="1:33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</row>
    <row r="689" spans="1:33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</row>
    <row r="690" spans="1:33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</row>
    <row r="691" spans="1:33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</row>
    <row r="692" spans="1:33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</row>
    <row r="693" spans="1:33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</row>
    <row r="694" spans="1:33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</row>
    <row r="695" spans="1:33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</row>
    <row r="696" spans="1:33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</row>
    <row r="697" spans="1:33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</row>
    <row r="698" spans="1:33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</row>
    <row r="699" spans="1:33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</row>
    <row r="700" spans="1:33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</row>
    <row r="701" spans="1:33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</row>
    <row r="702" spans="1:33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</row>
    <row r="703" spans="1:33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</row>
    <row r="704" spans="1:33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</row>
    <row r="705" spans="1:33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</row>
    <row r="706" spans="1:33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</row>
    <row r="707" spans="1:33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</row>
    <row r="708" spans="1:33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</row>
    <row r="709" spans="1:33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</row>
    <row r="710" spans="1:33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</row>
    <row r="711" spans="1:33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</row>
    <row r="712" spans="1:33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</row>
    <row r="713" spans="1:33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</row>
    <row r="714" spans="1:33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</row>
    <row r="715" spans="1:33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</row>
    <row r="716" spans="1:33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</row>
    <row r="717" spans="1:33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</row>
    <row r="718" spans="1:33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</row>
    <row r="719" spans="1:33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</row>
    <row r="720" spans="1:33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</row>
    <row r="721" spans="1:33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</row>
    <row r="722" spans="1:33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</row>
    <row r="723" spans="1:33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</row>
    <row r="724" spans="1:33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</row>
    <row r="725" spans="1:33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</row>
    <row r="726" spans="1:33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</row>
    <row r="727" spans="1:33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</row>
    <row r="728" spans="1:33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</row>
    <row r="729" spans="1:33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</row>
    <row r="730" spans="1:33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</row>
    <row r="731" spans="1:33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</row>
    <row r="732" spans="1:33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</row>
    <row r="733" spans="1:33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</row>
    <row r="734" spans="1:33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</row>
    <row r="735" spans="1:33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</row>
    <row r="736" spans="1:33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</row>
    <row r="737" spans="1:33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</row>
    <row r="738" spans="1:33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</row>
    <row r="739" spans="1:33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</row>
    <row r="740" spans="1:33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</row>
    <row r="741" spans="1:33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</row>
    <row r="742" spans="1:33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</row>
    <row r="743" spans="1:33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</row>
    <row r="744" spans="1:33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</row>
    <row r="745" spans="1:33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</row>
    <row r="746" spans="1:33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</row>
    <row r="747" spans="1:33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</row>
    <row r="748" spans="1:33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</row>
    <row r="749" spans="1:33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</row>
    <row r="750" spans="1:33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</row>
    <row r="751" spans="1:33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</row>
    <row r="752" spans="1:33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</row>
    <row r="753" spans="1:33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</row>
    <row r="754" spans="1:33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</row>
    <row r="755" spans="1:33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</row>
    <row r="756" spans="1:33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</row>
    <row r="757" spans="1:33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</row>
    <row r="758" spans="1:33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</row>
    <row r="759" spans="1:33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</row>
    <row r="760" spans="1:33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</row>
    <row r="761" spans="1:33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</row>
    <row r="762" spans="1:33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</row>
    <row r="763" spans="1:33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</row>
    <row r="764" spans="1:33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</row>
    <row r="765" spans="1:33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</row>
    <row r="766" spans="1:33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</row>
    <row r="767" spans="1:33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</row>
    <row r="768" spans="1:33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</row>
    <row r="769" spans="1:33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</row>
    <row r="770" spans="1:33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</row>
    <row r="771" spans="1:33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</row>
    <row r="772" spans="1:33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</row>
    <row r="773" spans="1:33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</row>
    <row r="774" spans="1:33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</row>
    <row r="775" spans="1:33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</row>
    <row r="776" spans="1:33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</row>
    <row r="777" spans="1:33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</row>
    <row r="778" spans="1:33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</row>
    <row r="779" spans="1:33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</row>
    <row r="780" spans="1:33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</row>
    <row r="781" spans="1:33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</row>
    <row r="782" spans="1:33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</row>
    <row r="783" spans="1:33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</row>
    <row r="784" spans="1:33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</row>
    <row r="785" spans="1:33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</row>
    <row r="786" spans="1:33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</row>
    <row r="787" spans="1:33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</row>
    <row r="788" spans="1:33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</row>
    <row r="789" spans="1:33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</row>
    <row r="790" spans="1:33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</row>
    <row r="791" spans="1:33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</row>
    <row r="792" spans="1:33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</row>
    <row r="793" spans="1:33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</row>
    <row r="794" spans="1:33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</row>
    <row r="795" spans="1:33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</row>
    <row r="796" spans="1:33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</row>
    <row r="797" spans="1:33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</row>
    <row r="798" spans="1:33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</row>
    <row r="799" spans="1:33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</row>
    <row r="800" spans="1:33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</row>
    <row r="801" spans="1:33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</row>
    <row r="802" spans="1:33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</row>
    <row r="803" spans="1:33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</row>
    <row r="804" spans="1:33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</row>
    <row r="805" spans="1:33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</row>
    <row r="806" spans="1:33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</row>
    <row r="807" spans="1:33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</row>
    <row r="808" spans="1:33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</row>
    <row r="809" spans="1:33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</row>
    <row r="810" spans="1:33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</row>
    <row r="811" spans="1:33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</row>
    <row r="812" spans="1:33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</row>
    <row r="813" spans="1:33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</row>
    <row r="814" spans="1:33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</row>
    <row r="815" spans="1:33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</row>
    <row r="816" spans="1:33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</row>
    <row r="817" spans="1:33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</row>
    <row r="818" spans="1:33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</row>
    <row r="819" spans="1:33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</row>
    <row r="820" spans="1:33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</row>
    <row r="821" spans="1:33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</row>
    <row r="822" spans="1:33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</row>
    <row r="823" spans="1:33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</row>
    <row r="824" spans="1:33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</row>
    <row r="825" spans="1:33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</row>
    <row r="826" spans="1:33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</row>
    <row r="827" spans="1:33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</row>
    <row r="828" spans="1:33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</row>
    <row r="829" spans="1:33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</row>
    <row r="830" spans="1:33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</row>
    <row r="831" spans="1:33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</row>
    <row r="832" spans="1:33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</row>
    <row r="833" spans="1:33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</row>
    <row r="834" spans="1:33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</row>
    <row r="835" spans="1:33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</row>
    <row r="836" spans="1:33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</row>
    <row r="837" spans="1:33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</row>
    <row r="838" spans="1:33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</row>
    <row r="839" spans="1:33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</row>
    <row r="840" spans="1:33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</row>
    <row r="841" spans="1:33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</row>
    <row r="842" spans="1:33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</row>
    <row r="843" spans="1:33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</row>
    <row r="844" spans="1:33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</row>
    <row r="845" spans="1:33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</row>
    <row r="846" spans="1:33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</row>
    <row r="847" spans="1:33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</row>
    <row r="848" spans="1:33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</row>
    <row r="849" spans="1:33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</row>
    <row r="850" spans="1:33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</row>
    <row r="851" spans="1:33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</row>
    <row r="852" spans="1:33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</row>
    <row r="853" spans="1:33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</row>
    <row r="854" spans="1:33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</row>
    <row r="855" spans="1:33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</row>
    <row r="856" spans="1:33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</row>
    <row r="857" spans="1:33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</row>
    <row r="858" spans="1:33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</row>
    <row r="859" spans="1:33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</row>
    <row r="860" spans="1:33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</row>
    <row r="861" spans="1:33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</row>
    <row r="862" spans="1:33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</row>
    <row r="863" spans="1:33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</row>
    <row r="864" spans="1:33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</row>
    <row r="865" spans="1:33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</row>
    <row r="866" spans="1:33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</row>
    <row r="867" spans="1:33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</row>
    <row r="868" spans="1:33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</row>
    <row r="869" spans="1:33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</row>
    <row r="870" spans="1:33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</row>
    <row r="871" spans="1:33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</row>
    <row r="872" spans="1:33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</row>
    <row r="873" spans="1:33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</row>
    <row r="874" spans="1:33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</row>
    <row r="875" spans="1:33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</row>
    <row r="876" spans="1:33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</row>
    <row r="877" spans="1:33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</row>
    <row r="878" spans="1:33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</row>
    <row r="879" spans="1:33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</row>
    <row r="880" spans="1:33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</row>
    <row r="881" spans="1:33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</row>
    <row r="882" spans="1:33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</row>
    <row r="883" spans="1:33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</row>
    <row r="884" spans="1:33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</row>
    <row r="885" spans="1:33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</row>
    <row r="886" spans="1:33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</row>
    <row r="887" spans="1:33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</row>
    <row r="888" spans="1:33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</row>
    <row r="889" spans="1:33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</row>
    <row r="890" spans="1:33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</row>
    <row r="891" spans="1:33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</row>
    <row r="892" spans="1:33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</row>
    <row r="893" spans="1:33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</row>
    <row r="894" spans="1:33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</row>
    <row r="895" spans="1:33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</row>
    <row r="896" spans="1:33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</row>
    <row r="897" spans="1:33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</row>
    <row r="898" spans="1:33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</row>
    <row r="899" spans="1:33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</row>
    <row r="900" spans="1:33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</row>
    <row r="901" spans="1:33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</row>
    <row r="902" spans="1:33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</row>
    <row r="903" spans="1:33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</row>
    <row r="904" spans="1:33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</row>
    <row r="905" spans="1:33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</row>
    <row r="906" spans="1:33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</row>
    <row r="907" spans="1:33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</row>
    <row r="908" spans="1:33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</row>
    <row r="909" spans="1:33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</row>
    <row r="910" spans="1:33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</row>
    <row r="911" spans="1:33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</row>
    <row r="912" spans="1:33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</row>
    <row r="913" spans="1:33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</row>
    <row r="914" spans="1:33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</row>
    <row r="915" spans="1:33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</row>
    <row r="916" spans="1:33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</row>
    <row r="917" spans="1:33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</row>
    <row r="918" spans="1:33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</row>
    <row r="919" spans="1:33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</row>
    <row r="920" spans="1:33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</row>
    <row r="921" spans="1:33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</row>
    <row r="922" spans="1:33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</row>
    <row r="923" spans="1:33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</row>
    <row r="924" spans="1:33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</row>
    <row r="925" spans="1:33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</row>
    <row r="926" spans="1:33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</row>
    <row r="927" spans="1:33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</row>
    <row r="928" spans="1:33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</row>
    <row r="929" spans="1:33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</row>
    <row r="930" spans="1:33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</row>
    <row r="931" spans="1:33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</row>
    <row r="932" spans="1:33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</row>
    <row r="933" spans="1:33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</row>
    <row r="934" spans="1:33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</row>
    <row r="935" spans="1:33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</row>
    <row r="936" spans="1:33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</row>
    <row r="937" spans="1:33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</row>
    <row r="938" spans="1:33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</row>
    <row r="939" spans="1:33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</row>
    <row r="940" spans="1:33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</row>
    <row r="941" spans="1:33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</row>
    <row r="942" spans="1:33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</row>
    <row r="943" spans="1:33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</row>
    <row r="944" spans="1:33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</row>
    <row r="945" spans="1:33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</row>
    <row r="946" spans="1:33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</row>
    <row r="947" spans="1:33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</row>
    <row r="948" spans="1:33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</row>
    <row r="949" spans="1:33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</row>
    <row r="950" spans="1:33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</row>
    <row r="951" spans="1:33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</row>
    <row r="952" spans="1:33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</row>
    <row r="953" spans="1:33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</row>
    <row r="954" spans="1:33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</row>
    <row r="955" spans="1:33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</row>
    <row r="956" spans="1:33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</row>
    <row r="957" spans="1:33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</row>
    <row r="958" spans="1:33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</row>
    <row r="959" spans="1:33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</row>
    <row r="960" spans="1:33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</row>
    <row r="961" spans="1:33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</row>
    <row r="962" spans="1:33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</row>
    <row r="963" spans="1:33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</row>
    <row r="964" spans="1:33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</row>
    <row r="965" spans="1:33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</row>
    <row r="966" spans="1:33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</row>
    <row r="967" spans="1:33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</row>
    <row r="968" spans="1:33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</row>
    <row r="969" spans="1:33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</row>
    <row r="970" spans="1:33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</row>
    <row r="971" spans="1:33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</row>
    <row r="972" spans="1:33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</row>
    <row r="973" spans="1:33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</row>
    <row r="974" spans="1:33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</row>
    <row r="975" spans="1:33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</row>
    <row r="976" spans="1:33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</row>
    <row r="977" spans="1:33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</row>
    <row r="978" spans="1:33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</row>
    <row r="979" spans="1:33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</row>
    <row r="980" spans="1:33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</row>
    <row r="981" spans="1:33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</row>
    <row r="982" spans="1:33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</row>
    <row r="983" spans="1:33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</row>
    <row r="984" spans="1:33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</row>
    <row r="985" spans="1:33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</row>
    <row r="986" spans="1:33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</row>
    <row r="987" spans="1:33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</row>
    <row r="988" spans="1:33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</row>
    <row r="989" spans="1:33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</row>
    <row r="990" spans="1:33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</row>
    <row r="991" spans="1:33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</row>
    <row r="992" spans="1:33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</row>
    <row r="993" spans="1:33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</row>
    <row r="994" spans="1:33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</row>
    <row r="995" spans="1:33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</row>
    <row r="996" spans="1:33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</row>
    <row r="997" spans="1:33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</row>
    <row r="998" spans="1:33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</row>
    <row r="999" spans="1:33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</row>
    <row r="1000" spans="1:33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</row>
  </sheetData>
  <mergeCells count="99">
    <mergeCell ref="B2:D6"/>
    <mergeCell ref="F2:AB6"/>
    <mergeCell ref="C7:D7"/>
    <mergeCell ref="AF7:AG7"/>
    <mergeCell ref="C9:F9"/>
    <mergeCell ref="C10:D10"/>
    <mergeCell ref="E10:AA10"/>
    <mergeCell ref="C11:F11"/>
    <mergeCell ref="AA11:AB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</row>
    <row r="3" spans="1:30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</row>
    <row r="4" spans="1:30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</row>
    <row r="5" spans="1:30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</row>
    <row r="6" spans="1:30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</row>
    <row r="7" spans="1:30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25">
      <c r="A10" s="322"/>
      <c r="B10" s="31"/>
      <c r="C10" s="446" t="s">
        <v>123</v>
      </c>
      <c r="D10" s="445"/>
      <c r="E10" s="447" t="s">
        <v>481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</row>
    <row r="11" spans="1:30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</row>
    <row r="12" spans="1:30" ht="29.25" customHeight="1" x14ac:dyDescent="0.25">
      <c r="A12" s="322"/>
      <c r="B12" s="31"/>
      <c r="C12" s="460" t="s">
        <v>125</v>
      </c>
      <c r="D12" s="461"/>
      <c r="E12" s="458" t="s">
        <v>126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</row>
    <row r="13" spans="1:30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25">
      <c r="A14" s="322"/>
      <c r="B14" s="31"/>
      <c r="C14" s="446" t="s">
        <v>454</v>
      </c>
      <c r="D14" s="445"/>
      <c r="E14" s="462" t="s">
        <v>482</v>
      </c>
      <c r="F14" s="463"/>
      <c r="G14" s="463"/>
      <c r="H14" s="463"/>
      <c r="I14" s="463"/>
      <c r="J14" s="463"/>
      <c r="K14" s="463"/>
      <c r="L14" s="463"/>
      <c r="M14" s="463"/>
      <c r="N14" s="463"/>
      <c r="O14" s="463"/>
      <c r="P14" s="463"/>
      <c r="Q14" s="463"/>
      <c r="R14" s="463"/>
      <c r="S14" s="463"/>
      <c r="T14" s="463"/>
      <c r="U14" s="463"/>
      <c r="V14" s="463"/>
      <c r="W14" s="463"/>
      <c r="X14" s="463"/>
      <c r="Y14" s="463"/>
      <c r="Z14" s="463"/>
      <c r="AA14" s="464"/>
      <c r="AB14" s="330"/>
      <c r="AC14" s="322"/>
      <c r="AD14" s="322"/>
    </row>
    <row r="15" spans="1:30" ht="15.75" customHeight="1" x14ac:dyDescent="0.25">
      <c r="A15" s="322"/>
      <c r="B15" s="31"/>
      <c r="C15" s="332"/>
      <c r="D15" s="332"/>
      <c r="E15" s="466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467"/>
      <c r="AA15" s="468"/>
      <c r="AB15" s="330"/>
      <c r="AC15" s="322"/>
      <c r="AD15" s="322"/>
    </row>
    <row r="16" spans="1:30" ht="15" customHeight="1" x14ac:dyDescent="0.25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25">
      <c r="A17" s="322"/>
      <c r="B17" s="31"/>
      <c r="C17" s="446" t="s">
        <v>456</v>
      </c>
      <c r="D17" s="445"/>
      <c r="E17" s="855" t="s">
        <v>471</v>
      </c>
      <c r="F17" s="463"/>
      <c r="G17" s="463"/>
      <c r="H17" s="463"/>
      <c r="I17" s="463"/>
      <c r="J17" s="463"/>
      <c r="K17" s="463"/>
      <c r="L17" s="46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  <c r="X17" s="463"/>
      <c r="Y17" s="463"/>
      <c r="Z17" s="463"/>
      <c r="AA17" s="464"/>
      <c r="AB17" s="330"/>
      <c r="AC17" s="322"/>
      <c r="AD17" s="322"/>
    </row>
    <row r="18" spans="1:30" ht="15" customHeight="1" x14ac:dyDescent="0.25">
      <c r="A18" s="322"/>
      <c r="B18" s="31"/>
      <c r="C18" s="332"/>
      <c r="D18" s="332"/>
      <c r="E18" s="466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8"/>
      <c r="AB18" s="330"/>
      <c r="AC18" s="322"/>
      <c r="AD18" s="322"/>
    </row>
    <row r="19" spans="1:30" ht="15" customHeight="1" x14ac:dyDescent="0.25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25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25">
      <c r="A21" s="322"/>
      <c r="B21" s="31"/>
      <c r="C21" s="446" t="s">
        <v>127</v>
      </c>
      <c r="D21" s="445"/>
      <c r="E21" s="333"/>
      <c r="F21" s="444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57"/>
      <c r="AC21" s="322"/>
      <c r="AD21" s="322"/>
    </row>
    <row r="22" spans="1:30" ht="29.25" customHeight="1" x14ac:dyDescent="0.25">
      <c r="A22" s="322"/>
      <c r="B22" s="31"/>
      <c r="C22" s="447" t="s">
        <v>483</v>
      </c>
      <c r="D22" s="449"/>
      <c r="E22" s="449"/>
      <c r="F22" s="449"/>
      <c r="G22" s="449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  <c r="Z22" s="449"/>
      <c r="AA22" s="437"/>
      <c r="AB22" s="334"/>
      <c r="AC22" s="322"/>
      <c r="AD22" s="322"/>
    </row>
    <row r="23" spans="1:30" ht="15" customHeight="1" x14ac:dyDescent="0.25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25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25">
      <c r="A25" s="322"/>
      <c r="B25" s="31"/>
      <c r="C25" s="854" t="s">
        <v>484</v>
      </c>
      <c r="D25" s="463"/>
      <c r="E25" s="463"/>
      <c r="F25" s="463"/>
      <c r="G25" s="463"/>
      <c r="H25" s="463"/>
      <c r="I25" s="463"/>
      <c r="J25" s="463"/>
      <c r="K25" s="463"/>
      <c r="L25" s="463"/>
      <c r="M25" s="463"/>
      <c r="N25" s="463"/>
      <c r="O25" s="463"/>
      <c r="P25" s="464"/>
      <c r="Q25" s="322"/>
      <c r="R25" s="448"/>
      <c r="S25" s="449"/>
      <c r="T25" s="449"/>
      <c r="U25" s="449"/>
      <c r="V25" s="449"/>
      <c r="W25" s="449"/>
      <c r="X25" s="449"/>
      <c r="Y25" s="449"/>
      <c r="Z25" s="449"/>
      <c r="AA25" s="437"/>
      <c r="AB25" s="330"/>
      <c r="AC25" s="322"/>
      <c r="AD25" s="322"/>
    </row>
    <row r="26" spans="1:30" ht="15" customHeight="1" x14ac:dyDescent="0.25">
      <c r="A26" s="322"/>
      <c r="B26" s="31"/>
      <c r="C26" s="465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57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25">
      <c r="A27" s="322"/>
      <c r="B27" s="31"/>
      <c r="C27" s="465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57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25">
      <c r="A28" s="322"/>
      <c r="B28" s="31"/>
      <c r="C28" s="465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57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25">
      <c r="A29" s="322"/>
      <c r="B29" s="31"/>
      <c r="C29" s="465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57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25">
      <c r="A30" s="322"/>
      <c r="B30" s="31"/>
      <c r="C30" s="466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8"/>
      <c r="Q30" s="322"/>
      <c r="R30" s="335" t="s">
        <v>131</v>
      </c>
      <c r="S30" s="322"/>
      <c r="T30" s="322"/>
      <c r="U30" s="322"/>
      <c r="V30" s="322"/>
      <c r="W30" s="455" t="s">
        <v>23</v>
      </c>
      <c r="X30" s="449"/>
      <c r="Y30" s="449"/>
      <c r="Z30" s="449"/>
      <c r="AA30" s="437"/>
      <c r="AB30" s="330"/>
      <c r="AC30" s="322"/>
      <c r="AD30" s="322"/>
    </row>
    <row r="31" spans="1:30" ht="15" customHeight="1" x14ac:dyDescent="0.25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25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25">
      <c r="A33" s="322"/>
      <c r="B33" s="31"/>
      <c r="C33" s="455" t="s">
        <v>133</v>
      </c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37"/>
      <c r="AB33" s="330"/>
      <c r="AC33" s="322"/>
      <c r="AD33" s="322"/>
    </row>
    <row r="34" spans="1:30" ht="15" customHeight="1" x14ac:dyDescent="0.25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25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25">
      <c r="A36" s="322"/>
      <c r="B36" s="31"/>
      <c r="C36" s="455" t="s">
        <v>135</v>
      </c>
      <c r="D36" s="449"/>
      <c r="E36" s="449"/>
      <c r="F36" s="449"/>
      <c r="G36" s="449"/>
      <c r="H36" s="449"/>
      <c r="I36" s="449"/>
      <c r="J36" s="449"/>
      <c r="K36" s="437"/>
      <c r="L36" s="332"/>
      <c r="M36" s="455" t="s">
        <v>136</v>
      </c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8"/>
      <c r="AC36" s="322"/>
      <c r="AD36" s="322"/>
    </row>
    <row r="37" spans="1:30" ht="15" customHeight="1" x14ac:dyDescent="0.25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25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25">
      <c r="A39" s="322"/>
      <c r="B39" s="31"/>
      <c r="C39" s="454" t="s">
        <v>485</v>
      </c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37"/>
      <c r="AB39" s="330"/>
      <c r="AC39" s="322"/>
      <c r="AD39" s="322"/>
    </row>
    <row r="40" spans="1:30" ht="15" customHeight="1" x14ac:dyDescent="0.25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25">
      <c r="A41" s="322"/>
      <c r="B41" s="31"/>
      <c r="C41" s="453" t="s">
        <v>139</v>
      </c>
      <c r="D41" s="445"/>
      <c r="E41" s="335"/>
      <c r="F41" s="447" t="s">
        <v>34</v>
      </c>
      <c r="G41" s="437"/>
      <c r="H41" s="335"/>
      <c r="I41" s="322"/>
      <c r="J41" s="342" t="s">
        <v>140</v>
      </c>
      <c r="K41" s="447">
        <v>1</v>
      </c>
      <c r="L41" s="449"/>
      <c r="M41" s="449"/>
      <c r="N41" s="437"/>
      <c r="O41" s="335"/>
      <c r="P41" s="335"/>
      <c r="Q41" s="326" t="s">
        <v>141</v>
      </c>
      <c r="R41" s="322"/>
      <c r="S41" s="335"/>
      <c r="T41" s="335"/>
      <c r="U41" s="335"/>
      <c r="V41" s="335"/>
      <c r="W41" s="447" t="s">
        <v>20</v>
      </c>
      <c r="X41" s="449"/>
      <c r="Y41" s="449"/>
      <c r="Z41" s="449"/>
      <c r="AA41" s="437"/>
      <c r="AB41" s="334"/>
      <c r="AC41" s="322"/>
      <c r="AD41" s="322"/>
    </row>
    <row r="42" spans="1:30" ht="15.75" customHeight="1" x14ac:dyDescent="0.25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25">
      <c r="A43" s="322"/>
      <c r="B43" s="31"/>
      <c r="C43" s="322"/>
      <c r="D43" s="342" t="s">
        <v>142</v>
      </c>
      <c r="E43" s="335"/>
      <c r="F43" s="454"/>
      <c r="G43" s="449"/>
      <c r="H43" s="449"/>
      <c r="I43" s="449"/>
      <c r="J43" s="449"/>
      <c r="K43" s="449"/>
      <c r="L43" s="449"/>
      <c r="M43" s="437"/>
      <c r="N43" s="322"/>
      <c r="O43" s="342" t="s">
        <v>144</v>
      </c>
      <c r="P43" s="455">
        <v>0</v>
      </c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37"/>
      <c r="AB43" s="330"/>
      <c r="AC43" s="322"/>
      <c r="AD43" s="322"/>
    </row>
    <row r="44" spans="1:30" ht="15.75" customHeight="1" x14ac:dyDescent="0.25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25">
      <c r="A45" s="322"/>
      <c r="B45" s="31"/>
      <c r="C45" s="322"/>
      <c r="D45" s="342" t="s">
        <v>145</v>
      </c>
      <c r="E45" s="322"/>
      <c r="F45" s="448" t="s">
        <v>146</v>
      </c>
      <c r="G45" s="437"/>
      <c r="H45" s="322"/>
      <c r="I45" s="322"/>
      <c r="J45" s="335" t="s">
        <v>147</v>
      </c>
      <c r="K45" s="322"/>
      <c r="L45" s="448" t="s">
        <v>148</v>
      </c>
      <c r="M45" s="449"/>
      <c r="N45" s="437"/>
      <c r="O45" s="335"/>
      <c r="P45" s="335"/>
      <c r="Q45" s="322"/>
      <c r="R45" s="335" t="s">
        <v>149</v>
      </c>
      <c r="S45" s="335"/>
      <c r="T45" s="335"/>
      <c r="U45" s="335"/>
      <c r="V45" s="335"/>
      <c r="W45" s="456"/>
      <c r="X45" s="449"/>
      <c r="Y45" s="449"/>
      <c r="Z45" s="449"/>
      <c r="AA45" s="437"/>
      <c r="AB45" s="334"/>
      <c r="AC45" s="322"/>
      <c r="AD45" s="322"/>
    </row>
    <row r="46" spans="1:30" ht="15.75" customHeight="1" x14ac:dyDescent="0.25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25">
      <c r="A47" s="322"/>
      <c r="B47" s="31"/>
      <c r="C47" s="343" t="s">
        <v>150</v>
      </c>
      <c r="D47" s="450">
        <v>2024</v>
      </c>
      <c r="E47" s="451"/>
      <c r="F47" s="452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44"/>
      <c r="R47" s="445"/>
      <c r="S47" s="445"/>
      <c r="T47" s="445"/>
      <c r="U47" s="445"/>
      <c r="V47" s="326"/>
      <c r="W47" s="326"/>
      <c r="X47" s="446"/>
      <c r="Y47" s="445"/>
      <c r="Z47" s="445"/>
      <c r="AA47" s="445"/>
      <c r="AB47" s="334"/>
      <c r="AC47" s="322"/>
      <c r="AD47" s="322"/>
    </row>
    <row r="48" spans="1:30" ht="5.25" customHeight="1" x14ac:dyDescent="0.25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25">
      <c r="A49" s="322"/>
      <c r="B49" s="31"/>
      <c r="C49" s="335" t="s">
        <v>140</v>
      </c>
      <c r="D49" s="455">
        <v>1.2</v>
      </c>
      <c r="E49" s="449"/>
      <c r="F49" s="437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44"/>
      <c r="R49" s="445"/>
      <c r="S49" s="445"/>
      <c r="T49" s="445"/>
      <c r="U49" s="445"/>
      <c r="V49" s="326"/>
      <c r="W49" s="326"/>
      <c r="X49" s="446"/>
      <c r="Y49" s="445"/>
      <c r="Z49" s="445"/>
      <c r="AA49" s="445"/>
      <c r="AB49" s="327"/>
      <c r="AC49" s="322"/>
      <c r="AD49" s="322"/>
    </row>
    <row r="50" spans="1:30" ht="15.75" customHeight="1" x14ac:dyDescent="0.25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25">
      <c r="A51" s="322"/>
      <c r="B51" s="31"/>
      <c r="C51" s="335"/>
      <c r="D51" s="447" t="s">
        <v>151</v>
      </c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37"/>
      <c r="Z51" s="336"/>
      <c r="AA51" s="336"/>
      <c r="AB51" s="344"/>
      <c r="AC51" s="322"/>
      <c r="AD51" s="322"/>
    </row>
    <row r="52" spans="1:30" ht="15.75" customHeight="1" x14ac:dyDescent="0.25">
      <c r="A52" s="322"/>
      <c r="B52" s="31"/>
      <c r="C52" s="322"/>
      <c r="D52" s="486" t="s">
        <v>152</v>
      </c>
      <c r="E52" s="449"/>
      <c r="F52" s="449"/>
      <c r="G52" s="449"/>
      <c r="H52" s="437"/>
      <c r="I52" s="482" t="s">
        <v>153</v>
      </c>
      <c r="J52" s="449"/>
      <c r="K52" s="449"/>
      <c r="L52" s="449"/>
      <c r="M52" s="449"/>
      <c r="N52" s="449"/>
      <c r="O52" s="449"/>
      <c r="P52" s="437"/>
      <c r="Q52" s="483" t="s">
        <v>154</v>
      </c>
      <c r="R52" s="449"/>
      <c r="S52" s="449"/>
      <c r="T52" s="449"/>
      <c r="U52" s="449"/>
      <c r="V52" s="449"/>
      <c r="W52" s="449"/>
      <c r="X52" s="449"/>
      <c r="Y52" s="437"/>
      <c r="Z52" s="336"/>
      <c r="AA52" s="336"/>
      <c r="AB52" s="344"/>
      <c r="AC52" s="322"/>
      <c r="AD52" s="322"/>
    </row>
    <row r="53" spans="1:30" ht="15.75" customHeight="1" x14ac:dyDescent="0.25">
      <c r="A53" s="345"/>
      <c r="B53" s="39"/>
      <c r="C53" s="40"/>
      <c r="D53" s="487" t="s">
        <v>155</v>
      </c>
      <c r="E53" s="449"/>
      <c r="F53" s="449"/>
      <c r="G53" s="449"/>
      <c r="H53" s="437"/>
      <c r="I53" s="484" t="s">
        <v>156</v>
      </c>
      <c r="J53" s="449"/>
      <c r="K53" s="449"/>
      <c r="L53" s="449"/>
      <c r="M53" s="449"/>
      <c r="N53" s="449"/>
      <c r="O53" s="449"/>
      <c r="P53" s="437"/>
      <c r="Q53" s="485" t="s">
        <v>157</v>
      </c>
      <c r="R53" s="449"/>
      <c r="S53" s="449"/>
      <c r="T53" s="449"/>
      <c r="U53" s="449"/>
      <c r="V53" s="449"/>
      <c r="W53" s="449"/>
      <c r="X53" s="449"/>
      <c r="Y53" s="437"/>
      <c r="Z53" s="345"/>
      <c r="AA53" s="345"/>
      <c r="AB53" s="346"/>
      <c r="AC53" s="345"/>
      <c r="AD53" s="345"/>
    </row>
    <row r="54" spans="1:30" ht="15.75" customHeight="1" x14ac:dyDescent="0.25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25">
      <c r="A55" s="349"/>
      <c r="B55" s="41"/>
      <c r="C55" s="475" t="s">
        <v>158</v>
      </c>
      <c r="D55" s="449"/>
      <c r="E55" s="449"/>
      <c r="F55" s="437"/>
      <c r="G55" s="480" t="s">
        <v>159</v>
      </c>
      <c r="H55" s="481" t="s">
        <v>160</v>
      </c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4"/>
      <c r="AB55" s="344"/>
      <c r="AC55" s="349"/>
      <c r="AD55" s="349"/>
    </row>
    <row r="56" spans="1:30" ht="15.75" customHeight="1" x14ac:dyDescent="0.25">
      <c r="A56" s="349"/>
      <c r="B56" s="41"/>
      <c r="C56" s="42" t="s">
        <v>161</v>
      </c>
      <c r="D56" s="43" t="s">
        <v>461</v>
      </c>
      <c r="E56" s="475" t="s">
        <v>162</v>
      </c>
      <c r="F56" s="437"/>
      <c r="G56" s="421"/>
      <c r="H56" s="466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8"/>
      <c r="AB56" s="344"/>
      <c r="AC56" s="349"/>
      <c r="AD56" s="349"/>
    </row>
    <row r="57" spans="1:30" ht="15.75" customHeight="1" x14ac:dyDescent="0.25">
      <c r="A57" s="349"/>
      <c r="B57" s="41"/>
      <c r="C57" s="44">
        <v>2024</v>
      </c>
      <c r="D57" s="45">
        <v>45474</v>
      </c>
      <c r="E57" s="474">
        <v>45656</v>
      </c>
      <c r="F57" s="437"/>
      <c r="G57" s="46">
        <v>1</v>
      </c>
      <c r="H57" s="47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37"/>
      <c r="AB57" s="344"/>
      <c r="AC57" s="349"/>
      <c r="AD57" s="349"/>
    </row>
    <row r="58" spans="1:30" ht="15.75" customHeight="1" x14ac:dyDescent="0.25">
      <c r="A58" s="349"/>
      <c r="B58" s="41"/>
      <c r="C58" s="44">
        <v>2025</v>
      </c>
      <c r="D58" s="45">
        <v>45658</v>
      </c>
      <c r="E58" s="474">
        <v>46021</v>
      </c>
      <c r="F58" s="437"/>
      <c r="G58" s="46">
        <v>1</v>
      </c>
      <c r="H58" s="47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37"/>
      <c r="AB58" s="344"/>
      <c r="AC58" s="349"/>
      <c r="AD58" s="349"/>
    </row>
    <row r="59" spans="1:30" ht="15.75" customHeight="1" x14ac:dyDescent="0.25">
      <c r="A59" s="349"/>
      <c r="B59" s="41"/>
      <c r="C59" s="44">
        <v>2026</v>
      </c>
      <c r="D59" s="45">
        <v>46023</v>
      </c>
      <c r="E59" s="474">
        <v>46386</v>
      </c>
      <c r="F59" s="437"/>
      <c r="G59" s="46">
        <v>1</v>
      </c>
      <c r="H59" s="47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37"/>
      <c r="AB59" s="344"/>
      <c r="AC59" s="349"/>
      <c r="AD59" s="349"/>
    </row>
    <row r="60" spans="1:30" ht="15.75" customHeight="1" x14ac:dyDescent="0.25">
      <c r="A60" s="349"/>
      <c r="B60" s="41"/>
      <c r="C60" s="44">
        <v>2027</v>
      </c>
      <c r="D60" s="45">
        <v>46388</v>
      </c>
      <c r="E60" s="474">
        <v>46751</v>
      </c>
      <c r="F60" s="437"/>
      <c r="G60" s="46">
        <v>1</v>
      </c>
      <c r="H60" s="47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37"/>
      <c r="AB60" s="344"/>
      <c r="AC60" s="349"/>
      <c r="AD60" s="349"/>
    </row>
    <row r="61" spans="1:30" ht="15.75" customHeight="1" x14ac:dyDescent="0.25">
      <c r="A61" s="349"/>
      <c r="B61" s="41"/>
      <c r="C61" s="44"/>
      <c r="D61" s="44"/>
      <c r="E61" s="475"/>
      <c r="F61" s="437"/>
      <c r="G61" s="43"/>
      <c r="H61" s="475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37"/>
      <c r="AB61" s="344"/>
      <c r="AC61" s="349"/>
      <c r="AD61" s="349"/>
    </row>
    <row r="62" spans="1:30" ht="15.75" customHeight="1" x14ac:dyDescent="0.25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25">
      <c r="A63" s="322"/>
      <c r="B63" s="31"/>
      <c r="C63" s="453" t="s">
        <v>163</v>
      </c>
      <c r="D63" s="445"/>
      <c r="E63" s="335"/>
      <c r="F63" s="326" t="s">
        <v>164</v>
      </c>
      <c r="G63" s="47"/>
      <c r="H63" s="337"/>
      <c r="I63" s="326" t="s">
        <v>165</v>
      </c>
      <c r="J63" s="322"/>
      <c r="K63" s="448"/>
      <c r="L63" s="437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25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25">
      <c r="A65" s="322"/>
      <c r="B65" s="473" t="s">
        <v>166</v>
      </c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37"/>
      <c r="AC65" s="322"/>
      <c r="AD65" s="322"/>
    </row>
    <row r="66" spans="1:30" ht="15.75" customHeight="1" x14ac:dyDescent="0.25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25">
      <c r="A67" s="322"/>
      <c r="B67" s="475" t="s">
        <v>161</v>
      </c>
      <c r="C67" s="437"/>
      <c r="D67" s="43"/>
      <c r="E67" s="475" t="s">
        <v>167</v>
      </c>
      <c r="F67" s="437"/>
      <c r="G67" s="43"/>
      <c r="H67" s="447" t="s">
        <v>168</v>
      </c>
      <c r="I67" s="437"/>
      <c r="J67" s="475"/>
      <c r="K67" s="437"/>
      <c r="L67" s="478"/>
      <c r="M67" s="445"/>
      <c r="N67" s="43" t="s">
        <v>169</v>
      </c>
      <c r="O67" s="475"/>
      <c r="P67" s="449"/>
      <c r="Q67" s="437"/>
      <c r="R67" s="475" t="s">
        <v>170</v>
      </c>
      <c r="S67" s="449"/>
      <c r="T67" s="437"/>
      <c r="U67" s="475"/>
      <c r="V67" s="449"/>
      <c r="W67" s="437"/>
      <c r="X67" s="475" t="s">
        <v>171</v>
      </c>
      <c r="Y67" s="437"/>
      <c r="Z67" s="475"/>
      <c r="AA67" s="449"/>
      <c r="AB67" s="437"/>
      <c r="AC67" s="322"/>
      <c r="AD67" s="322"/>
    </row>
    <row r="68" spans="1:30" ht="15.75" customHeight="1" x14ac:dyDescent="0.25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25">
      <c r="A69" s="322"/>
      <c r="B69" s="473" t="s">
        <v>172</v>
      </c>
      <c r="C69" s="437"/>
      <c r="D69" s="476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8"/>
      <c r="AC69" s="322"/>
      <c r="AD69" s="322"/>
    </row>
    <row r="70" spans="1:30" ht="15.75" customHeight="1" x14ac:dyDescent="0.25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25">
      <c r="A71" s="322"/>
      <c r="B71" s="473" t="s">
        <v>173</v>
      </c>
      <c r="C71" s="437"/>
      <c r="D71" s="477"/>
      <c r="E71" s="467"/>
      <c r="F71" s="467"/>
      <c r="G71" s="467"/>
      <c r="H71" s="467"/>
      <c r="I71" s="467"/>
      <c r="J71" s="467"/>
      <c r="K71" s="467"/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  <c r="W71" s="467"/>
      <c r="X71" s="467"/>
      <c r="Y71" s="467"/>
      <c r="Z71" s="467"/>
      <c r="AA71" s="467"/>
      <c r="AB71" s="468"/>
      <c r="AC71" s="322"/>
      <c r="AD71" s="322"/>
    </row>
    <row r="72" spans="1:30" ht="15.75" customHeight="1" x14ac:dyDescent="0.25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25">
      <c r="A73" s="322"/>
      <c r="B73" s="473" t="s">
        <v>174</v>
      </c>
      <c r="C73" s="437"/>
      <c r="D73" s="47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8"/>
      <c r="AC73" s="322"/>
      <c r="AD73" s="322"/>
    </row>
    <row r="74" spans="1:30" ht="15.75" customHeight="1" x14ac:dyDescent="0.25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25">
      <c r="A75" s="322"/>
      <c r="B75" s="473" t="s">
        <v>175</v>
      </c>
      <c r="C75" s="437"/>
      <c r="D75" s="477"/>
      <c r="E75" s="467"/>
      <c r="F75" s="467"/>
      <c r="G75" s="467"/>
      <c r="H75" s="467"/>
      <c r="I75" s="467"/>
      <c r="J75" s="467"/>
      <c r="K75" s="467"/>
      <c r="L75" s="467"/>
      <c r="M75" s="467"/>
      <c r="N75" s="467"/>
      <c r="O75" s="467"/>
      <c r="P75" s="467"/>
      <c r="Q75" s="467"/>
      <c r="R75" s="467"/>
      <c r="S75" s="467"/>
      <c r="T75" s="467"/>
      <c r="U75" s="467"/>
      <c r="V75" s="467"/>
      <c r="W75" s="467"/>
      <c r="X75" s="467"/>
      <c r="Y75" s="467"/>
      <c r="Z75" s="467"/>
      <c r="AA75" s="467"/>
      <c r="AB75" s="468"/>
      <c r="AC75" s="322"/>
      <c r="AD75" s="322"/>
    </row>
    <row r="76" spans="1:30" ht="15.75" customHeight="1" x14ac:dyDescent="0.25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25">
      <c r="A77" s="322"/>
      <c r="B77" s="473" t="s">
        <v>176</v>
      </c>
      <c r="C77" s="437"/>
      <c r="D77" s="477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7"/>
      <c r="Q77" s="467"/>
      <c r="R77" s="467"/>
      <c r="S77" s="467"/>
      <c r="T77" s="467"/>
      <c r="U77" s="467"/>
      <c r="V77" s="467"/>
      <c r="W77" s="467"/>
      <c r="X77" s="467"/>
      <c r="Y77" s="467"/>
      <c r="Z77" s="467"/>
      <c r="AA77" s="467"/>
      <c r="AB77" s="468"/>
      <c r="AC77" s="322"/>
      <c r="AD77" s="322"/>
    </row>
    <row r="78" spans="1:30" ht="15.75" customHeight="1" x14ac:dyDescent="0.25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25">
      <c r="A79" s="322"/>
      <c r="B79" s="473" t="s">
        <v>177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37"/>
      <c r="AC79" s="322"/>
      <c r="AD79" s="322"/>
    </row>
    <row r="80" spans="1:30" ht="15.75" customHeight="1" x14ac:dyDescent="0.25">
      <c r="A80" s="322"/>
      <c r="B80" s="447" t="s">
        <v>122</v>
      </c>
      <c r="C80" s="437"/>
      <c r="D80" s="52" t="s">
        <v>178</v>
      </c>
      <c r="E80" s="447" t="s">
        <v>179</v>
      </c>
      <c r="F80" s="437"/>
      <c r="G80" s="447" t="s">
        <v>177</v>
      </c>
      <c r="H80" s="449"/>
      <c r="I80" s="449"/>
      <c r="J80" s="449"/>
      <c r="K80" s="449"/>
      <c r="L80" s="449"/>
      <c r="M80" s="449"/>
      <c r="N80" s="449"/>
      <c r="O80" s="437"/>
      <c r="P80" s="447" t="s">
        <v>180</v>
      </c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37"/>
      <c r="AC80" s="322"/>
      <c r="AD80" s="322"/>
    </row>
    <row r="81" spans="1:30" ht="15.75" customHeight="1" x14ac:dyDescent="0.25">
      <c r="A81" s="322"/>
      <c r="B81" s="447"/>
      <c r="C81" s="437"/>
      <c r="D81" s="37"/>
      <c r="E81" s="447"/>
      <c r="F81" s="437"/>
      <c r="G81" s="472"/>
      <c r="H81" s="449"/>
      <c r="I81" s="449"/>
      <c r="J81" s="449"/>
      <c r="K81" s="449"/>
      <c r="L81" s="449"/>
      <c r="M81" s="449"/>
      <c r="N81" s="449"/>
      <c r="O81" s="437"/>
      <c r="P81" s="472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37"/>
      <c r="AC81" s="322"/>
      <c r="AD81" s="322"/>
    </row>
    <row r="82" spans="1:30" ht="15.75" customHeight="1" x14ac:dyDescent="0.25">
      <c r="A82" s="322"/>
      <c r="B82" s="447"/>
      <c r="C82" s="437"/>
      <c r="D82" s="37"/>
      <c r="E82" s="447"/>
      <c r="F82" s="437"/>
      <c r="G82" s="472"/>
      <c r="H82" s="449"/>
      <c r="I82" s="449"/>
      <c r="J82" s="449"/>
      <c r="K82" s="449"/>
      <c r="L82" s="449"/>
      <c r="M82" s="449"/>
      <c r="N82" s="449"/>
      <c r="O82" s="437"/>
      <c r="P82" s="472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37"/>
      <c r="AC82" s="322"/>
      <c r="AD82" s="322"/>
    </row>
    <row r="83" spans="1:30" ht="26.25" customHeight="1" x14ac:dyDescent="0.25">
      <c r="A83" s="322"/>
      <c r="B83" s="471" t="s">
        <v>181</v>
      </c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37"/>
      <c r="AC83" s="322"/>
      <c r="AD83" s="355"/>
    </row>
    <row r="84" spans="1:30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</row>
    <row r="3" spans="1:30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</row>
    <row r="4" spans="1:30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</row>
    <row r="5" spans="1:30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</row>
    <row r="6" spans="1:30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</row>
    <row r="7" spans="1:30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25">
      <c r="A10" s="322"/>
      <c r="B10" s="31"/>
      <c r="C10" s="446" t="s">
        <v>123</v>
      </c>
      <c r="D10" s="445"/>
      <c r="E10" s="447" t="s">
        <v>486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</row>
    <row r="11" spans="1:30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</row>
    <row r="12" spans="1:30" ht="29.25" customHeight="1" x14ac:dyDescent="0.25">
      <c r="A12" s="322"/>
      <c r="B12" s="31"/>
      <c r="C12" s="446" t="s">
        <v>125</v>
      </c>
      <c r="D12" s="445"/>
      <c r="E12" s="458" t="s">
        <v>434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</row>
    <row r="13" spans="1:30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25">
      <c r="A14" s="322"/>
      <c r="B14" s="31"/>
      <c r="C14" s="446" t="s">
        <v>454</v>
      </c>
      <c r="D14" s="445"/>
      <c r="E14" s="462" t="s">
        <v>487</v>
      </c>
      <c r="F14" s="463"/>
      <c r="G14" s="463"/>
      <c r="H14" s="463"/>
      <c r="I14" s="463"/>
      <c r="J14" s="463"/>
      <c r="K14" s="463"/>
      <c r="L14" s="463"/>
      <c r="M14" s="463"/>
      <c r="N14" s="463"/>
      <c r="O14" s="463"/>
      <c r="P14" s="463"/>
      <c r="Q14" s="463"/>
      <c r="R14" s="463"/>
      <c r="S14" s="463"/>
      <c r="T14" s="463"/>
      <c r="U14" s="463"/>
      <c r="V14" s="463"/>
      <c r="W14" s="463"/>
      <c r="X14" s="463"/>
      <c r="Y14" s="463"/>
      <c r="Z14" s="463"/>
      <c r="AA14" s="464"/>
      <c r="AB14" s="330"/>
      <c r="AC14" s="322"/>
      <c r="AD14" s="322"/>
    </row>
    <row r="15" spans="1:30" ht="15.75" customHeight="1" x14ac:dyDescent="0.25">
      <c r="A15" s="322"/>
      <c r="B15" s="31"/>
      <c r="C15" s="332"/>
      <c r="D15" s="332"/>
      <c r="E15" s="466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467"/>
      <c r="AA15" s="468"/>
      <c r="AB15" s="330"/>
      <c r="AC15" s="322"/>
      <c r="AD15" s="322"/>
    </row>
    <row r="16" spans="1:30" ht="15" customHeight="1" x14ac:dyDescent="0.25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25">
      <c r="A17" s="322"/>
      <c r="B17" s="31"/>
      <c r="C17" s="446" t="s">
        <v>456</v>
      </c>
      <c r="D17" s="445"/>
      <c r="E17" s="855" t="s">
        <v>471</v>
      </c>
      <c r="F17" s="463"/>
      <c r="G17" s="463"/>
      <c r="H17" s="463"/>
      <c r="I17" s="463"/>
      <c r="J17" s="463"/>
      <c r="K17" s="463"/>
      <c r="L17" s="46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  <c r="X17" s="463"/>
      <c r="Y17" s="463"/>
      <c r="Z17" s="463"/>
      <c r="AA17" s="464"/>
      <c r="AB17" s="330"/>
      <c r="AC17" s="322"/>
      <c r="AD17" s="322"/>
    </row>
    <row r="18" spans="1:30" ht="15" customHeight="1" x14ac:dyDescent="0.25">
      <c r="A18" s="322"/>
      <c r="B18" s="31"/>
      <c r="C18" s="332"/>
      <c r="D18" s="332"/>
      <c r="E18" s="466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8"/>
      <c r="AB18" s="330"/>
      <c r="AC18" s="322"/>
      <c r="AD18" s="322"/>
    </row>
    <row r="19" spans="1:30" ht="15" customHeight="1" x14ac:dyDescent="0.25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25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25">
      <c r="A21" s="322"/>
      <c r="B21" s="31"/>
      <c r="C21" s="446" t="s">
        <v>127</v>
      </c>
      <c r="D21" s="445"/>
      <c r="E21" s="333"/>
      <c r="F21" s="444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57"/>
      <c r="AC21" s="322"/>
      <c r="AD21" s="322"/>
    </row>
    <row r="22" spans="1:30" ht="29.25" customHeight="1" x14ac:dyDescent="0.25">
      <c r="A22" s="322"/>
      <c r="B22" s="31"/>
      <c r="C22" s="447" t="s">
        <v>488</v>
      </c>
      <c r="D22" s="449"/>
      <c r="E22" s="449"/>
      <c r="F22" s="449"/>
      <c r="G22" s="449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  <c r="Z22" s="449"/>
      <c r="AA22" s="437"/>
      <c r="AB22" s="334"/>
      <c r="AC22" s="322"/>
      <c r="AD22" s="322"/>
    </row>
    <row r="23" spans="1:30" ht="15" customHeight="1" x14ac:dyDescent="0.25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25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25">
      <c r="A25" s="322"/>
      <c r="B25" s="31"/>
      <c r="C25" s="854" t="s">
        <v>489</v>
      </c>
      <c r="D25" s="463"/>
      <c r="E25" s="463"/>
      <c r="F25" s="463"/>
      <c r="G25" s="463"/>
      <c r="H25" s="463"/>
      <c r="I25" s="463"/>
      <c r="J25" s="463"/>
      <c r="K25" s="463"/>
      <c r="L25" s="463"/>
      <c r="M25" s="463"/>
      <c r="N25" s="463"/>
      <c r="O25" s="463"/>
      <c r="P25" s="464"/>
      <c r="Q25" s="322"/>
      <c r="R25" s="448"/>
      <c r="S25" s="449"/>
      <c r="T25" s="449"/>
      <c r="U25" s="449"/>
      <c r="V25" s="449"/>
      <c r="W25" s="449"/>
      <c r="X25" s="449"/>
      <c r="Y25" s="449"/>
      <c r="Z25" s="449"/>
      <c r="AA25" s="437"/>
      <c r="AB25" s="330"/>
      <c r="AC25" s="322"/>
      <c r="AD25" s="322"/>
    </row>
    <row r="26" spans="1:30" ht="15" customHeight="1" x14ac:dyDescent="0.25">
      <c r="A26" s="322"/>
      <c r="B26" s="31"/>
      <c r="C26" s="465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57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25">
      <c r="A27" s="322"/>
      <c r="B27" s="31"/>
      <c r="C27" s="465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57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25">
      <c r="A28" s="322"/>
      <c r="B28" s="31"/>
      <c r="C28" s="465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57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25">
      <c r="A29" s="322"/>
      <c r="B29" s="31"/>
      <c r="C29" s="465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57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25">
      <c r="A30" s="322"/>
      <c r="B30" s="31"/>
      <c r="C30" s="466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8"/>
      <c r="Q30" s="322"/>
      <c r="R30" s="335" t="s">
        <v>131</v>
      </c>
      <c r="S30" s="322"/>
      <c r="T30" s="322"/>
      <c r="U30" s="322"/>
      <c r="V30" s="322"/>
      <c r="W30" s="455" t="s">
        <v>23</v>
      </c>
      <c r="X30" s="449"/>
      <c r="Y30" s="449"/>
      <c r="Z30" s="449"/>
      <c r="AA30" s="437"/>
      <c r="AB30" s="330"/>
      <c r="AC30" s="322"/>
      <c r="AD30" s="322"/>
    </row>
    <row r="31" spans="1:30" ht="15" customHeight="1" x14ac:dyDescent="0.25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25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25">
      <c r="A33" s="322"/>
      <c r="B33" s="31"/>
      <c r="C33" s="455" t="s">
        <v>419</v>
      </c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37"/>
      <c r="AB33" s="330"/>
      <c r="AC33" s="322"/>
      <c r="AD33" s="322"/>
    </row>
    <row r="34" spans="1:30" ht="15" customHeight="1" x14ac:dyDescent="0.25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25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25">
      <c r="A36" s="322"/>
      <c r="B36" s="31"/>
      <c r="C36" s="455" t="s">
        <v>416</v>
      </c>
      <c r="D36" s="449"/>
      <c r="E36" s="449"/>
      <c r="F36" s="449"/>
      <c r="G36" s="449"/>
      <c r="H36" s="449"/>
      <c r="I36" s="449"/>
      <c r="J36" s="449"/>
      <c r="K36" s="437"/>
      <c r="L36" s="332"/>
      <c r="M36" s="455" t="s">
        <v>420</v>
      </c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8"/>
      <c r="AC36" s="322"/>
      <c r="AD36" s="322"/>
    </row>
    <row r="37" spans="1:30" ht="15" customHeight="1" x14ac:dyDescent="0.25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25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25">
      <c r="A39" s="322"/>
      <c r="B39" s="31"/>
      <c r="C39" s="454" t="s">
        <v>421</v>
      </c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37"/>
      <c r="AB39" s="330"/>
      <c r="AC39" s="322"/>
      <c r="AD39" s="322"/>
    </row>
    <row r="40" spans="1:30" ht="15" customHeight="1" x14ac:dyDescent="0.25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25">
      <c r="A41" s="322"/>
      <c r="B41" s="31"/>
      <c r="C41" s="453" t="s">
        <v>139</v>
      </c>
      <c r="D41" s="445"/>
      <c r="E41" s="335"/>
      <c r="F41" s="447" t="s">
        <v>34</v>
      </c>
      <c r="G41" s="437"/>
      <c r="H41" s="335"/>
      <c r="I41" s="322"/>
      <c r="J41" s="342" t="s">
        <v>140</v>
      </c>
      <c r="K41" s="447">
        <v>1</v>
      </c>
      <c r="L41" s="449"/>
      <c r="M41" s="449"/>
      <c r="N41" s="437"/>
      <c r="O41" s="335"/>
      <c r="P41" s="335"/>
      <c r="Q41" s="326" t="s">
        <v>141</v>
      </c>
      <c r="R41" s="322"/>
      <c r="S41" s="335"/>
      <c r="T41" s="335"/>
      <c r="U41" s="335"/>
      <c r="V41" s="335"/>
      <c r="W41" s="447" t="s">
        <v>20</v>
      </c>
      <c r="X41" s="449"/>
      <c r="Y41" s="449"/>
      <c r="Z41" s="449"/>
      <c r="AA41" s="437"/>
      <c r="AB41" s="334"/>
      <c r="AC41" s="322"/>
      <c r="AD41" s="322"/>
    </row>
    <row r="42" spans="1:30" ht="15.75" customHeight="1" x14ac:dyDescent="0.25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25">
      <c r="A43" s="322"/>
      <c r="B43" s="31"/>
      <c r="C43" s="322"/>
      <c r="D43" s="342" t="s">
        <v>142</v>
      </c>
      <c r="E43" s="335"/>
      <c r="F43" s="454"/>
      <c r="G43" s="449"/>
      <c r="H43" s="449"/>
      <c r="I43" s="449"/>
      <c r="J43" s="449"/>
      <c r="K43" s="449"/>
      <c r="L43" s="449"/>
      <c r="M43" s="437"/>
      <c r="N43" s="322"/>
      <c r="O43" s="342" t="s">
        <v>144</v>
      </c>
      <c r="P43" s="455">
        <v>0</v>
      </c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37"/>
      <c r="AB43" s="330"/>
      <c r="AC43" s="322"/>
      <c r="AD43" s="322"/>
    </row>
    <row r="44" spans="1:30" ht="15.75" customHeight="1" x14ac:dyDescent="0.25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25">
      <c r="A45" s="322"/>
      <c r="B45" s="31"/>
      <c r="C45" s="322"/>
      <c r="D45" s="342" t="s">
        <v>145</v>
      </c>
      <c r="E45" s="322"/>
      <c r="F45" s="448" t="s">
        <v>146</v>
      </c>
      <c r="G45" s="437"/>
      <c r="H45" s="322"/>
      <c r="I45" s="322"/>
      <c r="J45" s="335" t="s">
        <v>147</v>
      </c>
      <c r="K45" s="322"/>
      <c r="L45" s="448" t="s">
        <v>148</v>
      </c>
      <c r="M45" s="449"/>
      <c r="N45" s="437"/>
      <c r="O45" s="335"/>
      <c r="P45" s="335"/>
      <c r="Q45" s="322"/>
      <c r="R45" s="335" t="s">
        <v>149</v>
      </c>
      <c r="S45" s="335"/>
      <c r="T45" s="335"/>
      <c r="U45" s="335"/>
      <c r="V45" s="335"/>
      <c r="W45" s="456"/>
      <c r="X45" s="449"/>
      <c r="Y45" s="449"/>
      <c r="Z45" s="449"/>
      <c r="AA45" s="437"/>
      <c r="AB45" s="334"/>
      <c r="AC45" s="322"/>
      <c r="AD45" s="322"/>
    </row>
    <row r="46" spans="1:30" ht="15.75" customHeight="1" x14ac:dyDescent="0.25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25">
      <c r="A47" s="322"/>
      <c r="B47" s="31"/>
      <c r="C47" s="343" t="s">
        <v>150</v>
      </c>
      <c r="D47" s="450">
        <v>2024</v>
      </c>
      <c r="E47" s="451"/>
      <c r="F47" s="452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44"/>
      <c r="R47" s="445"/>
      <c r="S47" s="445"/>
      <c r="T47" s="445"/>
      <c r="U47" s="445"/>
      <c r="V47" s="326"/>
      <c r="W47" s="326"/>
      <c r="X47" s="446"/>
      <c r="Y47" s="445"/>
      <c r="Z47" s="445"/>
      <c r="AA47" s="445"/>
      <c r="AB47" s="334"/>
      <c r="AC47" s="322"/>
      <c r="AD47" s="322"/>
    </row>
    <row r="48" spans="1:30" ht="5.25" customHeight="1" x14ac:dyDescent="0.25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25">
      <c r="A49" s="322"/>
      <c r="B49" s="31"/>
      <c r="C49" s="335" t="s">
        <v>140</v>
      </c>
      <c r="D49" s="455">
        <v>1.2</v>
      </c>
      <c r="E49" s="449"/>
      <c r="F49" s="437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44"/>
      <c r="R49" s="445"/>
      <c r="S49" s="445"/>
      <c r="T49" s="445"/>
      <c r="U49" s="445"/>
      <c r="V49" s="326"/>
      <c r="W49" s="326"/>
      <c r="X49" s="446"/>
      <c r="Y49" s="445"/>
      <c r="Z49" s="445"/>
      <c r="AA49" s="445"/>
      <c r="AB49" s="327"/>
      <c r="AC49" s="322"/>
      <c r="AD49" s="322"/>
    </row>
    <row r="50" spans="1:30" ht="15.75" customHeight="1" x14ac:dyDescent="0.25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25">
      <c r="A51" s="322"/>
      <c r="B51" s="31"/>
      <c r="C51" s="335"/>
      <c r="D51" s="447" t="s">
        <v>151</v>
      </c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37"/>
      <c r="Z51" s="336"/>
      <c r="AA51" s="336"/>
      <c r="AB51" s="344"/>
      <c r="AC51" s="322"/>
      <c r="AD51" s="322"/>
    </row>
    <row r="52" spans="1:30" ht="15.75" customHeight="1" x14ac:dyDescent="0.25">
      <c r="A52" s="322"/>
      <c r="B52" s="31"/>
      <c r="C52" s="322"/>
      <c r="D52" s="486" t="s">
        <v>152</v>
      </c>
      <c r="E52" s="449"/>
      <c r="F52" s="449"/>
      <c r="G52" s="449"/>
      <c r="H52" s="437"/>
      <c r="I52" s="482" t="s">
        <v>153</v>
      </c>
      <c r="J52" s="449"/>
      <c r="K52" s="449"/>
      <c r="L52" s="449"/>
      <c r="M52" s="449"/>
      <c r="N52" s="449"/>
      <c r="O52" s="449"/>
      <c r="P52" s="437"/>
      <c r="Q52" s="483" t="s">
        <v>154</v>
      </c>
      <c r="R52" s="449"/>
      <c r="S52" s="449"/>
      <c r="T52" s="449"/>
      <c r="U52" s="449"/>
      <c r="V52" s="449"/>
      <c r="W52" s="449"/>
      <c r="X52" s="449"/>
      <c r="Y52" s="437"/>
      <c r="Z52" s="336"/>
      <c r="AA52" s="336"/>
      <c r="AB52" s="344"/>
      <c r="AC52" s="322"/>
      <c r="AD52" s="322"/>
    </row>
    <row r="53" spans="1:30" ht="15.75" customHeight="1" x14ac:dyDescent="0.25">
      <c r="A53" s="345"/>
      <c r="B53" s="39"/>
      <c r="C53" s="40"/>
      <c r="D53" s="487" t="s">
        <v>155</v>
      </c>
      <c r="E53" s="449"/>
      <c r="F53" s="449"/>
      <c r="G53" s="449"/>
      <c r="H53" s="437"/>
      <c r="I53" s="484" t="s">
        <v>156</v>
      </c>
      <c r="J53" s="449"/>
      <c r="K53" s="449"/>
      <c r="L53" s="449"/>
      <c r="M53" s="449"/>
      <c r="N53" s="449"/>
      <c r="O53" s="449"/>
      <c r="P53" s="437"/>
      <c r="Q53" s="485" t="s">
        <v>157</v>
      </c>
      <c r="R53" s="449"/>
      <c r="S53" s="449"/>
      <c r="T53" s="449"/>
      <c r="U53" s="449"/>
      <c r="V53" s="449"/>
      <c r="W53" s="449"/>
      <c r="X53" s="449"/>
      <c r="Y53" s="437"/>
      <c r="Z53" s="345"/>
      <c r="AA53" s="345"/>
      <c r="AB53" s="346"/>
      <c r="AC53" s="345"/>
      <c r="AD53" s="345"/>
    </row>
    <row r="54" spans="1:30" ht="15.75" customHeight="1" x14ac:dyDescent="0.25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25">
      <c r="A55" s="349"/>
      <c r="B55" s="41"/>
      <c r="C55" s="475" t="s">
        <v>158</v>
      </c>
      <c r="D55" s="449"/>
      <c r="E55" s="449"/>
      <c r="F55" s="437"/>
      <c r="G55" s="480" t="s">
        <v>159</v>
      </c>
      <c r="H55" s="481" t="s">
        <v>160</v>
      </c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4"/>
      <c r="AB55" s="344"/>
      <c r="AC55" s="349"/>
      <c r="AD55" s="349"/>
    </row>
    <row r="56" spans="1:30" ht="15.75" customHeight="1" x14ac:dyDescent="0.25">
      <c r="A56" s="349"/>
      <c r="B56" s="41"/>
      <c r="C56" s="42" t="s">
        <v>161</v>
      </c>
      <c r="D56" s="43" t="s">
        <v>461</v>
      </c>
      <c r="E56" s="475" t="s">
        <v>162</v>
      </c>
      <c r="F56" s="437"/>
      <c r="G56" s="421"/>
      <c r="H56" s="466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8"/>
      <c r="AB56" s="344"/>
      <c r="AC56" s="349"/>
      <c r="AD56" s="349"/>
    </row>
    <row r="57" spans="1:30" ht="15.75" customHeight="1" x14ac:dyDescent="0.25">
      <c r="A57" s="349"/>
      <c r="B57" s="41"/>
      <c r="C57" s="44">
        <v>2024</v>
      </c>
      <c r="D57" s="45">
        <v>45474</v>
      </c>
      <c r="E57" s="474">
        <v>45656</v>
      </c>
      <c r="F57" s="437"/>
      <c r="G57" s="46">
        <v>1</v>
      </c>
      <c r="H57" s="47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37"/>
      <c r="AB57" s="344"/>
      <c r="AC57" s="349"/>
      <c r="AD57" s="349"/>
    </row>
    <row r="58" spans="1:30" ht="15.75" customHeight="1" x14ac:dyDescent="0.25">
      <c r="A58" s="349"/>
      <c r="B58" s="41"/>
      <c r="C58" s="44">
        <v>2025</v>
      </c>
      <c r="D58" s="45">
        <v>45658</v>
      </c>
      <c r="E58" s="474">
        <v>46021</v>
      </c>
      <c r="F58" s="437"/>
      <c r="G58" s="46">
        <v>1</v>
      </c>
      <c r="H58" s="47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37"/>
      <c r="AB58" s="344"/>
      <c r="AC58" s="349"/>
      <c r="AD58" s="349"/>
    </row>
    <row r="59" spans="1:30" ht="15.75" customHeight="1" x14ac:dyDescent="0.25">
      <c r="A59" s="349"/>
      <c r="B59" s="41"/>
      <c r="C59" s="44">
        <v>2026</v>
      </c>
      <c r="D59" s="45">
        <v>46023</v>
      </c>
      <c r="E59" s="474">
        <v>46386</v>
      </c>
      <c r="F59" s="437"/>
      <c r="G59" s="46">
        <v>1</v>
      </c>
      <c r="H59" s="47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37"/>
      <c r="AB59" s="344"/>
      <c r="AC59" s="349"/>
      <c r="AD59" s="349"/>
    </row>
    <row r="60" spans="1:30" ht="15.75" customHeight="1" x14ac:dyDescent="0.25">
      <c r="A60" s="349"/>
      <c r="B60" s="41"/>
      <c r="C60" s="44">
        <v>2027</v>
      </c>
      <c r="D60" s="45">
        <v>46388</v>
      </c>
      <c r="E60" s="474">
        <v>46751</v>
      </c>
      <c r="F60" s="437"/>
      <c r="G60" s="46">
        <v>1</v>
      </c>
      <c r="H60" s="47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37"/>
      <c r="AB60" s="344"/>
      <c r="AC60" s="349"/>
      <c r="AD60" s="349"/>
    </row>
    <row r="61" spans="1:30" ht="15.75" customHeight="1" x14ac:dyDescent="0.25">
      <c r="A61" s="349"/>
      <c r="B61" s="41"/>
      <c r="C61" s="44"/>
      <c r="D61" s="44"/>
      <c r="E61" s="475"/>
      <c r="F61" s="437"/>
      <c r="G61" s="43"/>
      <c r="H61" s="475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37"/>
      <c r="AB61" s="344"/>
      <c r="AC61" s="349"/>
      <c r="AD61" s="349"/>
    </row>
    <row r="62" spans="1:30" ht="15.75" customHeight="1" x14ac:dyDescent="0.25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25">
      <c r="A63" s="322"/>
      <c r="B63" s="31"/>
      <c r="C63" s="453" t="s">
        <v>163</v>
      </c>
      <c r="D63" s="445"/>
      <c r="E63" s="335"/>
      <c r="F63" s="326" t="s">
        <v>164</v>
      </c>
      <c r="G63" s="47"/>
      <c r="H63" s="337"/>
      <c r="I63" s="326" t="s">
        <v>165</v>
      </c>
      <c r="J63" s="322"/>
      <c r="K63" s="448"/>
      <c r="L63" s="437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25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25">
      <c r="A65" s="322"/>
      <c r="B65" s="473" t="s">
        <v>166</v>
      </c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37"/>
      <c r="AC65" s="322"/>
      <c r="AD65" s="322"/>
    </row>
    <row r="66" spans="1:30" ht="15.75" customHeight="1" x14ac:dyDescent="0.25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25">
      <c r="A67" s="322"/>
      <c r="B67" s="475" t="s">
        <v>161</v>
      </c>
      <c r="C67" s="437"/>
      <c r="D67" s="43"/>
      <c r="E67" s="475" t="s">
        <v>167</v>
      </c>
      <c r="F67" s="437"/>
      <c r="G67" s="43"/>
      <c r="H67" s="447" t="s">
        <v>168</v>
      </c>
      <c r="I67" s="437"/>
      <c r="J67" s="475"/>
      <c r="K67" s="437"/>
      <c r="L67" s="478"/>
      <c r="M67" s="445"/>
      <c r="N67" s="43" t="s">
        <v>169</v>
      </c>
      <c r="O67" s="475"/>
      <c r="P67" s="449"/>
      <c r="Q67" s="437"/>
      <c r="R67" s="475" t="s">
        <v>170</v>
      </c>
      <c r="S67" s="449"/>
      <c r="T67" s="437"/>
      <c r="U67" s="475"/>
      <c r="V67" s="449"/>
      <c r="W67" s="437"/>
      <c r="X67" s="475" t="s">
        <v>171</v>
      </c>
      <c r="Y67" s="437"/>
      <c r="Z67" s="475"/>
      <c r="AA67" s="449"/>
      <c r="AB67" s="437"/>
      <c r="AC67" s="322"/>
      <c r="AD67" s="322"/>
    </row>
    <row r="68" spans="1:30" ht="15.75" customHeight="1" x14ac:dyDescent="0.25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25">
      <c r="A69" s="322"/>
      <c r="B69" s="473" t="s">
        <v>172</v>
      </c>
      <c r="C69" s="437"/>
      <c r="D69" s="476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8"/>
      <c r="AC69" s="322"/>
      <c r="AD69" s="322"/>
    </row>
    <row r="70" spans="1:30" ht="15.75" customHeight="1" x14ac:dyDescent="0.25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25">
      <c r="A71" s="322"/>
      <c r="B71" s="473" t="s">
        <v>173</v>
      </c>
      <c r="C71" s="437"/>
      <c r="D71" s="477"/>
      <c r="E71" s="467"/>
      <c r="F71" s="467"/>
      <c r="G71" s="467"/>
      <c r="H71" s="467"/>
      <c r="I71" s="467"/>
      <c r="J71" s="467"/>
      <c r="K71" s="467"/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  <c r="W71" s="467"/>
      <c r="X71" s="467"/>
      <c r="Y71" s="467"/>
      <c r="Z71" s="467"/>
      <c r="AA71" s="467"/>
      <c r="AB71" s="468"/>
      <c r="AC71" s="322"/>
      <c r="AD71" s="322"/>
    </row>
    <row r="72" spans="1:30" ht="15.75" customHeight="1" x14ac:dyDescent="0.25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25">
      <c r="A73" s="322"/>
      <c r="B73" s="473" t="s">
        <v>174</v>
      </c>
      <c r="C73" s="437"/>
      <c r="D73" s="47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8"/>
      <c r="AC73" s="322"/>
      <c r="AD73" s="322"/>
    </row>
    <row r="74" spans="1:30" ht="15.75" customHeight="1" x14ac:dyDescent="0.25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25">
      <c r="A75" s="322"/>
      <c r="B75" s="473" t="s">
        <v>175</v>
      </c>
      <c r="C75" s="437"/>
      <c r="D75" s="477"/>
      <c r="E75" s="467"/>
      <c r="F75" s="467"/>
      <c r="G75" s="467"/>
      <c r="H75" s="467"/>
      <c r="I75" s="467"/>
      <c r="J75" s="467"/>
      <c r="K75" s="467"/>
      <c r="L75" s="467"/>
      <c r="M75" s="467"/>
      <c r="N75" s="467"/>
      <c r="O75" s="467"/>
      <c r="P75" s="467"/>
      <c r="Q75" s="467"/>
      <c r="R75" s="467"/>
      <c r="S75" s="467"/>
      <c r="T75" s="467"/>
      <c r="U75" s="467"/>
      <c r="V75" s="467"/>
      <c r="W75" s="467"/>
      <c r="X75" s="467"/>
      <c r="Y75" s="467"/>
      <c r="Z75" s="467"/>
      <c r="AA75" s="467"/>
      <c r="AB75" s="468"/>
      <c r="AC75" s="322"/>
      <c r="AD75" s="322"/>
    </row>
    <row r="76" spans="1:30" ht="15.75" customHeight="1" x14ac:dyDescent="0.25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25">
      <c r="A77" s="322"/>
      <c r="B77" s="473" t="s">
        <v>176</v>
      </c>
      <c r="C77" s="437"/>
      <c r="D77" s="477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7"/>
      <c r="Q77" s="467"/>
      <c r="R77" s="467"/>
      <c r="S77" s="467"/>
      <c r="T77" s="467"/>
      <c r="U77" s="467"/>
      <c r="V77" s="467"/>
      <c r="W77" s="467"/>
      <c r="X77" s="467"/>
      <c r="Y77" s="467"/>
      <c r="Z77" s="467"/>
      <c r="AA77" s="467"/>
      <c r="AB77" s="468"/>
      <c r="AC77" s="322"/>
      <c r="AD77" s="322"/>
    </row>
    <row r="78" spans="1:30" ht="15.75" customHeight="1" x14ac:dyDescent="0.25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25">
      <c r="A79" s="322"/>
      <c r="B79" s="473" t="s">
        <v>177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37"/>
      <c r="AC79" s="322"/>
      <c r="AD79" s="322"/>
    </row>
    <row r="80" spans="1:30" ht="15.75" customHeight="1" x14ac:dyDescent="0.25">
      <c r="A80" s="322"/>
      <c r="B80" s="447" t="s">
        <v>122</v>
      </c>
      <c r="C80" s="437"/>
      <c r="D80" s="52" t="s">
        <v>178</v>
      </c>
      <c r="E80" s="447" t="s">
        <v>179</v>
      </c>
      <c r="F80" s="437"/>
      <c r="G80" s="447" t="s">
        <v>177</v>
      </c>
      <c r="H80" s="449"/>
      <c r="I80" s="449"/>
      <c r="J80" s="449"/>
      <c r="K80" s="449"/>
      <c r="L80" s="449"/>
      <c r="M80" s="449"/>
      <c r="N80" s="449"/>
      <c r="O80" s="437"/>
      <c r="P80" s="447" t="s">
        <v>180</v>
      </c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37"/>
      <c r="AC80" s="322"/>
      <c r="AD80" s="322"/>
    </row>
    <row r="81" spans="1:30" ht="15.75" customHeight="1" x14ac:dyDescent="0.25">
      <c r="A81" s="322"/>
      <c r="B81" s="447"/>
      <c r="C81" s="437"/>
      <c r="D81" s="37"/>
      <c r="E81" s="447"/>
      <c r="F81" s="437"/>
      <c r="G81" s="472"/>
      <c r="H81" s="449"/>
      <c r="I81" s="449"/>
      <c r="J81" s="449"/>
      <c r="K81" s="449"/>
      <c r="L81" s="449"/>
      <c r="M81" s="449"/>
      <c r="N81" s="449"/>
      <c r="O81" s="437"/>
      <c r="P81" s="472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37"/>
      <c r="AC81" s="322"/>
      <c r="AD81" s="322"/>
    </row>
    <row r="82" spans="1:30" ht="15.75" customHeight="1" x14ac:dyDescent="0.25">
      <c r="A82" s="322"/>
      <c r="B82" s="447"/>
      <c r="C82" s="437"/>
      <c r="D82" s="37"/>
      <c r="E82" s="447"/>
      <c r="F82" s="437"/>
      <c r="G82" s="472"/>
      <c r="H82" s="449"/>
      <c r="I82" s="449"/>
      <c r="J82" s="449"/>
      <c r="K82" s="449"/>
      <c r="L82" s="449"/>
      <c r="M82" s="449"/>
      <c r="N82" s="449"/>
      <c r="O82" s="437"/>
      <c r="P82" s="472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37"/>
      <c r="AC82" s="322"/>
      <c r="AD82" s="322"/>
    </row>
    <row r="83" spans="1:30" ht="26.25" customHeight="1" x14ac:dyDescent="0.25">
      <c r="A83" s="322"/>
      <c r="B83" s="471" t="s">
        <v>181</v>
      </c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37"/>
      <c r="AC83" s="322"/>
      <c r="AD83" s="355"/>
    </row>
    <row r="84" spans="1:30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</row>
    <row r="3" spans="1:30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</row>
    <row r="4" spans="1:30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</row>
    <row r="5" spans="1:30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</row>
    <row r="6" spans="1:30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</row>
    <row r="7" spans="1:30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25">
      <c r="A10" s="322"/>
      <c r="B10" s="31"/>
      <c r="C10" s="446" t="s">
        <v>123</v>
      </c>
      <c r="D10" s="445"/>
      <c r="E10" s="447" t="s">
        <v>490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</row>
    <row r="11" spans="1:30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</row>
    <row r="12" spans="1:30" ht="29.25" customHeight="1" x14ac:dyDescent="0.25">
      <c r="A12" s="322"/>
      <c r="B12" s="31"/>
      <c r="C12" s="446" t="s">
        <v>125</v>
      </c>
      <c r="D12" s="445"/>
      <c r="E12" s="458" t="s">
        <v>491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</row>
    <row r="13" spans="1:30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25">
      <c r="A14" s="322"/>
      <c r="B14" s="31"/>
      <c r="C14" s="446" t="s">
        <v>454</v>
      </c>
      <c r="D14" s="445"/>
      <c r="E14" s="462" t="s">
        <v>492</v>
      </c>
      <c r="F14" s="463"/>
      <c r="G14" s="463"/>
      <c r="H14" s="463"/>
      <c r="I14" s="463"/>
      <c r="J14" s="463"/>
      <c r="K14" s="463"/>
      <c r="L14" s="463"/>
      <c r="M14" s="463"/>
      <c r="N14" s="463"/>
      <c r="O14" s="463"/>
      <c r="P14" s="463"/>
      <c r="Q14" s="463"/>
      <c r="R14" s="463"/>
      <c r="S14" s="463"/>
      <c r="T14" s="463"/>
      <c r="U14" s="463"/>
      <c r="V14" s="463"/>
      <c r="W14" s="463"/>
      <c r="X14" s="463"/>
      <c r="Y14" s="463"/>
      <c r="Z14" s="463"/>
      <c r="AA14" s="464"/>
      <c r="AB14" s="330"/>
      <c r="AC14" s="322"/>
      <c r="AD14" s="322"/>
    </row>
    <row r="15" spans="1:30" ht="15.75" customHeight="1" x14ac:dyDescent="0.25">
      <c r="A15" s="322"/>
      <c r="B15" s="31"/>
      <c r="C15" s="332"/>
      <c r="D15" s="332"/>
      <c r="E15" s="466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467"/>
      <c r="AA15" s="468"/>
      <c r="AB15" s="330"/>
      <c r="AC15" s="322"/>
      <c r="AD15" s="322"/>
    </row>
    <row r="16" spans="1:30" ht="15" customHeight="1" x14ac:dyDescent="0.25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25">
      <c r="A17" s="322"/>
      <c r="B17" s="31"/>
      <c r="C17" s="446" t="s">
        <v>456</v>
      </c>
      <c r="D17" s="445"/>
      <c r="E17" s="855" t="s">
        <v>471</v>
      </c>
      <c r="F17" s="463"/>
      <c r="G17" s="463"/>
      <c r="H17" s="463"/>
      <c r="I17" s="463"/>
      <c r="J17" s="463"/>
      <c r="K17" s="463"/>
      <c r="L17" s="46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  <c r="X17" s="463"/>
      <c r="Y17" s="463"/>
      <c r="Z17" s="463"/>
      <c r="AA17" s="464"/>
      <c r="AB17" s="330"/>
      <c r="AC17" s="322"/>
      <c r="AD17" s="322"/>
    </row>
    <row r="18" spans="1:30" ht="15" customHeight="1" x14ac:dyDescent="0.25">
      <c r="A18" s="322"/>
      <c r="B18" s="31"/>
      <c r="C18" s="332"/>
      <c r="D18" s="332"/>
      <c r="E18" s="466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8"/>
      <c r="AB18" s="330"/>
      <c r="AC18" s="322"/>
      <c r="AD18" s="322"/>
    </row>
    <row r="19" spans="1:30" ht="15" customHeight="1" x14ac:dyDescent="0.25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25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25">
      <c r="A21" s="322"/>
      <c r="B21" s="31"/>
      <c r="C21" s="446" t="s">
        <v>127</v>
      </c>
      <c r="D21" s="445"/>
      <c r="E21" s="333"/>
      <c r="F21" s="444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57"/>
      <c r="AC21" s="322"/>
      <c r="AD21" s="322"/>
    </row>
    <row r="22" spans="1:30" ht="29.25" customHeight="1" x14ac:dyDescent="0.25">
      <c r="A22" s="322"/>
      <c r="B22" s="31"/>
      <c r="C22" s="447" t="s">
        <v>493</v>
      </c>
      <c r="D22" s="449"/>
      <c r="E22" s="449"/>
      <c r="F22" s="449"/>
      <c r="G22" s="449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  <c r="Z22" s="449"/>
      <c r="AA22" s="437"/>
      <c r="AB22" s="334"/>
      <c r="AC22" s="322"/>
      <c r="AD22" s="322"/>
    </row>
    <row r="23" spans="1:30" ht="15" customHeight="1" x14ac:dyDescent="0.25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25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25">
      <c r="A25" s="322"/>
      <c r="B25" s="31"/>
      <c r="C25" s="854" t="s">
        <v>494</v>
      </c>
      <c r="D25" s="463"/>
      <c r="E25" s="463"/>
      <c r="F25" s="463"/>
      <c r="G25" s="463"/>
      <c r="H25" s="463"/>
      <c r="I25" s="463"/>
      <c r="J25" s="463"/>
      <c r="K25" s="463"/>
      <c r="L25" s="463"/>
      <c r="M25" s="463"/>
      <c r="N25" s="463"/>
      <c r="O25" s="463"/>
      <c r="P25" s="464"/>
      <c r="Q25" s="322"/>
      <c r="R25" s="448"/>
      <c r="S25" s="449"/>
      <c r="T25" s="449"/>
      <c r="U25" s="449"/>
      <c r="V25" s="449"/>
      <c r="W25" s="449"/>
      <c r="X25" s="449"/>
      <c r="Y25" s="449"/>
      <c r="Z25" s="449"/>
      <c r="AA25" s="437"/>
      <c r="AB25" s="330"/>
      <c r="AC25" s="322"/>
      <c r="AD25" s="322"/>
    </row>
    <row r="26" spans="1:30" ht="15" customHeight="1" x14ac:dyDescent="0.25">
      <c r="A26" s="322"/>
      <c r="B26" s="31"/>
      <c r="C26" s="465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57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25">
      <c r="A27" s="322"/>
      <c r="B27" s="31"/>
      <c r="C27" s="465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57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25">
      <c r="A28" s="322"/>
      <c r="B28" s="31"/>
      <c r="C28" s="465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57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25">
      <c r="A29" s="322"/>
      <c r="B29" s="31"/>
      <c r="C29" s="465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57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25">
      <c r="A30" s="322"/>
      <c r="B30" s="31"/>
      <c r="C30" s="466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8"/>
      <c r="Q30" s="322"/>
      <c r="R30" s="335" t="s">
        <v>131</v>
      </c>
      <c r="S30" s="322"/>
      <c r="T30" s="322"/>
      <c r="U30" s="322"/>
      <c r="V30" s="322"/>
      <c r="W30" s="455" t="s">
        <v>21</v>
      </c>
      <c r="X30" s="449"/>
      <c r="Y30" s="449"/>
      <c r="Z30" s="449"/>
      <c r="AA30" s="437"/>
      <c r="AB30" s="330"/>
      <c r="AC30" s="322"/>
      <c r="AD30" s="322"/>
    </row>
    <row r="31" spans="1:30" ht="15" customHeight="1" x14ac:dyDescent="0.25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25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25">
      <c r="A33" s="322"/>
      <c r="B33" s="31"/>
      <c r="C33" s="851" t="s">
        <v>426</v>
      </c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37"/>
      <c r="AB33" s="330"/>
      <c r="AC33" s="322"/>
      <c r="AD33" s="322"/>
    </row>
    <row r="34" spans="1:30" ht="15" customHeight="1" x14ac:dyDescent="0.25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25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25">
      <c r="A36" s="322"/>
      <c r="B36" s="31"/>
      <c r="C36" s="455" t="s">
        <v>427</v>
      </c>
      <c r="D36" s="449"/>
      <c r="E36" s="449"/>
      <c r="F36" s="449"/>
      <c r="G36" s="449"/>
      <c r="H36" s="449"/>
      <c r="I36" s="449"/>
      <c r="J36" s="449"/>
      <c r="K36" s="437"/>
      <c r="L36" s="332"/>
      <c r="M36" s="455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8"/>
      <c r="AC36" s="322"/>
      <c r="AD36" s="322"/>
    </row>
    <row r="37" spans="1:30" ht="15" customHeight="1" x14ac:dyDescent="0.25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25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25">
      <c r="A39" s="322"/>
      <c r="B39" s="31"/>
      <c r="C39" s="454" t="s">
        <v>428</v>
      </c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37"/>
      <c r="AB39" s="330"/>
      <c r="AC39" s="322"/>
      <c r="AD39" s="322"/>
    </row>
    <row r="40" spans="1:30" ht="15" customHeight="1" x14ac:dyDescent="0.25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25">
      <c r="A41" s="322"/>
      <c r="B41" s="31"/>
      <c r="C41" s="453" t="s">
        <v>139</v>
      </c>
      <c r="D41" s="445"/>
      <c r="E41" s="335"/>
      <c r="F41" s="447" t="s">
        <v>22</v>
      </c>
      <c r="G41" s="437"/>
      <c r="H41" s="335"/>
      <c r="I41" s="322"/>
      <c r="J41" s="342" t="s">
        <v>140</v>
      </c>
      <c r="K41" s="447">
        <v>5</v>
      </c>
      <c r="L41" s="449"/>
      <c r="M41" s="449"/>
      <c r="N41" s="437"/>
      <c r="O41" s="335"/>
      <c r="P41" s="335"/>
      <c r="Q41" s="326" t="s">
        <v>141</v>
      </c>
      <c r="R41" s="322"/>
      <c r="S41" s="335"/>
      <c r="T41" s="335"/>
      <c r="U41" s="335"/>
      <c r="V41" s="335"/>
      <c r="W41" s="447" t="s">
        <v>20</v>
      </c>
      <c r="X41" s="449"/>
      <c r="Y41" s="449"/>
      <c r="Z41" s="449"/>
      <c r="AA41" s="437"/>
      <c r="AB41" s="334"/>
      <c r="AC41" s="322"/>
      <c r="AD41" s="322"/>
    </row>
    <row r="42" spans="1:30" ht="15.75" customHeight="1" x14ac:dyDescent="0.25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25">
      <c r="A43" s="322"/>
      <c r="B43" s="31"/>
      <c r="C43" s="322"/>
      <c r="D43" s="342" t="s">
        <v>142</v>
      </c>
      <c r="E43" s="335"/>
      <c r="F43" s="454"/>
      <c r="G43" s="449"/>
      <c r="H43" s="449"/>
      <c r="I43" s="449"/>
      <c r="J43" s="449"/>
      <c r="K43" s="449"/>
      <c r="L43" s="449"/>
      <c r="M43" s="437"/>
      <c r="N43" s="322"/>
      <c r="O43" s="342" t="s">
        <v>144</v>
      </c>
      <c r="P43" s="455">
        <v>0</v>
      </c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37"/>
      <c r="AB43" s="330"/>
      <c r="AC43" s="322"/>
      <c r="AD43" s="322"/>
    </row>
    <row r="44" spans="1:30" ht="15.75" customHeight="1" x14ac:dyDescent="0.25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25">
      <c r="A45" s="322"/>
      <c r="B45" s="31"/>
      <c r="C45" s="322"/>
      <c r="D45" s="342" t="s">
        <v>145</v>
      </c>
      <c r="E45" s="322"/>
      <c r="F45" s="448" t="s">
        <v>146</v>
      </c>
      <c r="G45" s="437"/>
      <c r="H45" s="322"/>
      <c r="I45" s="322"/>
      <c r="J45" s="335" t="s">
        <v>147</v>
      </c>
      <c r="K45" s="322"/>
      <c r="L45" s="448" t="s">
        <v>148</v>
      </c>
      <c r="M45" s="449"/>
      <c r="N45" s="437"/>
      <c r="O45" s="335"/>
      <c r="P45" s="335"/>
      <c r="Q45" s="322"/>
      <c r="R45" s="335" t="s">
        <v>149</v>
      </c>
      <c r="S45" s="335"/>
      <c r="T45" s="335"/>
      <c r="U45" s="335"/>
      <c r="V45" s="335"/>
      <c r="W45" s="456"/>
      <c r="X45" s="449"/>
      <c r="Y45" s="449"/>
      <c r="Z45" s="449"/>
      <c r="AA45" s="437"/>
      <c r="AB45" s="334"/>
      <c r="AC45" s="322"/>
      <c r="AD45" s="322"/>
    </row>
    <row r="46" spans="1:30" ht="15.75" customHeight="1" x14ac:dyDescent="0.25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25">
      <c r="A47" s="322"/>
      <c r="B47" s="31"/>
      <c r="C47" s="343" t="s">
        <v>150</v>
      </c>
      <c r="D47" s="450">
        <v>2024</v>
      </c>
      <c r="E47" s="451"/>
      <c r="F47" s="452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44"/>
      <c r="R47" s="445"/>
      <c r="S47" s="445"/>
      <c r="T47" s="445"/>
      <c r="U47" s="445"/>
      <c r="V47" s="326"/>
      <c r="W47" s="326"/>
      <c r="X47" s="446"/>
      <c r="Y47" s="445"/>
      <c r="Z47" s="445"/>
      <c r="AA47" s="445"/>
      <c r="AB47" s="334"/>
      <c r="AC47" s="322"/>
      <c r="AD47" s="322"/>
    </row>
    <row r="48" spans="1:30" ht="5.25" customHeight="1" x14ac:dyDescent="0.25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25">
      <c r="A49" s="322"/>
      <c r="B49" s="31"/>
      <c r="C49" s="335" t="s">
        <v>140</v>
      </c>
      <c r="D49" s="455">
        <v>1.2</v>
      </c>
      <c r="E49" s="449"/>
      <c r="F49" s="437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44"/>
      <c r="R49" s="445"/>
      <c r="S49" s="445"/>
      <c r="T49" s="445"/>
      <c r="U49" s="445"/>
      <c r="V49" s="326"/>
      <c r="W49" s="326"/>
      <c r="X49" s="446"/>
      <c r="Y49" s="445"/>
      <c r="Z49" s="445"/>
      <c r="AA49" s="445"/>
      <c r="AB49" s="327"/>
      <c r="AC49" s="322"/>
      <c r="AD49" s="322"/>
    </row>
    <row r="50" spans="1:30" ht="15.75" customHeight="1" x14ac:dyDescent="0.25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25">
      <c r="A51" s="322"/>
      <c r="B51" s="31"/>
      <c r="C51" s="335"/>
      <c r="D51" s="447" t="s">
        <v>151</v>
      </c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37"/>
      <c r="Z51" s="336"/>
      <c r="AA51" s="336"/>
      <c r="AB51" s="344"/>
      <c r="AC51" s="322"/>
      <c r="AD51" s="322"/>
    </row>
    <row r="52" spans="1:30" ht="15.75" customHeight="1" x14ac:dyDescent="0.25">
      <c r="A52" s="322"/>
      <c r="B52" s="31"/>
      <c r="C52" s="322"/>
      <c r="D52" s="486" t="s">
        <v>152</v>
      </c>
      <c r="E52" s="449"/>
      <c r="F52" s="449"/>
      <c r="G52" s="449"/>
      <c r="H52" s="437"/>
      <c r="I52" s="482" t="s">
        <v>153</v>
      </c>
      <c r="J52" s="449"/>
      <c r="K52" s="449"/>
      <c r="L52" s="449"/>
      <c r="M52" s="449"/>
      <c r="N52" s="449"/>
      <c r="O52" s="449"/>
      <c r="P52" s="437"/>
      <c r="Q52" s="483" t="s">
        <v>154</v>
      </c>
      <c r="R52" s="449"/>
      <c r="S52" s="449"/>
      <c r="T52" s="449"/>
      <c r="U52" s="449"/>
      <c r="V52" s="449"/>
      <c r="W52" s="449"/>
      <c r="X52" s="449"/>
      <c r="Y52" s="437"/>
      <c r="Z52" s="336"/>
      <c r="AA52" s="336"/>
      <c r="AB52" s="344"/>
      <c r="AC52" s="322"/>
      <c r="AD52" s="322"/>
    </row>
    <row r="53" spans="1:30" ht="15.75" customHeight="1" x14ac:dyDescent="0.25">
      <c r="A53" s="345"/>
      <c r="B53" s="39"/>
      <c r="C53" s="40"/>
      <c r="D53" s="487" t="s">
        <v>155</v>
      </c>
      <c r="E53" s="449"/>
      <c r="F53" s="449"/>
      <c r="G53" s="449"/>
      <c r="H53" s="437"/>
      <c r="I53" s="484" t="s">
        <v>156</v>
      </c>
      <c r="J53" s="449"/>
      <c r="K53" s="449"/>
      <c r="L53" s="449"/>
      <c r="M53" s="449"/>
      <c r="N53" s="449"/>
      <c r="O53" s="449"/>
      <c r="P53" s="437"/>
      <c r="Q53" s="485" t="s">
        <v>157</v>
      </c>
      <c r="R53" s="449"/>
      <c r="S53" s="449"/>
      <c r="T53" s="449"/>
      <c r="U53" s="449"/>
      <c r="V53" s="449"/>
      <c r="W53" s="449"/>
      <c r="X53" s="449"/>
      <c r="Y53" s="437"/>
      <c r="Z53" s="345"/>
      <c r="AA53" s="345"/>
      <c r="AB53" s="346"/>
      <c r="AC53" s="345"/>
      <c r="AD53" s="345"/>
    </row>
    <row r="54" spans="1:30" ht="15.75" customHeight="1" x14ac:dyDescent="0.25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25">
      <c r="A55" s="349"/>
      <c r="B55" s="41"/>
      <c r="C55" s="475" t="s">
        <v>158</v>
      </c>
      <c r="D55" s="449"/>
      <c r="E55" s="449"/>
      <c r="F55" s="437"/>
      <c r="G55" s="480" t="s">
        <v>159</v>
      </c>
      <c r="H55" s="481" t="s">
        <v>160</v>
      </c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4"/>
      <c r="AB55" s="344"/>
      <c r="AC55" s="349"/>
      <c r="AD55" s="349"/>
    </row>
    <row r="56" spans="1:30" ht="15.75" customHeight="1" x14ac:dyDescent="0.25">
      <c r="A56" s="349"/>
      <c r="B56" s="41"/>
      <c r="C56" s="42" t="s">
        <v>161</v>
      </c>
      <c r="D56" s="43" t="s">
        <v>461</v>
      </c>
      <c r="E56" s="475" t="s">
        <v>162</v>
      </c>
      <c r="F56" s="437"/>
      <c r="G56" s="421"/>
      <c r="H56" s="466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8"/>
      <c r="AB56" s="344"/>
      <c r="AC56" s="349"/>
      <c r="AD56" s="349"/>
    </row>
    <row r="57" spans="1:30" ht="15.75" customHeight="1" x14ac:dyDescent="0.25">
      <c r="A57" s="349"/>
      <c r="B57" s="41"/>
      <c r="C57" s="44">
        <v>2024</v>
      </c>
      <c r="D57" s="45">
        <v>45474</v>
      </c>
      <c r="E57" s="474">
        <v>45656</v>
      </c>
      <c r="F57" s="437"/>
      <c r="G57" s="46">
        <v>1.2</v>
      </c>
      <c r="H57" s="47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37"/>
      <c r="AB57" s="344"/>
      <c r="AC57" s="349"/>
      <c r="AD57" s="349"/>
    </row>
    <row r="58" spans="1:30" ht="15.75" customHeight="1" x14ac:dyDescent="0.25">
      <c r="A58" s="349"/>
      <c r="B58" s="41"/>
      <c r="C58" s="44">
        <v>2025</v>
      </c>
      <c r="D58" s="45">
        <v>45658</v>
      </c>
      <c r="E58" s="474">
        <v>46021</v>
      </c>
      <c r="F58" s="437"/>
      <c r="G58" s="46">
        <v>1.7</v>
      </c>
      <c r="H58" s="47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37"/>
      <c r="AB58" s="344"/>
      <c r="AC58" s="349"/>
      <c r="AD58" s="349"/>
    </row>
    <row r="59" spans="1:30" ht="15.75" customHeight="1" x14ac:dyDescent="0.25">
      <c r="A59" s="349"/>
      <c r="B59" s="41"/>
      <c r="C59" s="44">
        <v>2026</v>
      </c>
      <c r="D59" s="45">
        <v>46023</v>
      </c>
      <c r="E59" s="474">
        <v>46386</v>
      </c>
      <c r="F59" s="437"/>
      <c r="G59" s="46">
        <v>1.1000000000000001</v>
      </c>
      <c r="H59" s="47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37"/>
      <c r="AB59" s="344"/>
      <c r="AC59" s="349"/>
      <c r="AD59" s="349"/>
    </row>
    <row r="60" spans="1:30" ht="15.75" customHeight="1" x14ac:dyDescent="0.25">
      <c r="A60" s="349"/>
      <c r="B60" s="41"/>
      <c r="C60" s="44">
        <v>2027</v>
      </c>
      <c r="D60" s="45">
        <v>46388</v>
      </c>
      <c r="E60" s="474">
        <v>46751</v>
      </c>
      <c r="F60" s="437"/>
      <c r="G60" s="46">
        <v>1</v>
      </c>
      <c r="H60" s="47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37"/>
      <c r="AB60" s="344"/>
      <c r="AC60" s="349"/>
      <c r="AD60" s="349"/>
    </row>
    <row r="61" spans="1:30" ht="15.75" customHeight="1" x14ac:dyDescent="0.25">
      <c r="A61" s="349"/>
      <c r="B61" s="41"/>
      <c r="C61" s="44"/>
      <c r="D61" s="44"/>
      <c r="E61" s="475"/>
      <c r="F61" s="437"/>
      <c r="G61" s="43"/>
      <c r="H61" s="475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37"/>
      <c r="AB61" s="344"/>
      <c r="AC61" s="349"/>
      <c r="AD61" s="349"/>
    </row>
    <row r="62" spans="1:30" ht="15.75" customHeight="1" x14ac:dyDescent="0.25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25">
      <c r="A63" s="322"/>
      <c r="B63" s="31"/>
      <c r="C63" s="453" t="s">
        <v>163</v>
      </c>
      <c r="D63" s="445"/>
      <c r="E63" s="335"/>
      <c r="F63" s="326" t="s">
        <v>164</v>
      </c>
      <c r="G63" s="47"/>
      <c r="H63" s="337"/>
      <c r="I63" s="326" t="s">
        <v>165</v>
      </c>
      <c r="J63" s="322"/>
      <c r="K63" s="448"/>
      <c r="L63" s="437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25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25">
      <c r="A65" s="322"/>
      <c r="B65" s="473" t="s">
        <v>166</v>
      </c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37"/>
      <c r="AC65" s="322"/>
      <c r="AD65" s="322"/>
    </row>
    <row r="66" spans="1:30" ht="15.75" customHeight="1" x14ac:dyDescent="0.25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25">
      <c r="A67" s="322"/>
      <c r="B67" s="475" t="s">
        <v>161</v>
      </c>
      <c r="C67" s="437"/>
      <c r="D67" s="43"/>
      <c r="E67" s="475" t="s">
        <v>167</v>
      </c>
      <c r="F67" s="437"/>
      <c r="G67" s="43"/>
      <c r="H67" s="447" t="s">
        <v>168</v>
      </c>
      <c r="I67" s="437"/>
      <c r="J67" s="475"/>
      <c r="K67" s="437"/>
      <c r="L67" s="478"/>
      <c r="M67" s="445"/>
      <c r="N67" s="43" t="s">
        <v>169</v>
      </c>
      <c r="O67" s="475"/>
      <c r="P67" s="449"/>
      <c r="Q67" s="437"/>
      <c r="R67" s="475" t="s">
        <v>170</v>
      </c>
      <c r="S67" s="449"/>
      <c r="T67" s="437"/>
      <c r="U67" s="475"/>
      <c r="V67" s="449"/>
      <c r="W67" s="437"/>
      <c r="X67" s="475" t="s">
        <v>171</v>
      </c>
      <c r="Y67" s="437"/>
      <c r="Z67" s="475"/>
      <c r="AA67" s="449"/>
      <c r="AB67" s="437"/>
      <c r="AC67" s="322"/>
      <c r="AD67" s="322"/>
    </row>
    <row r="68" spans="1:30" ht="15.75" customHeight="1" x14ac:dyDescent="0.25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25">
      <c r="A69" s="322"/>
      <c r="B69" s="473" t="s">
        <v>172</v>
      </c>
      <c r="C69" s="437"/>
      <c r="D69" s="476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8"/>
      <c r="AC69" s="322"/>
      <c r="AD69" s="322"/>
    </row>
    <row r="70" spans="1:30" ht="15.75" customHeight="1" x14ac:dyDescent="0.25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25">
      <c r="A71" s="322"/>
      <c r="B71" s="473" t="s">
        <v>173</v>
      </c>
      <c r="C71" s="437"/>
      <c r="D71" s="477"/>
      <c r="E71" s="467"/>
      <c r="F71" s="467"/>
      <c r="G71" s="467"/>
      <c r="H71" s="467"/>
      <c r="I71" s="467"/>
      <c r="J71" s="467"/>
      <c r="K71" s="467"/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  <c r="W71" s="467"/>
      <c r="X71" s="467"/>
      <c r="Y71" s="467"/>
      <c r="Z71" s="467"/>
      <c r="AA71" s="467"/>
      <c r="AB71" s="468"/>
      <c r="AC71" s="322"/>
      <c r="AD71" s="322"/>
    </row>
    <row r="72" spans="1:30" ht="15.75" customHeight="1" x14ac:dyDescent="0.25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25">
      <c r="A73" s="322"/>
      <c r="B73" s="473" t="s">
        <v>174</v>
      </c>
      <c r="C73" s="437"/>
      <c r="D73" s="47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8"/>
      <c r="AC73" s="322"/>
      <c r="AD73" s="322"/>
    </row>
    <row r="74" spans="1:30" ht="15.75" customHeight="1" x14ac:dyDescent="0.25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25">
      <c r="A75" s="322"/>
      <c r="B75" s="473" t="s">
        <v>175</v>
      </c>
      <c r="C75" s="437"/>
      <c r="D75" s="477"/>
      <c r="E75" s="467"/>
      <c r="F75" s="467"/>
      <c r="G75" s="467"/>
      <c r="H75" s="467"/>
      <c r="I75" s="467"/>
      <c r="J75" s="467"/>
      <c r="K75" s="467"/>
      <c r="L75" s="467"/>
      <c r="M75" s="467"/>
      <c r="N75" s="467"/>
      <c r="O75" s="467"/>
      <c r="P75" s="467"/>
      <c r="Q75" s="467"/>
      <c r="R75" s="467"/>
      <c r="S75" s="467"/>
      <c r="T75" s="467"/>
      <c r="U75" s="467"/>
      <c r="V75" s="467"/>
      <c r="W75" s="467"/>
      <c r="X75" s="467"/>
      <c r="Y75" s="467"/>
      <c r="Z75" s="467"/>
      <c r="AA75" s="467"/>
      <c r="AB75" s="468"/>
      <c r="AC75" s="322"/>
      <c r="AD75" s="322"/>
    </row>
    <row r="76" spans="1:30" ht="15.75" customHeight="1" x14ac:dyDescent="0.25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25">
      <c r="A77" s="322"/>
      <c r="B77" s="473" t="s">
        <v>176</v>
      </c>
      <c r="C77" s="437"/>
      <c r="D77" s="477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7"/>
      <c r="Q77" s="467"/>
      <c r="R77" s="467"/>
      <c r="S77" s="467"/>
      <c r="T77" s="467"/>
      <c r="U77" s="467"/>
      <c r="V77" s="467"/>
      <c r="W77" s="467"/>
      <c r="X77" s="467"/>
      <c r="Y77" s="467"/>
      <c r="Z77" s="467"/>
      <c r="AA77" s="467"/>
      <c r="AB77" s="468"/>
      <c r="AC77" s="322"/>
      <c r="AD77" s="322"/>
    </row>
    <row r="78" spans="1:30" ht="15.75" customHeight="1" x14ac:dyDescent="0.25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25">
      <c r="A79" s="322"/>
      <c r="B79" s="473" t="s">
        <v>177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37"/>
      <c r="AC79" s="322"/>
      <c r="AD79" s="322"/>
    </row>
    <row r="80" spans="1:30" ht="15.75" customHeight="1" x14ac:dyDescent="0.25">
      <c r="A80" s="322"/>
      <c r="B80" s="447" t="s">
        <v>122</v>
      </c>
      <c r="C80" s="437"/>
      <c r="D80" s="52" t="s">
        <v>178</v>
      </c>
      <c r="E80" s="447" t="s">
        <v>179</v>
      </c>
      <c r="F80" s="437"/>
      <c r="G80" s="447" t="s">
        <v>177</v>
      </c>
      <c r="H80" s="449"/>
      <c r="I80" s="449"/>
      <c r="J80" s="449"/>
      <c r="K80" s="449"/>
      <c r="L80" s="449"/>
      <c r="M80" s="449"/>
      <c r="N80" s="449"/>
      <c r="O80" s="437"/>
      <c r="P80" s="447" t="s">
        <v>180</v>
      </c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37"/>
      <c r="AC80" s="322"/>
      <c r="AD80" s="322"/>
    </row>
    <row r="81" spans="1:30" ht="15.75" customHeight="1" x14ac:dyDescent="0.25">
      <c r="A81" s="322"/>
      <c r="B81" s="447"/>
      <c r="C81" s="437"/>
      <c r="D81" s="37"/>
      <c r="E81" s="447"/>
      <c r="F81" s="437"/>
      <c r="G81" s="472"/>
      <c r="H81" s="449"/>
      <c r="I81" s="449"/>
      <c r="J81" s="449"/>
      <c r="K81" s="449"/>
      <c r="L81" s="449"/>
      <c r="M81" s="449"/>
      <c r="N81" s="449"/>
      <c r="O81" s="437"/>
      <c r="P81" s="472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37"/>
      <c r="AC81" s="322"/>
      <c r="AD81" s="322"/>
    </row>
    <row r="82" spans="1:30" ht="15.75" customHeight="1" x14ac:dyDescent="0.25">
      <c r="A82" s="322"/>
      <c r="B82" s="447"/>
      <c r="C82" s="437"/>
      <c r="D82" s="37"/>
      <c r="E82" s="447"/>
      <c r="F82" s="437"/>
      <c r="G82" s="472"/>
      <c r="H82" s="449"/>
      <c r="I82" s="449"/>
      <c r="J82" s="449"/>
      <c r="K82" s="449"/>
      <c r="L82" s="449"/>
      <c r="M82" s="449"/>
      <c r="N82" s="449"/>
      <c r="O82" s="437"/>
      <c r="P82" s="472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37"/>
      <c r="AC82" s="322"/>
      <c r="AD82" s="322"/>
    </row>
    <row r="83" spans="1:30" ht="26.25" customHeight="1" x14ac:dyDescent="0.25">
      <c r="A83" s="322"/>
      <c r="B83" s="471" t="s">
        <v>181</v>
      </c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37"/>
      <c r="AC83" s="322"/>
      <c r="AD83" s="355"/>
    </row>
    <row r="84" spans="1:30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</row>
    <row r="3" spans="1:30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</row>
    <row r="4" spans="1:30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</row>
    <row r="5" spans="1:30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</row>
    <row r="6" spans="1:30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</row>
    <row r="7" spans="1:30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25">
      <c r="A10" s="322"/>
      <c r="B10" s="31"/>
      <c r="C10" s="446" t="s">
        <v>123</v>
      </c>
      <c r="D10" s="445"/>
      <c r="E10" s="447" t="s">
        <v>495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</row>
    <row r="11" spans="1:30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</row>
    <row r="12" spans="1:30" ht="29.25" customHeight="1" x14ac:dyDescent="0.25">
      <c r="A12" s="322"/>
      <c r="B12" s="31"/>
      <c r="C12" s="446" t="s">
        <v>125</v>
      </c>
      <c r="D12" s="445"/>
      <c r="E12" s="458" t="s">
        <v>491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</row>
    <row r="13" spans="1:30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25">
      <c r="A14" s="322"/>
      <c r="B14" s="31"/>
      <c r="C14" s="446" t="s">
        <v>454</v>
      </c>
      <c r="D14" s="445"/>
      <c r="E14" s="462" t="s">
        <v>496</v>
      </c>
      <c r="F14" s="463"/>
      <c r="G14" s="463"/>
      <c r="H14" s="463"/>
      <c r="I14" s="463"/>
      <c r="J14" s="463"/>
      <c r="K14" s="463"/>
      <c r="L14" s="463"/>
      <c r="M14" s="463"/>
      <c r="N14" s="463"/>
      <c r="O14" s="463"/>
      <c r="P14" s="463"/>
      <c r="Q14" s="463"/>
      <c r="R14" s="463"/>
      <c r="S14" s="463"/>
      <c r="T14" s="463"/>
      <c r="U14" s="463"/>
      <c r="V14" s="463"/>
      <c r="W14" s="463"/>
      <c r="X14" s="463"/>
      <c r="Y14" s="463"/>
      <c r="Z14" s="463"/>
      <c r="AA14" s="464"/>
      <c r="AB14" s="330"/>
      <c r="AC14" s="322"/>
      <c r="AD14" s="322"/>
    </row>
    <row r="15" spans="1:30" ht="15.75" customHeight="1" x14ac:dyDescent="0.25">
      <c r="A15" s="322"/>
      <c r="B15" s="31"/>
      <c r="C15" s="332"/>
      <c r="D15" s="332"/>
      <c r="E15" s="466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467"/>
      <c r="AA15" s="468"/>
      <c r="AB15" s="330"/>
      <c r="AC15" s="322"/>
      <c r="AD15" s="322"/>
    </row>
    <row r="16" spans="1:30" ht="15" customHeight="1" x14ac:dyDescent="0.25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25">
      <c r="A17" s="322"/>
      <c r="B17" s="31"/>
      <c r="C17" s="446" t="s">
        <v>456</v>
      </c>
      <c r="D17" s="445"/>
      <c r="E17" s="855" t="s">
        <v>497</v>
      </c>
      <c r="F17" s="463"/>
      <c r="G17" s="463"/>
      <c r="H17" s="463"/>
      <c r="I17" s="463"/>
      <c r="J17" s="463"/>
      <c r="K17" s="463"/>
      <c r="L17" s="46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  <c r="X17" s="463"/>
      <c r="Y17" s="463"/>
      <c r="Z17" s="463"/>
      <c r="AA17" s="464"/>
      <c r="AB17" s="330"/>
      <c r="AC17" s="322"/>
      <c r="AD17" s="322"/>
    </row>
    <row r="18" spans="1:30" ht="15" customHeight="1" x14ac:dyDescent="0.25">
      <c r="A18" s="322"/>
      <c r="B18" s="31"/>
      <c r="C18" s="332"/>
      <c r="D18" s="332"/>
      <c r="E18" s="466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8"/>
      <c r="AB18" s="330"/>
      <c r="AC18" s="322"/>
      <c r="AD18" s="322"/>
    </row>
    <row r="19" spans="1:30" ht="15" customHeight="1" x14ac:dyDescent="0.25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25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25">
      <c r="A21" s="322"/>
      <c r="B21" s="31"/>
      <c r="C21" s="446" t="s">
        <v>127</v>
      </c>
      <c r="D21" s="445"/>
      <c r="E21" s="333"/>
      <c r="F21" s="444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57"/>
      <c r="AC21" s="322"/>
      <c r="AD21" s="322"/>
    </row>
    <row r="22" spans="1:30" ht="29.25" customHeight="1" x14ac:dyDescent="0.25">
      <c r="A22" s="322"/>
      <c r="B22" s="31"/>
      <c r="C22" s="857" t="s">
        <v>498</v>
      </c>
      <c r="D22" s="449"/>
      <c r="E22" s="449"/>
      <c r="F22" s="449"/>
      <c r="G22" s="449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  <c r="Z22" s="449"/>
      <c r="AA22" s="437"/>
      <c r="AB22" s="334"/>
      <c r="AC22" s="322"/>
      <c r="AD22" s="322"/>
    </row>
    <row r="23" spans="1:30" ht="15" customHeight="1" x14ac:dyDescent="0.25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25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25">
      <c r="A25" s="322"/>
      <c r="B25" s="31"/>
      <c r="C25" s="854" t="s">
        <v>494</v>
      </c>
      <c r="D25" s="463"/>
      <c r="E25" s="463"/>
      <c r="F25" s="463"/>
      <c r="G25" s="463"/>
      <c r="H25" s="463"/>
      <c r="I25" s="463"/>
      <c r="J25" s="463"/>
      <c r="K25" s="463"/>
      <c r="L25" s="463"/>
      <c r="M25" s="463"/>
      <c r="N25" s="463"/>
      <c r="O25" s="463"/>
      <c r="P25" s="464"/>
      <c r="Q25" s="322"/>
      <c r="R25" s="448"/>
      <c r="S25" s="449"/>
      <c r="T25" s="449"/>
      <c r="U25" s="449"/>
      <c r="V25" s="449"/>
      <c r="W25" s="449"/>
      <c r="X25" s="449"/>
      <c r="Y25" s="449"/>
      <c r="Z25" s="449"/>
      <c r="AA25" s="437"/>
      <c r="AB25" s="330"/>
      <c r="AC25" s="322"/>
      <c r="AD25" s="322"/>
    </row>
    <row r="26" spans="1:30" ht="15" customHeight="1" x14ac:dyDescent="0.25">
      <c r="A26" s="322"/>
      <c r="B26" s="31"/>
      <c r="C26" s="465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57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25">
      <c r="A27" s="322"/>
      <c r="B27" s="31"/>
      <c r="C27" s="465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57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25">
      <c r="A28" s="322"/>
      <c r="B28" s="31"/>
      <c r="C28" s="465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57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25">
      <c r="A29" s="322"/>
      <c r="B29" s="31"/>
      <c r="C29" s="465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57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25">
      <c r="A30" s="322"/>
      <c r="B30" s="31"/>
      <c r="C30" s="466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8"/>
      <c r="Q30" s="322"/>
      <c r="R30" s="335" t="s">
        <v>131</v>
      </c>
      <c r="S30" s="322"/>
      <c r="T30" s="322"/>
      <c r="U30" s="322"/>
      <c r="V30" s="322"/>
      <c r="W30" s="455" t="s">
        <v>23</v>
      </c>
      <c r="X30" s="449"/>
      <c r="Y30" s="449"/>
      <c r="Z30" s="449"/>
      <c r="AA30" s="437"/>
      <c r="AB30" s="330"/>
      <c r="AC30" s="322"/>
      <c r="AD30" s="322"/>
    </row>
    <row r="31" spans="1:30" ht="15" customHeight="1" x14ac:dyDescent="0.25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25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25">
      <c r="A33" s="322"/>
      <c r="B33" s="31"/>
      <c r="C33" s="856" t="s">
        <v>499</v>
      </c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37"/>
      <c r="AB33" s="330"/>
      <c r="AC33" s="322"/>
      <c r="AD33" s="322"/>
    </row>
    <row r="34" spans="1:30" ht="15" customHeight="1" x14ac:dyDescent="0.25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25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25">
      <c r="A36" s="322"/>
      <c r="B36" s="31"/>
      <c r="C36" s="455" t="s">
        <v>500</v>
      </c>
      <c r="D36" s="449"/>
      <c r="E36" s="449"/>
      <c r="F36" s="449"/>
      <c r="G36" s="449"/>
      <c r="H36" s="449"/>
      <c r="I36" s="449"/>
      <c r="J36" s="449"/>
      <c r="K36" s="437"/>
      <c r="L36" s="332"/>
      <c r="M36" s="455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8"/>
      <c r="AC36" s="322"/>
      <c r="AD36" s="322"/>
    </row>
    <row r="37" spans="1:30" ht="15" customHeight="1" x14ac:dyDescent="0.25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25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25">
      <c r="A39" s="322"/>
      <c r="B39" s="31"/>
      <c r="C39" s="454" t="s">
        <v>501</v>
      </c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37"/>
      <c r="AB39" s="330"/>
      <c r="AC39" s="322"/>
      <c r="AD39" s="322"/>
    </row>
    <row r="40" spans="1:30" ht="15" customHeight="1" x14ac:dyDescent="0.25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25">
      <c r="A41" s="322"/>
      <c r="B41" s="31"/>
      <c r="C41" s="453" t="s">
        <v>139</v>
      </c>
      <c r="D41" s="445"/>
      <c r="E41" s="335"/>
      <c r="F41" s="447" t="s">
        <v>22</v>
      </c>
      <c r="G41" s="437"/>
      <c r="H41" s="335"/>
      <c r="I41" s="322"/>
      <c r="J41" s="342" t="s">
        <v>140</v>
      </c>
      <c r="K41" s="447">
        <v>40</v>
      </c>
      <c r="L41" s="449"/>
      <c r="M41" s="449"/>
      <c r="N41" s="437"/>
      <c r="O41" s="335"/>
      <c r="P41" s="335"/>
      <c r="Q41" s="326" t="s">
        <v>141</v>
      </c>
      <c r="R41" s="322"/>
      <c r="S41" s="335"/>
      <c r="T41" s="335"/>
      <c r="U41" s="335"/>
      <c r="V41" s="335"/>
      <c r="W41" s="447" t="s">
        <v>20</v>
      </c>
      <c r="X41" s="449"/>
      <c r="Y41" s="449"/>
      <c r="Z41" s="449"/>
      <c r="AA41" s="437"/>
      <c r="AB41" s="334"/>
      <c r="AC41" s="322"/>
      <c r="AD41" s="322"/>
    </row>
    <row r="42" spans="1:30" ht="15.75" customHeight="1" x14ac:dyDescent="0.25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25">
      <c r="A43" s="322"/>
      <c r="B43" s="31"/>
      <c r="C43" s="322"/>
      <c r="D43" s="342" t="s">
        <v>142</v>
      </c>
      <c r="E43" s="335"/>
      <c r="F43" s="454"/>
      <c r="G43" s="449"/>
      <c r="H43" s="449"/>
      <c r="I43" s="449"/>
      <c r="J43" s="449"/>
      <c r="K43" s="449"/>
      <c r="L43" s="449"/>
      <c r="M43" s="437"/>
      <c r="N43" s="322"/>
      <c r="O43" s="342" t="s">
        <v>144</v>
      </c>
      <c r="P43" s="455">
        <v>0</v>
      </c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37"/>
      <c r="AB43" s="330"/>
      <c r="AC43" s="322"/>
      <c r="AD43" s="322"/>
    </row>
    <row r="44" spans="1:30" ht="15.75" customHeight="1" x14ac:dyDescent="0.25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25">
      <c r="A45" s="322"/>
      <c r="B45" s="31"/>
      <c r="C45" s="322"/>
      <c r="D45" s="342" t="s">
        <v>145</v>
      </c>
      <c r="E45" s="322"/>
      <c r="F45" s="448" t="s">
        <v>146</v>
      </c>
      <c r="G45" s="437"/>
      <c r="H45" s="322"/>
      <c r="I45" s="322"/>
      <c r="J45" s="335" t="s">
        <v>147</v>
      </c>
      <c r="K45" s="322"/>
      <c r="L45" s="448" t="s">
        <v>148</v>
      </c>
      <c r="M45" s="449"/>
      <c r="N45" s="437"/>
      <c r="O45" s="335"/>
      <c r="P45" s="335"/>
      <c r="Q45" s="322"/>
      <c r="R45" s="335" t="s">
        <v>149</v>
      </c>
      <c r="S45" s="335"/>
      <c r="T45" s="335"/>
      <c r="U45" s="335"/>
      <c r="V45" s="335"/>
      <c r="W45" s="456"/>
      <c r="X45" s="449"/>
      <c r="Y45" s="449"/>
      <c r="Z45" s="449"/>
      <c r="AA45" s="437"/>
      <c r="AB45" s="334"/>
      <c r="AC45" s="322"/>
      <c r="AD45" s="322"/>
    </row>
    <row r="46" spans="1:30" ht="15.75" customHeight="1" x14ac:dyDescent="0.25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25">
      <c r="A47" s="322"/>
      <c r="B47" s="31"/>
      <c r="C47" s="343" t="s">
        <v>150</v>
      </c>
      <c r="D47" s="450">
        <v>2024</v>
      </c>
      <c r="E47" s="451"/>
      <c r="F47" s="452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44"/>
      <c r="R47" s="445"/>
      <c r="S47" s="445"/>
      <c r="T47" s="445"/>
      <c r="U47" s="445"/>
      <c r="V47" s="326"/>
      <c r="W47" s="326"/>
      <c r="X47" s="446"/>
      <c r="Y47" s="445"/>
      <c r="Z47" s="445"/>
      <c r="AA47" s="445"/>
      <c r="AB47" s="334"/>
      <c r="AC47" s="322"/>
      <c r="AD47" s="322"/>
    </row>
    <row r="48" spans="1:30" ht="5.25" customHeight="1" x14ac:dyDescent="0.25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25">
      <c r="A49" s="322"/>
      <c r="B49" s="31"/>
      <c r="C49" s="335" t="s">
        <v>140</v>
      </c>
      <c r="D49" s="455">
        <v>40</v>
      </c>
      <c r="E49" s="449"/>
      <c r="F49" s="437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44"/>
      <c r="R49" s="445"/>
      <c r="S49" s="445"/>
      <c r="T49" s="445"/>
      <c r="U49" s="445"/>
      <c r="V49" s="326"/>
      <c r="W49" s="326"/>
      <c r="X49" s="446"/>
      <c r="Y49" s="445"/>
      <c r="Z49" s="445"/>
      <c r="AA49" s="445"/>
      <c r="AB49" s="327"/>
      <c r="AC49" s="322"/>
      <c r="AD49" s="322"/>
    </row>
    <row r="50" spans="1:30" ht="15.75" customHeight="1" x14ac:dyDescent="0.25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25">
      <c r="A51" s="322"/>
      <c r="B51" s="31"/>
      <c r="C51" s="335"/>
      <c r="D51" s="447" t="s">
        <v>151</v>
      </c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37"/>
      <c r="Z51" s="336"/>
      <c r="AA51" s="336"/>
      <c r="AB51" s="344"/>
      <c r="AC51" s="322"/>
      <c r="AD51" s="322"/>
    </row>
    <row r="52" spans="1:30" ht="15.75" customHeight="1" x14ac:dyDescent="0.25">
      <c r="A52" s="322"/>
      <c r="B52" s="31"/>
      <c r="C52" s="322"/>
      <c r="D52" s="486" t="s">
        <v>152</v>
      </c>
      <c r="E52" s="449"/>
      <c r="F52" s="449"/>
      <c r="G52" s="449"/>
      <c r="H52" s="437"/>
      <c r="I52" s="482" t="s">
        <v>153</v>
      </c>
      <c r="J52" s="449"/>
      <c r="K52" s="449"/>
      <c r="L52" s="449"/>
      <c r="M52" s="449"/>
      <c r="N52" s="449"/>
      <c r="O52" s="449"/>
      <c r="P52" s="437"/>
      <c r="Q52" s="483" t="s">
        <v>154</v>
      </c>
      <c r="R52" s="449"/>
      <c r="S52" s="449"/>
      <c r="T52" s="449"/>
      <c r="U52" s="449"/>
      <c r="V52" s="449"/>
      <c r="W52" s="449"/>
      <c r="X52" s="449"/>
      <c r="Y52" s="437"/>
      <c r="Z52" s="336"/>
      <c r="AA52" s="336"/>
      <c r="AB52" s="344"/>
      <c r="AC52" s="322"/>
      <c r="AD52" s="322"/>
    </row>
    <row r="53" spans="1:30" ht="15.75" customHeight="1" x14ac:dyDescent="0.25">
      <c r="A53" s="345"/>
      <c r="B53" s="39"/>
      <c r="C53" s="40"/>
      <c r="D53" s="487" t="s">
        <v>155</v>
      </c>
      <c r="E53" s="449"/>
      <c r="F53" s="449"/>
      <c r="G53" s="449"/>
      <c r="H53" s="437"/>
      <c r="I53" s="484" t="s">
        <v>156</v>
      </c>
      <c r="J53" s="449"/>
      <c r="K53" s="449"/>
      <c r="L53" s="449"/>
      <c r="M53" s="449"/>
      <c r="N53" s="449"/>
      <c r="O53" s="449"/>
      <c r="P53" s="437"/>
      <c r="Q53" s="485" t="s">
        <v>157</v>
      </c>
      <c r="R53" s="449"/>
      <c r="S53" s="449"/>
      <c r="T53" s="449"/>
      <c r="U53" s="449"/>
      <c r="V53" s="449"/>
      <c r="W53" s="449"/>
      <c r="X53" s="449"/>
      <c r="Y53" s="437"/>
      <c r="Z53" s="345"/>
      <c r="AA53" s="345"/>
      <c r="AB53" s="346"/>
      <c r="AC53" s="345"/>
      <c r="AD53" s="345"/>
    </row>
    <row r="54" spans="1:30" ht="15.75" customHeight="1" x14ac:dyDescent="0.25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25">
      <c r="A55" s="349"/>
      <c r="B55" s="41"/>
      <c r="C55" s="475" t="s">
        <v>158</v>
      </c>
      <c r="D55" s="449"/>
      <c r="E55" s="449"/>
      <c r="F55" s="437"/>
      <c r="G55" s="480" t="s">
        <v>159</v>
      </c>
      <c r="H55" s="481" t="s">
        <v>160</v>
      </c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4"/>
      <c r="AB55" s="344"/>
      <c r="AC55" s="349"/>
      <c r="AD55" s="349"/>
    </row>
    <row r="56" spans="1:30" ht="15.75" customHeight="1" x14ac:dyDescent="0.25">
      <c r="A56" s="349"/>
      <c r="B56" s="41"/>
      <c r="C56" s="42" t="s">
        <v>161</v>
      </c>
      <c r="D56" s="43" t="s">
        <v>461</v>
      </c>
      <c r="E56" s="475" t="s">
        <v>162</v>
      </c>
      <c r="F56" s="437"/>
      <c r="G56" s="421"/>
      <c r="H56" s="466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8"/>
      <c r="AB56" s="344"/>
      <c r="AC56" s="349"/>
      <c r="AD56" s="349"/>
    </row>
    <row r="57" spans="1:30" ht="15.75" customHeight="1" x14ac:dyDescent="0.25">
      <c r="A57" s="349"/>
      <c r="B57" s="41"/>
      <c r="C57" s="44">
        <v>2024</v>
      </c>
      <c r="D57" s="45">
        <v>45474</v>
      </c>
      <c r="E57" s="474">
        <v>45656</v>
      </c>
      <c r="F57" s="437"/>
      <c r="G57" s="46">
        <v>40</v>
      </c>
      <c r="H57" s="47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37"/>
      <c r="AB57" s="344"/>
      <c r="AC57" s="349"/>
      <c r="AD57" s="349"/>
    </row>
    <row r="58" spans="1:30" ht="15.75" customHeight="1" x14ac:dyDescent="0.25">
      <c r="A58" s="349"/>
      <c r="B58" s="41"/>
      <c r="C58" s="44">
        <v>2025</v>
      </c>
      <c r="D58" s="45">
        <v>45658</v>
      </c>
      <c r="E58" s="474">
        <v>46021</v>
      </c>
      <c r="F58" s="437"/>
      <c r="G58" s="46">
        <v>40</v>
      </c>
      <c r="H58" s="47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37"/>
      <c r="AB58" s="344"/>
      <c r="AC58" s="349"/>
      <c r="AD58" s="349"/>
    </row>
    <row r="59" spans="1:30" ht="15.75" customHeight="1" x14ac:dyDescent="0.25">
      <c r="A59" s="349"/>
      <c r="B59" s="41"/>
      <c r="C59" s="44">
        <v>2026</v>
      </c>
      <c r="D59" s="45">
        <v>46023</v>
      </c>
      <c r="E59" s="474">
        <v>46386</v>
      </c>
      <c r="F59" s="437"/>
      <c r="G59" s="46">
        <v>40</v>
      </c>
      <c r="H59" s="47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37"/>
      <c r="AB59" s="344"/>
      <c r="AC59" s="349"/>
      <c r="AD59" s="349"/>
    </row>
    <row r="60" spans="1:30" ht="15.75" customHeight="1" x14ac:dyDescent="0.25">
      <c r="A60" s="349"/>
      <c r="B60" s="41"/>
      <c r="C60" s="44">
        <v>2027</v>
      </c>
      <c r="D60" s="45">
        <v>46388</v>
      </c>
      <c r="E60" s="474">
        <v>46751</v>
      </c>
      <c r="F60" s="437"/>
      <c r="G60" s="46">
        <v>40</v>
      </c>
      <c r="H60" s="47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37"/>
      <c r="AB60" s="344"/>
      <c r="AC60" s="349"/>
      <c r="AD60" s="349"/>
    </row>
    <row r="61" spans="1:30" ht="15.75" customHeight="1" x14ac:dyDescent="0.25">
      <c r="A61" s="349"/>
      <c r="B61" s="41"/>
      <c r="C61" s="44"/>
      <c r="D61" s="44"/>
      <c r="E61" s="475"/>
      <c r="F61" s="437"/>
      <c r="G61" s="43"/>
      <c r="H61" s="475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37"/>
      <c r="AB61" s="344"/>
      <c r="AC61" s="349"/>
      <c r="AD61" s="349"/>
    </row>
    <row r="62" spans="1:30" ht="15.75" customHeight="1" x14ac:dyDescent="0.25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25">
      <c r="A63" s="322"/>
      <c r="B63" s="31"/>
      <c r="C63" s="453" t="s">
        <v>163</v>
      </c>
      <c r="D63" s="445"/>
      <c r="E63" s="335"/>
      <c r="F63" s="326" t="s">
        <v>164</v>
      </c>
      <c r="G63" s="47"/>
      <c r="H63" s="337"/>
      <c r="I63" s="326" t="s">
        <v>165</v>
      </c>
      <c r="J63" s="322"/>
      <c r="K63" s="448"/>
      <c r="L63" s="437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25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25">
      <c r="A65" s="322"/>
      <c r="B65" s="473" t="s">
        <v>166</v>
      </c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37"/>
      <c r="AC65" s="322"/>
      <c r="AD65" s="322"/>
    </row>
    <row r="66" spans="1:30" ht="15.75" customHeight="1" x14ac:dyDescent="0.25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25">
      <c r="A67" s="322"/>
      <c r="B67" s="475" t="s">
        <v>161</v>
      </c>
      <c r="C67" s="437"/>
      <c r="D67" s="43"/>
      <c r="E67" s="475" t="s">
        <v>167</v>
      </c>
      <c r="F67" s="437"/>
      <c r="G67" s="43"/>
      <c r="H67" s="447" t="s">
        <v>168</v>
      </c>
      <c r="I67" s="437"/>
      <c r="J67" s="475"/>
      <c r="K67" s="437"/>
      <c r="L67" s="478"/>
      <c r="M67" s="445"/>
      <c r="N67" s="43" t="s">
        <v>169</v>
      </c>
      <c r="O67" s="475"/>
      <c r="P67" s="449"/>
      <c r="Q67" s="437"/>
      <c r="R67" s="475" t="s">
        <v>170</v>
      </c>
      <c r="S67" s="449"/>
      <c r="T67" s="437"/>
      <c r="U67" s="475"/>
      <c r="V67" s="449"/>
      <c r="W67" s="437"/>
      <c r="X67" s="475" t="s">
        <v>171</v>
      </c>
      <c r="Y67" s="437"/>
      <c r="Z67" s="475"/>
      <c r="AA67" s="449"/>
      <c r="AB67" s="437"/>
      <c r="AC67" s="322"/>
      <c r="AD67" s="322"/>
    </row>
    <row r="68" spans="1:30" ht="15.75" customHeight="1" x14ac:dyDescent="0.25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25">
      <c r="A69" s="322"/>
      <c r="B69" s="473" t="s">
        <v>172</v>
      </c>
      <c r="C69" s="437"/>
      <c r="D69" s="476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8"/>
      <c r="AC69" s="322"/>
      <c r="AD69" s="322"/>
    </row>
    <row r="70" spans="1:30" ht="15.75" customHeight="1" x14ac:dyDescent="0.25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25">
      <c r="A71" s="322"/>
      <c r="B71" s="473" t="s">
        <v>173</v>
      </c>
      <c r="C71" s="437"/>
      <c r="D71" s="477"/>
      <c r="E71" s="467"/>
      <c r="F71" s="467"/>
      <c r="G71" s="467"/>
      <c r="H71" s="467"/>
      <c r="I71" s="467"/>
      <c r="J71" s="467"/>
      <c r="K71" s="467"/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  <c r="W71" s="467"/>
      <c r="X71" s="467"/>
      <c r="Y71" s="467"/>
      <c r="Z71" s="467"/>
      <c r="AA71" s="467"/>
      <c r="AB71" s="468"/>
      <c r="AC71" s="322"/>
      <c r="AD71" s="322"/>
    </row>
    <row r="72" spans="1:30" ht="15.75" customHeight="1" x14ac:dyDescent="0.25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25">
      <c r="A73" s="322"/>
      <c r="B73" s="473" t="s">
        <v>174</v>
      </c>
      <c r="C73" s="437"/>
      <c r="D73" s="47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8"/>
      <c r="AC73" s="322"/>
      <c r="AD73" s="322"/>
    </row>
    <row r="74" spans="1:30" ht="15.75" customHeight="1" x14ac:dyDescent="0.25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25">
      <c r="A75" s="322"/>
      <c r="B75" s="473" t="s">
        <v>175</v>
      </c>
      <c r="C75" s="437"/>
      <c r="D75" s="477"/>
      <c r="E75" s="467"/>
      <c r="F75" s="467"/>
      <c r="G75" s="467"/>
      <c r="H75" s="467"/>
      <c r="I75" s="467"/>
      <c r="J75" s="467"/>
      <c r="K75" s="467"/>
      <c r="L75" s="467"/>
      <c r="M75" s="467"/>
      <c r="N75" s="467"/>
      <c r="O75" s="467"/>
      <c r="P75" s="467"/>
      <c r="Q75" s="467"/>
      <c r="R75" s="467"/>
      <c r="S75" s="467"/>
      <c r="T75" s="467"/>
      <c r="U75" s="467"/>
      <c r="V75" s="467"/>
      <c r="W75" s="467"/>
      <c r="X75" s="467"/>
      <c r="Y75" s="467"/>
      <c r="Z75" s="467"/>
      <c r="AA75" s="467"/>
      <c r="AB75" s="468"/>
      <c r="AC75" s="322"/>
      <c r="AD75" s="322"/>
    </row>
    <row r="76" spans="1:30" ht="15.75" customHeight="1" x14ac:dyDescent="0.25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25">
      <c r="A77" s="322"/>
      <c r="B77" s="473" t="s">
        <v>176</v>
      </c>
      <c r="C77" s="437"/>
      <c r="D77" s="477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7"/>
      <c r="Q77" s="467"/>
      <c r="R77" s="467"/>
      <c r="S77" s="467"/>
      <c r="T77" s="467"/>
      <c r="U77" s="467"/>
      <c r="V77" s="467"/>
      <c r="W77" s="467"/>
      <c r="X77" s="467"/>
      <c r="Y77" s="467"/>
      <c r="Z77" s="467"/>
      <c r="AA77" s="467"/>
      <c r="AB77" s="468"/>
      <c r="AC77" s="322"/>
      <c r="AD77" s="322"/>
    </row>
    <row r="78" spans="1:30" ht="15.75" customHeight="1" x14ac:dyDescent="0.25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25">
      <c r="A79" s="322"/>
      <c r="B79" s="473" t="s">
        <v>177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37"/>
      <c r="AC79" s="322"/>
      <c r="AD79" s="322"/>
    </row>
    <row r="80" spans="1:30" ht="15.75" customHeight="1" x14ac:dyDescent="0.25">
      <c r="A80" s="322"/>
      <c r="B80" s="447" t="s">
        <v>122</v>
      </c>
      <c r="C80" s="437"/>
      <c r="D80" s="52" t="s">
        <v>178</v>
      </c>
      <c r="E80" s="447" t="s">
        <v>179</v>
      </c>
      <c r="F80" s="437"/>
      <c r="G80" s="447" t="s">
        <v>177</v>
      </c>
      <c r="H80" s="449"/>
      <c r="I80" s="449"/>
      <c r="J80" s="449"/>
      <c r="K80" s="449"/>
      <c r="L80" s="449"/>
      <c r="M80" s="449"/>
      <c r="N80" s="449"/>
      <c r="O80" s="437"/>
      <c r="P80" s="447" t="s">
        <v>180</v>
      </c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37"/>
      <c r="AC80" s="322"/>
      <c r="AD80" s="322"/>
    </row>
    <row r="81" spans="1:30" ht="15.75" customHeight="1" x14ac:dyDescent="0.25">
      <c r="A81" s="322"/>
      <c r="B81" s="447"/>
      <c r="C81" s="437"/>
      <c r="D81" s="37"/>
      <c r="E81" s="447"/>
      <c r="F81" s="437"/>
      <c r="G81" s="472"/>
      <c r="H81" s="449"/>
      <c r="I81" s="449"/>
      <c r="J81" s="449"/>
      <c r="K81" s="449"/>
      <c r="L81" s="449"/>
      <c r="M81" s="449"/>
      <c r="N81" s="449"/>
      <c r="O81" s="437"/>
      <c r="P81" s="472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37"/>
      <c r="AC81" s="322"/>
      <c r="AD81" s="322"/>
    </row>
    <row r="82" spans="1:30" ht="15.75" customHeight="1" x14ac:dyDescent="0.25">
      <c r="A82" s="322"/>
      <c r="B82" s="447"/>
      <c r="C82" s="437"/>
      <c r="D82" s="37"/>
      <c r="E82" s="447"/>
      <c r="F82" s="437"/>
      <c r="G82" s="472"/>
      <c r="H82" s="449"/>
      <c r="I82" s="449"/>
      <c r="J82" s="449"/>
      <c r="K82" s="449"/>
      <c r="L82" s="449"/>
      <c r="M82" s="449"/>
      <c r="N82" s="449"/>
      <c r="O82" s="437"/>
      <c r="P82" s="472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37"/>
      <c r="AC82" s="322"/>
      <c r="AD82" s="322"/>
    </row>
    <row r="83" spans="1:30" ht="26.25" customHeight="1" x14ac:dyDescent="0.25">
      <c r="A83" s="322"/>
      <c r="B83" s="471" t="s">
        <v>181</v>
      </c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37"/>
      <c r="AC83" s="322"/>
      <c r="AD83" s="355"/>
    </row>
    <row r="84" spans="1:30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49" customWidth="1"/>
    <col min="34" max="34" width="11.42578125" customWidth="1"/>
  </cols>
  <sheetData>
    <row r="1" spans="1:34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</row>
    <row r="2" spans="1:34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  <c r="AE2" s="322"/>
      <c r="AF2" s="322"/>
      <c r="AG2" s="322"/>
      <c r="AH2" s="322"/>
    </row>
    <row r="3" spans="1:34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  <c r="AE3" s="322"/>
      <c r="AF3" s="322"/>
      <c r="AG3" s="322"/>
      <c r="AH3" s="322"/>
    </row>
    <row r="4" spans="1:34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  <c r="AE4" s="322"/>
      <c r="AF4" s="322"/>
      <c r="AG4" s="322"/>
      <c r="AH4" s="322"/>
    </row>
    <row r="5" spans="1:34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  <c r="AE5" s="322"/>
      <c r="AF5" s="322"/>
      <c r="AG5" s="322"/>
      <c r="AH5" s="322"/>
    </row>
    <row r="6" spans="1:34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  <c r="AE6" s="322"/>
      <c r="AF6" s="322"/>
      <c r="AG6" s="322"/>
      <c r="AH6" s="322"/>
    </row>
    <row r="7" spans="1:34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322"/>
      <c r="AG7" s="322"/>
      <c r="AH7" s="322"/>
    </row>
    <row r="8" spans="1:34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322"/>
      <c r="AG8" s="322"/>
      <c r="AH8" s="322"/>
    </row>
    <row r="9" spans="1:34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322"/>
      <c r="AH9" s="322"/>
    </row>
    <row r="10" spans="1:34" ht="30" customHeight="1" x14ac:dyDescent="0.25">
      <c r="A10" s="322"/>
      <c r="B10" s="31"/>
      <c r="C10" s="446" t="s">
        <v>123</v>
      </c>
      <c r="D10" s="445"/>
      <c r="E10" s="447" t="s">
        <v>502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  <c r="AE10" s="322"/>
      <c r="AF10" s="322"/>
      <c r="AG10" s="853" t="s">
        <v>431</v>
      </c>
      <c r="AH10" s="445"/>
    </row>
    <row r="11" spans="1:34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  <c r="AE11" s="322"/>
      <c r="AF11" s="322"/>
      <c r="AG11" s="322"/>
      <c r="AH11" s="322"/>
    </row>
    <row r="12" spans="1:34" ht="29.25" customHeight="1" x14ac:dyDescent="0.25">
      <c r="A12" s="322"/>
      <c r="B12" s="31"/>
      <c r="C12" s="460" t="s">
        <v>125</v>
      </c>
      <c r="D12" s="461"/>
      <c r="E12" s="458" t="s">
        <v>503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  <c r="AE12" s="322"/>
      <c r="AF12" s="322"/>
      <c r="AG12" s="322"/>
      <c r="AH12" s="322"/>
    </row>
    <row r="13" spans="1:34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22"/>
      <c r="AG13" s="52" t="s">
        <v>432</v>
      </c>
      <c r="AH13" s="52" t="s">
        <v>433</v>
      </c>
    </row>
    <row r="14" spans="1:34" ht="15" customHeight="1" x14ac:dyDescent="0.25">
      <c r="A14" s="322"/>
      <c r="B14" s="31"/>
      <c r="C14" s="446" t="s">
        <v>454</v>
      </c>
      <c r="D14" s="445"/>
      <c r="E14" s="462"/>
      <c r="F14" s="463"/>
      <c r="G14" s="463"/>
      <c r="H14" s="463"/>
      <c r="I14" s="463"/>
      <c r="J14" s="463"/>
      <c r="K14" s="463"/>
      <c r="L14" s="463"/>
      <c r="M14" s="463"/>
      <c r="N14" s="463"/>
      <c r="O14" s="463"/>
      <c r="P14" s="463"/>
      <c r="Q14" s="463"/>
      <c r="R14" s="463"/>
      <c r="S14" s="463"/>
      <c r="T14" s="463"/>
      <c r="U14" s="463"/>
      <c r="V14" s="463"/>
      <c r="W14" s="463"/>
      <c r="X14" s="463"/>
      <c r="Y14" s="463"/>
      <c r="Z14" s="463"/>
      <c r="AA14" s="464"/>
      <c r="AB14" s="330"/>
      <c r="AC14" s="322"/>
      <c r="AD14" s="322"/>
      <c r="AE14" s="322"/>
      <c r="AF14" s="322"/>
      <c r="AG14" s="37" t="s">
        <v>463</v>
      </c>
      <c r="AH14" s="37">
        <v>25</v>
      </c>
    </row>
    <row r="15" spans="1:34" ht="15.75" customHeight="1" x14ac:dyDescent="0.25">
      <c r="A15" s="322"/>
      <c r="B15" s="31"/>
      <c r="C15" s="332"/>
      <c r="D15" s="332"/>
      <c r="E15" s="466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467"/>
      <c r="AA15" s="468"/>
      <c r="AB15" s="330"/>
      <c r="AC15" s="322"/>
      <c r="AD15" s="322"/>
      <c r="AE15" s="322"/>
      <c r="AF15" s="322"/>
      <c r="AG15" s="37" t="s">
        <v>465</v>
      </c>
      <c r="AH15" s="37">
        <v>12</v>
      </c>
    </row>
    <row r="16" spans="1:34" ht="15" customHeight="1" x14ac:dyDescent="0.25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  <c r="AE16" s="322"/>
      <c r="AF16" s="322"/>
      <c r="AG16" s="37" t="s">
        <v>466</v>
      </c>
      <c r="AH16" s="37">
        <v>12</v>
      </c>
    </row>
    <row r="17" spans="1:34" ht="15" customHeight="1" x14ac:dyDescent="0.25">
      <c r="A17" s="322"/>
      <c r="B17" s="31"/>
      <c r="C17" s="446" t="s">
        <v>456</v>
      </c>
      <c r="D17" s="445"/>
      <c r="E17" s="462"/>
      <c r="F17" s="463"/>
      <c r="G17" s="463"/>
      <c r="H17" s="463"/>
      <c r="I17" s="463"/>
      <c r="J17" s="463"/>
      <c r="K17" s="463"/>
      <c r="L17" s="46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  <c r="X17" s="463"/>
      <c r="Y17" s="463"/>
      <c r="Z17" s="463"/>
      <c r="AA17" s="464"/>
      <c r="AB17" s="330"/>
      <c r="AC17" s="322"/>
      <c r="AD17" s="322"/>
      <c r="AE17" s="322"/>
      <c r="AF17" s="322"/>
      <c r="AG17" s="37" t="s">
        <v>468</v>
      </c>
      <c r="AH17" s="37">
        <v>25</v>
      </c>
    </row>
    <row r="18" spans="1:34" ht="15" customHeight="1" x14ac:dyDescent="0.25">
      <c r="A18" s="322"/>
      <c r="B18" s="31"/>
      <c r="C18" s="332"/>
      <c r="D18" s="332"/>
      <c r="E18" s="466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8"/>
      <c r="AB18" s="330"/>
      <c r="AC18" s="322"/>
      <c r="AD18" s="322"/>
      <c r="AE18" s="322"/>
      <c r="AF18" s="322"/>
      <c r="AG18" s="37" t="s">
        <v>469</v>
      </c>
      <c r="AH18" s="37">
        <v>12</v>
      </c>
    </row>
    <row r="19" spans="1:34" ht="15" customHeight="1" x14ac:dyDescent="0.25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22"/>
      <c r="AG19" s="37" t="s">
        <v>466</v>
      </c>
      <c r="AH19" s="37">
        <v>12</v>
      </c>
    </row>
    <row r="20" spans="1:34" ht="15" customHeight="1" x14ac:dyDescent="0.25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  <c r="AE20" s="322"/>
      <c r="AF20" s="322"/>
      <c r="AG20" s="37" t="s">
        <v>504</v>
      </c>
      <c r="AH20" s="37">
        <v>25</v>
      </c>
    </row>
    <row r="21" spans="1:34" ht="15" customHeight="1" x14ac:dyDescent="0.25">
      <c r="A21" s="322"/>
      <c r="B21" s="31"/>
      <c r="C21" s="446" t="s">
        <v>127</v>
      </c>
      <c r="D21" s="445"/>
      <c r="E21" s="333"/>
      <c r="F21" s="444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57"/>
      <c r="AC21" s="322"/>
      <c r="AD21" s="322"/>
      <c r="AE21" s="322"/>
      <c r="AF21" s="322"/>
      <c r="AG21" s="37" t="s">
        <v>505</v>
      </c>
      <c r="AH21" s="37">
        <v>12</v>
      </c>
    </row>
    <row r="22" spans="1:34" ht="29.25" customHeight="1" x14ac:dyDescent="0.25">
      <c r="A22" s="322"/>
      <c r="B22" s="31"/>
      <c r="C22" s="447" t="s">
        <v>506</v>
      </c>
      <c r="D22" s="449"/>
      <c r="E22" s="449"/>
      <c r="F22" s="449"/>
      <c r="G22" s="449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  <c r="Z22" s="449"/>
      <c r="AA22" s="437"/>
      <c r="AB22" s="334"/>
      <c r="AC22" s="322"/>
      <c r="AD22" s="322"/>
      <c r="AE22" s="322"/>
      <c r="AF22" s="322"/>
      <c r="AG22" s="37" t="s">
        <v>466</v>
      </c>
      <c r="AH22" s="37">
        <v>12</v>
      </c>
    </row>
    <row r="23" spans="1:34" ht="15" customHeight="1" x14ac:dyDescent="0.25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  <c r="AE23" s="322"/>
      <c r="AF23" s="322"/>
      <c r="AG23" s="37" t="s">
        <v>507</v>
      </c>
      <c r="AH23" s="37">
        <v>25</v>
      </c>
    </row>
    <row r="24" spans="1:34" ht="15" customHeight="1" x14ac:dyDescent="0.25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  <c r="AE24" s="322"/>
      <c r="AF24" s="322"/>
      <c r="AG24" s="37" t="s">
        <v>508</v>
      </c>
      <c r="AH24" s="37">
        <v>12</v>
      </c>
    </row>
    <row r="25" spans="1:34" ht="15" customHeight="1" x14ac:dyDescent="0.25">
      <c r="A25" s="322"/>
      <c r="B25" s="31"/>
      <c r="C25" s="855" t="s">
        <v>509</v>
      </c>
      <c r="D25" s="463"/>
      <c r="E25" s="463"/>
      <c r="F25" s="463"/>
      <c r="G25" s="463"/>
      <c r="H25" s="463"/>
      <c r="I25" s="463"/>
      <c r="J25" s="463"/>
      <c r="K25" s="463"/>
      <c r="L25" s="463"/>
      <c r="M25" s="463"/>
      <c r="N25" s="463"/>
      <c r="O25" s="463"/>
      <c r="P25" s="464"/>
      <c r="Q25" s="322"/>
      <c r="R25" s="448"/>
      <c r="S25" s="449"/>
      <c r="T25" s="449"/>
      <c r="U25" s="449"/>
      <c r="V25" s="449"/>
      <c r="W25" s="449"/>
      <c r="X25" s="449"/>
      <c r="Y25" s="449"/>
      <c r="Z25" s="449"/>
      <c r="AA25" s="437"/>
      <c r="AB25" s="330"/>
      <c r="AC25" s="322"/>
      <c r="AD25" s="322"/>
      <c r="AE25" s="322"/>
      <c r="AF25" s="322"/>
      <c r="AG25" s="37" t="s">
        <v>466</v>
      </c>
      <c r="AH25" s="37">
        <v>12</v>
      </c>
    </row>
    <row r="26" spans="1:34" ht="15" customHeight="1" x14ac:dyDescent="0.25">
      <c r="A26" s="322"/>
      <c r="B26" s="31"/>
      <c r="C26" s="465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57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  <c r="AE26" s="322"/>
      <c r="AF26" s="322"/>
      <c r="AG26" s="322"/>
      <c r="AH26" s="322"/>
    </row>
    <row r="27" spans="1:34" ht="15" customHeight="1" x14ac:dyDescent="0.25">
      <c r="A27" s="322"/>
      <c r="B27" s="31"/>
      <c r="C27" s="465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57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  <c r="AE27" s="322"/>
      <c r="AF27" s="322"/>
      <c r="AG27" s="322"/>
      <c r="AH27" s="322"/>
    </row>
    <row r="28" spans="1:34" ht="15" customHeight="1" x14ac:dyDescent="0.25">
      <c r="A28" s="322"/>
      <c r="B28" s="31"/>
      <c r="C28" s="465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57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  <c r="AE28" s="322"/>
      <c r="AF28" s="322"/>
      <c r="AG28" s="357">
        <f>+(((AH14/AH15)*AH16)+((AH17/AH18)*AH19)+((AH20/AH21)*AH22)+((AH23/AH24)*AH25))*4/100</f>
        <v>4</v>
      </c>
      <c r="AH28" s="322"/>
    </row>
    <row r="29" spans="1:34" ht="15" customHeight="1" x14ac:dyDescent="0.25">
      <c r="A29" s="322"/>
      <c r="B29" s="31"/>
      <c r="C29" s="465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57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  <c r="AE29" s="322"/>
      <c r="AF29" s="322"/>
      <c r="AG29" s="322"/>
      <c r="AH29" s="322"/>
    </row>
    <row r="30" spans="1:34" ht="15" customHeight="1" x14ac:dyDescent="0.25">
      <c r="A30" s="322"/>
      <c r="B30" s="31"/>
      <c r="C30" s="466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8"/>
      <c r="Q30" s="322"/>
      <c r="R30" s="335" t="s">
        <v>131</v>
      </c>
      <c r="S30" s="322"/>
      <c r="T30" s="322"/>
      <c r="U30" s="322"/>
      <c r="V30" s="322"/>
      <c r="W30" s="455" t="s">
        <v>23</v>
      </c>
      <c r="X30" s="449"/>
      <c r="Y30" s="449"/>
      <c r="Z30" s="449"/>
      <c r="AA30" s="437"/>
      <c r="AB30" s="330"/>
      <c r="AC30" s="322"/>
      <c r="AD30" s="322"/>
      <c r="AE30" s="322"/>
      <c r="AF30" s="322"/>
      <c r="AG30" s="322"/>
      <c r="AH30" s="322"/>
    </row>
    <row r="31" spans="1:34" ht="15" customHeight="1" x14ac:dyDescent="0.25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  <c r="AE31" s="322"/>
      <c r="AF31" s="322"/>
      <c r="AG31" s="322"/>
      <c r="AH31" s="322"/>
    </row>
    <row r="32" spans="1:34" ht="15" customHeight="1" x14ac:dyDescent="0.25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  <c r="AE32" s="322"/>
      <c r="AF32" s="322"/>
      <c r="AG32" s="322"/>
      <c r="AH32" s="322"/>
    </row>
    <row r="33" spans="1:34" ht="39.75" customHeight="1" x14ac:dyDescent="0.25">
      <c r="A33" s="322"/>
      <c r="B33" s="31"/>
      <c r="C33" s="852" t="s">
        <v>510</v>
      </c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37"/>
      <c r="AB33" s="330"/>
      <c r="AC33" s="322"/>
      <c r="AD33" s="322"/>
      <c r="AE33" s="322"/>
      <c r="AF33" s="322"/>
      <c r="AG33" s="322"/>
      <c r="AH33" s="322"/>
    </row>
    <row r="34" spans="1:34" ht="15" customHeight="1" x14ac:dyDescent="0.25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  <c r="AE34" s="322"/>
      <c r="AF34" s="322"/>
      <c r="AG34" s="322"/>
      <c r="AH34" s="322"/>
    </row>
    <row r="35" spans="1:34" ht="15" customHeight="1" x14ac:dyDescent="0.25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  <c r="AE35" s="322"/>
      <c r="AF35" s="322"/>
      <c r="AG35" s="322"/>
      <c r="AH35" s="322"/>
    </row>
    <row r="36" spans="1:34" ht="29.25" customHeight="1" x14ac:dyDescent="0.25">
      <c r="A36" s="322"/>
      <c r="B36" s="31"/>
      <c r="C36" s="455"/>
      <c r="D36" s="449"/>
      <c r="E36" s="449"/>
      <c r="F36" s="449"/>
      <c r="G36" s="449"/>
      <c r="H36" s="449"/>
      <c r="I36" s="449"/>
      <c r="J36" s="449"/>
      <c r="K36" s="437"/>
      <c r="L36" s="332"/>
      <c r="M36" s="455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8"/>
      <c r="AC36" s="322"/>
      <c r="AD36" s="322"/>
      <c r="AE36" s="322"/>
      <c r="AF36" s="322"/>
      <c r="AG36" s="322"/>
      <c r="AH36" s="322"/>
    </row>
    <row r="37" spans="1:34" ht="15" customHeight="1" x14ac:dyDescent="0.25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  <c r="AE37" s="322"/>
      <c r="AF37" s="322"/>
      <c r="AG37" s="322"/>
      <c r="AH37" s="322"/>
    </row>
    <row r="38" spans="1:34" ht="15" customHeight="1" x14ac:dyDescent="0.25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  <c r="AE38" s="322"/>
      <c r="AF38" s="322"/>
      <c r="AG38" s="322"/>
      <c r="AH38" s="322"/>
    </row>
    <row r="39" spans="1:34" ht="90" customHeight="1" x14ac:dyDescent="0.25">
      <c r="A39" s="322"/>
      <c r="B39" s="31"/>
      <c r="C39" s="454" t="s">
        <v>428</v>
      </c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37"/>
      <c r="AB39" s="330"/>
      <c r="AC39" s="322"/>
      <c r="AD39" s="322"/>
      <c r="AE39" s="322"/>
      <c r="AF39" s="322"/>
      <c r="AG39" s="322"/>
      <c r="AH39" s="322"/>
    </row>
    <row r="40" spans="1:34" ht="15" customHeight="1" x14ac:dyDescent="0.25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  <c r="AE40" s="322"/>
      <c r="AF40" s="322"/>
      <c r="AG40" s="322"/>
      <c r="AH40" s="322"/>
    </row>
    <row r="41" spans="1:34" ht="15.75" customHeight="1" x14ac:dyDescent="0.25">
      <c r="A41" s="322"/>
      <c r="B41" s="31"/>
      <c r="C41" s="453" t="s">
        <v>139</v>
      </c>
      <c r="D41" s="445"/>
      <c r="E41" s="335"/>
      <c r="F41" s="447" t="s">
        <v>34</v>
      </c>
      <c r="G41" s="437"/>
      <c r="H41" s="335"/>
      <c r="I41" s="322"/>
      <c r="J41" s="342" t="s">
        <v>140</v>
      </c>
      <c r="K41" s="447">
        <v>2</v>
      </c>
      <c r="L41" s="449"/>
      <c r="M41" s="449"/>
      <c r="N41" s="437"/>
      <c r="O41" s="335"/>
      <c r="P41" s="335"/>
      <c r="Q41" s="326" t="s">
        <v>141</v>
      </c>
      <c r="R41" s="322"/>
      <c r="S41" s="335"/>
      <c r="T41" s="335"/>
      <c r="U41" s="335"/>
      <c r="V41" s="335"/>
      <c r="W41" s="447" t="s">
        <v>20</v>
      </c>
      <c r="X41" s="449"/>
      <c r="Y41" s="449"/>
      <c r="Z41" s="449"/>
      <c r="AA41" s="437"/>
      <c r="AB41" s="334"/>
      <c r="AC41" s="322"/>
      <c r="AD41" s="322"/>
      <c r="AE41" s="322"/>
      <c r="AF41" s="322"/>
      <c r="AG41" s="322"/>
      <c r="AH41" s="322"/>
    </row>
    <row r="42" spans="1:34" ht="15.75" customHeight="1" x14ac:dyDescent="0.25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  <c r="AE42" s="322"/>
      <c r="AF42" s="322"/>
      <c r="AG42" s="322"/>
      <c r="AH42" s="322"/>
    </row>
    <row r="43" spans="1:34" ht="32.25" customHeight="1" x14ac:dyDescent="0.25">
      <c r="A43" s="322"/>
      <c r="B43" s="31"/>
      <c r="C43" s="322"/>
      <c r="D43" s="342" t="s">
        <v>142</v>
      </c>
      <c r="E43" s="335"/>
      <c r="F43" s="454" t="s">
        <v>460</v>
      </c>
      <c r="G43" s="449"/>
      <c r="H43" s="449"/>
      <c r="I43" s="449"/>
      <c r="J43" s="449"/>
      <c r="K43" s="449"/>
      <c r="L43" s="449"/>
      <c r="M43" s="437"/>
      <c r="N43" s="322"/>
      <c r="O43" s="342" t="s">
        <v>144</v>
      </c>
      <c r="P43" s="455">
        <v>0</v>
      </c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37"/>
      <c r="AB43" s="330"/>
      <c r="AC43" s="322"/>
      <c r="AD43" s="322"/>
      <c r="AE43" s="322"/>
      <c r="AF43" s="322"/>
      <c r="AG43" s="322"/>
      <c r="AH43" s="322"/>
    </row>
    <row r="44" spans="1:34" ht="15.75" customHeight="1" x14ac:dyDescent="0.25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  <c r="AE44" s="322"/>
      <c r="AF44" s="322"/>
      <c r="AG44" s="322"/>
      <c r="AH44" s="322"/>
    </row>
    <row r="45" spans="1:34" ht="15.75" customHeight="1" x14ac:dyDescent="0.25">
      <c r="A45" s="322"/>
      <c r="B45" s="31"/>
      <c r="C45" s="322"/>
      <c r="D45" s="342" t="s">
        <v>145</v>
      </c>
      <c r="E45" s="322"/>
      <c r="F45" s="448" t="s">
        <v>146</v>
      </c>
      <c r="G45" s="437"/>
      <c r="H45" s="322"/>
      <c r="I45" s="322"/>
      <c r="J45" s="335" t="s">
        <v>147</v>
      </c>
      <c r="K45" s="322"/>
      <c r="L45" s="448" t="s">
        <v>148</v>
      </c>
      <c r="M45" s="449"/>
      <c r="N45" s="437"/>
      <c r="O45" s="335"/>
      <c r="P45" s="335"/>
      <c r="Q45" s="322"/>
      <c r="R45" s="335" t="s">
        <v>149</v>
      </c>
      <c r="S45" s="335"/>
      <c r="T45" s="335"/>
      <c r="U45" s="335"/>
      <c r="V45" s="335"/>
      <c r="W45" s="456"/>
      <c r="X45" s="449"/>
      <c r="Y45" s="449"/>
      <c r="Z45" s="449"/>
      <c r="AA45" s="437"/>
      <c r="AB45" s="334"/>
      <c r="AC45" s="322"/>
      <c r="AD45" s="322"/>
      <c r="AE45" s="322"/>
      <c r="AF45" s="322"/>
      <c r="AG45" s="322"/>
      <c r="AH45" s="322"/>
    </row>
    <row r="46" spans="1:34" ht="15.75" customHeight="1" x14ac:dyDescent="0.25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  <c r="AE46" s="322"/>
      <c r="AF46" s="322"/>
      <c r="AG46" s="322"/>
      <c r="AH46" s="322"/>
    </row>
    <row r="47" spans="1:34" ht="15.75" customHeight="1" x14ac:dyDescent="0.25">
      <c r="A47" s="322"/>
      <c r="B47" s="31"/>
      <c r="C47" s="343" t="s">
        <v>150</v>
      </c>
      <c r="D47" s="450">
        <v>2024</v>
      </c>
      <c r="E47" s="451"/>
      <c r="F47" s="452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44"/>
      <c r="R47" s="445"/>
      <c r="S47" s="445"/>
      <c r="T47" s="445"/>
      <c r="U47" s="445"/>
      <c r="V47" s="326"/>
      <c r="W47" s="326"/>
      <c r="X47" s="446"/>
      <c r="Y47" s="445"/>
      <c r="Z47" s="445"/>
      <c r="AA47" s="445"/>
      <c r="AB47" s="334"/>
      <c r="AC47" s="322"/>
      <c r="AD47" s="322"/>
      <c r="AE47" s="322"/>
      <c r="AF47" s="322"/>
      <c r="AG47" s="322"/>
      <c r="AH47" s="322"/>
    </row>
    <row r="48" spans="1:34" ht="5.25" customHeight="1" x14ac:dyDescent="0.25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  <c r="AE48" s="322"/>
      <c r="AF48" s="322"/>
      <c r="AG48" s="322"/>
      <c r="AH48" s="322"/>
    </row>
    <row r="49" spans="1:34" ht="15.75" customHeight="1" x14ac:dyDescent="0.25">
      <c r="A49" s="322"/>
      <c r="B49" s="31"/>
      <c r="C49" s="335" t="s">
        <v>140</v>
      </c>
      <c r="D49" s="455">
        <v>1.2</v>
      </c>
      <c r="E49" s="449"/>
      <c r="F49" s="437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44"/>
      <c r="R49" s="445"/>
      <c r="S49" s="445"/>
      <c r="T49" s="445"/>
      <c r="U49" s="445"/>
      <c r="V49" s="326"/>
      <c r="W49" s="326"/>
      <c r="X49" s="446"/>
      <c r="Y49" s="445"/>
      <c r="Z49" s="445"/>
      <c r="AA49" s="445"/>
      <c r="AB49" s="327"/>
      <c r="AC49" s="322"/>
      <c r="AD49" s="322"/>
      <c r="AE49" s="322"/>
      <c r="AF49" s="322"/>
      <c r="AG49" s="322"/>
      <c r="AH49" s="322"/>
    </row>
    <row r="50" spans="1:34" ht="15.75" customHeight="1" x14ac:dyDescent="0.25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  <c r="AE50" s="322"/>
      <c r="AF50" s="322"/>
      <c r="AG50" s="322"/>
      <c r="AH50" s="322"/>
    </row>
    <row r="51" spans="1:34" ht="15.75" customHeight="1" x14ac:dyDescent="0.25">
      <c r="A51" s="322"/>
      <c r="B51" s="31"/>
      <c r="C51" s="335"/>
      <c r="D51" s="447" t="s">
        <v>151</v>
      </c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37"/>
      <c r="Z51" s="336"/>
      <c r="AA51" s="336"/>
      <c r="AB51" s="344"/>
      <c r="AC51" s="322"/>
      <c r="AD51" s="322"/>
      <c r="AE51" s="322"/>
      <c r="AF51" s="322"/>
      <c r="AG51" s="322"/>
      <c r="AH51" s="322"/>
    </row>
    <row r="52" spans="1:34" ht="15.75" customHeight="1" x14ac:dyDescent="0.25">
      <c r="A52" s="322"/>
      <c r="B52" s="31"/>
      <c r="C52" s="322"/>
      <c r="D52" s="486" t="s">
        <v>152</v>
      </c>
      <c r="E52" s="449"/>
      <c r="F52" s="449"/>
      <c r="G52" s="449"/>
      <c r="H52" s="437"/>
      <c r="I52" s="482" t="s">
        <v>153</v>
      </c>
      <c r="J52" s="449"/>
      <c r="K52" s="449"/>
      <c r="L52" s="449"/>
      <c r="M52" s="449"/>
      <c r="N52" s="449"/>
      <c r="O52" s="449"/>
      <c r="P52" s="437"/>
      <c r="Q52" s="483" t="s">
        <v>154</v>
      </c>
      <c r="R52" s="449"/>
      <c r="S52" s="449"/>
      <c r="T52" s="449"/>
      <c r="U52" s="449"/>
      <c r="V52" s="449"/>
      <c r="W52" s="449"/>
      <c r="X52" s="449"/>
      <c r="Y52" s="437"/>
      <c r="Z52" s="336"/>
      <c r="AA52" s="336"/>
      <c r="AB52" s="344"/>
      <c r="AC52" s="322"/>
      <c r="AD52" s="322"/>
      <c r="AE52" s="322"/>
      <c r="AF52" s="322"/>
      <c r="AG52" s="322"/>
      <c r="AH52" s="322"/>
    </row>
    <row r="53" spans="1:34" ht="15.75" customHeight="1" x14ac:dyDescent="0.25">
      <c r="A53" s="345"/>
      <c r="B53" s="39"/>
      <c r="C53" s="40"/>
      <c r="D53" s="487" t="s">
        <v>155</v>
      </c>
      <c r="E53" s="449"/>
      <c r="F53" s="449"/>
      <c r="G53" s="449"/>
      <c r="H53" s="437"/>
      <c r="I53" s="484" t="s">
        <v>156</v>
      </c>
      <c r="J53" s="449"/>
      <c r="K53" s="449"/>
      <c r="L53" s="449"/>
      <c r="M53" s="449"/>
      <c r="N53" s="449"/>
      <c r="O53" s="449"/>
      <c r="P53" s="437"/>
      <c r="Q53" s="485" t="s">
        <v>157</v>
      </c>
      <c r="R53" s="449"/>
      <c r="S53" s="449"/>
      <c r="T53" s="449"/>
      <c r="U53" s="449"/>
      <c r="V53" s="449"/>
      <c r="W53" s="449"/>
      <c r="X53" s="449"/>
      <c r="Y53" s="437"/>
      <c r="Z53" s="345"/>
      <c r="AA53" s="345"/>
      <c r="AB53" s="346"/>
      <c r="AC53" s="345"/>
      <c r="AD53" s="345"/>
      <c r="AE53" s="345"/>
      <c r="AF53" s="345"/>
      <c r="AG53" s="345"/>
      <c r="AH53" s="345"/>
    </row>
    <row r="54" spans="1:34" ht="15.75" customHeight="1" x14ac:dyDescent="0.25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  <c r="AE54" s="322"/>
      <c r="AF54" s="322"/>
      <c r="AG54" s="322"/>
      <c r="AH54" s="322"/>
    </row>
    <row r="55" spans="1:34" ht="15.75" customHeight="1" x14ac:dyDescent="0.25">
      <c r="A55" s="349"/>
      <c r="B55" s="41"/>
      <c r="C55" s="475" t="s">
        <v>158</v>
      </c>
      <c r="D55" s="449"/>
      <c r="E55" s="449"/>
      <c r="F55" s="437"/>
      <c r="G55" s="480" t="s">
        <v>159</v>
      </c>
      <c r="H55" s="481" t="s">
        <v>160</v>
      </c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4"/>
      <c r="AB55" s="344"/>
      <c r="AC55" s="349"/>
      <c r="AD55" s="349"/>
      <c r="AE55" s="349"/>
      <c r="AF55" s="349"/>
      <c r="AG55" s="349"/>
      <c r="AH55" s="349"/>
    </row>
    <row r="56" spans="1:34" ht="15.75" customHeight="1" x14ac:dyDescent="0.25">
      <c r="A56" s="349"/>
      <c r="B56" s="41"/>
      <c r="C56" s="42" t="s">
        <v>161</v>
      </c>
      <c r="D56" s="43" t="s">
        <v>461</v>
      </c>
      <c r="E56" s="475" t="s">
        <v>162</v>
      </c>
      <c r="F56" s="437"/>
      <c r="G56" s="421"/>
      <c r="H56" s="466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8"/>
      <c r="AB56" s="344"/>
      <c r="AC56" s="349"/>
      <c r="AD56" s="349"/>
      <c r="AE56" s="349"/>
      <c r="AF56" s="349"/>
      <c r="AG56" s="349"/>
      <c r="AH56" s="349"/>
    </row>
    <row r="57" spans="1:34" ht="15.75" customHeight="1" x14ac:dyDescent="0.25">
      <c r="A57" s="349"/>
      <c r="B57" s="41"/>
      <c r="C57" s="44">
        <v>2024</v>
      </c>
      <c r="D57" s="45">
        <v>45474</v>
      </c>
      <c r="E57" s="474">
        <v>45656</v>
      </c>
      <c r="F57" s="437"/>
      <c r="G57" s="46">
        <v>0.5</v>
      </c>
      <c r="H57" s="47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37"/>
      <c r="AB57" s="344"/>
      <c r="AC57" s="349"/>
      <c r="AD57" s="349"/>
      <c r="AE57" s="349"/>
      <c r="AF57" s="349"/>
      <c r="AG57" s="349"/>
      <c r="AH57" s="349"/>
    </row>
    <row r="58" spans="1:34" ht="15.75" customHeight="1" x14ac:dyDescent="0.25">
      <c r="A58" s="349"/>
      <c r="B58" s="41"/>
      <c r="C58" s="44">
        <v>2025</v>
      </c>
      <c r="D58" s="45">
        <v>45658</v>
      </c>
      <c r="E58" s="474">
        <v>46021</v>
      </c>
      <c r="F58" s="437"/>
      <c r="G58" s="46">
        <v>0.8</v>
      </c>
      <c r="H58" s="47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37"/>
      <c r="AB58" s="344"/>
      <c r="AC58" s="349"/>
      <c r="AD58" s="349"/>
      <c r="AE58" s="349"/>
      <c r="AF58" s="349"/>
      <c r="AG58" s="349"/>
      <c r="AH58" s="349"/>
    </row>
    <row r="59" spans="1:34" ht="15.75" customHeight="1" x14ac:dyDescent="0.25">
      <c r="A59" s="349"/>
      <c r="B59" s="41"/>
      <c r="C59" s="44">
        <v>2026</v>
      </c>
      <c r="D59" s="45">
        <v>46023</v>
      </c>
      <c r="E59" s="474">
        <v>46386</v>
      </c>
      <c r="F59" s="437"/>
      <c r="G59" s="46">
        <v>0.4</v>
      </c>
      <c r="H59" s="47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37"/>
      <c r="AB59" s="344"/>
      <c r="AC59" s="349"/>
      <c r="AD59" s="349"/>
      <c r="AE59" s="349"/>
      <c r="AF59" s="349"/>
      <c r="AG59" s="349"/>
      <c r="AH59" s="349"/>
    </row>
    <row r="60" spans="1:34" ht="15.75" customHeight="1" x14ac:dyDescent="0.25">
      <c r="A60" s="349"/>
      <c r="B60" s="41"/>
      <c r="C60" s="44">
        <v>2027</v>
      </c>
      <c r="D60" s="45">
        <v>46388</v>
      </c>
      <c r="E60" s="474">
        <v>46751</v>
      </c>
      <c r="F60" s="437"/>
      <c r="G60" s="46">
        <v>0.3</v>
      </c>
      <c r="H60" s="47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37"/>
      <c r="AB60" s="344"/>
      <c r="AC60" s="349"/>
      <c r="AD60" s="349"/>
      <c r="AE60" s="349"/>
      <c r="AF60" s="349"/>
      <c r="AG60" s="349"/>
      <c r="AH60" s="349"/>
    </row>
    <row r="61" spans="1:34" ht="15.75" customHeight="1" x14ac:dyDescent="0.25">
      <c r="A61" s="349"/>
      <c r="B61" s="41"/>
      <c r="C61" s="44"/>
      <c r="D61" s="44"/>
      <c r="E61" s="475"/>
      <c r="F61" s="437"/>
      <c r="G61" s="43"/>
      <c r="H61" s="475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37"/>
      <c r="AB61" s="344"/>
      <c r="AC61" s="349"/>
      <c r="AD61" s="349"/>
      <c r="AE61" s="349"/>
      <c r="AF61" s="349"/>
      <c r="AG61" s="349"/>
      <c r="AH61" s="349"/>
    </row>
    <row r="62" spans="1:34" ht="15.75" customHeight="1" x14ac:dyDescent="0.25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  <c r="AE62" s="322"/>
      <c r="AF62" s="322"/>
      <c r="AG62" s="322"/>
      <c r="AH62" s="322"/>
    </row>
    <row r="63" spans="1:34" ht="15.75" customHeight="1" x14ac:dyDescent="0.25">
      <c r="A63" s="322"/>
      <c r="B63" s="31"/>
      <c r="C63" s="453" t="s">
        <v>163</v>
      </c>
      <c r="D63" s="445"/>
      <c r="E63" s="335"/>
      <c r="F63" s="326" t="s">
        <v>164</v>
      </c>
      <c r="G63" s="47"/>
      <c r="H63" s="337"/>
      <c r="I63" s="326" t="s">
        <v>165</v>
      </c>
      <c r="J63" s="322"/>
      <c r="K63" s="448"/>
      <c r="L63" s="437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  <c r="AE63" s="322"/>
      <c r="AF63" s="322"/>
      <c r="AG63" s="322"/>
      <c r="AH63" s="322"/>
    </row>
    <row r="64" spans="1:34" ht="15.75" customHeight="1" x14ac:dyDescent="0.25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  <c r="AE64" s="322"/>
      <c r="AF64" s="322"/>
      <c r="AG64" s="322"/>
      <c r="AH64" s="322"/>
    </row>
    <row r="65" spans="1:34" ht="15.75" customHeight="1" x14ac:dyDescent="0.25">
      <c r="A65" s="322"/>
      <c r="B65" s="473" t="s">
        <v>166</v>
      </c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37"/>
      <c r="AC65" s="322"/>
      <c r="AD65" s="322"/>
      <c r="AE65" s="322"/>
      <c r="AF65" s="322"/>
      <c r="AG65" s="322"/>
      <c r="AH65" s="322"/>
    </row>
    <row r="66" spans="1:34" ht="15.75" customHeight="1" x14ac:dyDescent="0.25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  <c r="AE66" s="322"/>
      <c r="AF66" s="322"/>
      <c r="AG66" s="322"/>
      <c r="AH66" s="322"/>
    </row>
    <row r="67" spans="1:34" ht="29.25" customHeight="1" x14ac:dyDescent="0.25">
      <c r="A67" s="322"/>
      <c r="B67" s="475" t="s">
        <v>161</v>
      </c>
      <c r="C67" s="437"/>
      <c r="D67" s="43"/>
      <c r="E67" s="475" t="s">
        <v>167</v>
      </c>
      <c r="F67" s="437"/>
      <c r="G67" s="43"/>
      <c r="H67" s="447" t="s">
        <v>168</v>
      </c>
      <c r="I67" s="437"/>
      <c r="J67" s="475"/>
      <c r="K67" s="437"/>
      <c r="L67" s="478"/>
      <c r="M67" s="445"/>
      <c r="N67" s="43" t="s">
        <v>169</v>
      </c>
      <c r="O67" s="475"/>
      <c r="P67" s="449"/>
      <c r="Q67" s="437"/>
      <c r="R67" s="475" t="s">
        <v>170</v>
      </c>
      <c r="S67" s="449"/>
      <c r="T67" s="437"/>
      <c r="U67" s="475"/>
      <c r="V67" s="449"/>
      <c r="W67" s="437"/>
      <c r="X67" s="475" t="s">
        <v>171</v>
      </c>
      <c r="Y67" s="437"/>
      <c r="Z67" s="475"/>
      <c r="AA67" s="449"/>
      <c r="AB67" s="437"/>
      <c r="AC67" s="322"/>
      <c r="AD67" s="322"/>
      <c r="AE67" s="322"/>
      <c r="AF67" s="322"/>
      <c r="AG67" s="322"/>
      <c r="AH67" s="322"/>
    </row>
    <row r="68" spans="1:34" ht="15.75" customHeight="1" x14ac:dyDescent="0.25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  <c r="AE68" s="322"/>
      <c r="AF68" s="322"/>
      <c r="AG68" s="322"/>
      <c r="AH68" s="322"/>
    </row>
    <row r="69" spans="1:34" ht="15.75" customHeight="1" x14ac:dyDescent="0.25">
      <c r="A69" s="322"/>
      <c r="B69" s="473" t="s">
        <v>172</v>
      </c>
      <c r="C69" s="437"/>
      <c r="D69" s="476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8"/>
      <c r="AC69" s="322"/>
      <c r="AD69" s="322"/>
      <c r="AE69" s="322"/>
      <c r="AF69" s="322"/>
      <c r="AG69" s="322"/>
      <c r="AH69" s="322"/>
    </row>
    <row r="70" spans="1:34" ht="15.75" customHeight="1" x14ac:dyDescent="0.25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  <c r="AE70" s="322"/>
      <c r="AF70" s="322"/>
      <c r="AG70" s="322"/>
      <c r="AH70" s="322"/>
    </row>
    <row r="71" spans="1:34" ht="15.75" customHeight="1" x14ac:dyDescent="0.25">
      <c r="A71" s="322"/>
      <c r="B71" s="473" t="s">
        <v>173</v>
      </c>
      <c r="C71" s="437"/>
      <c r="D71" s="477"/>
      <c r="E71" s="467"/>
      <c r="F71" s="467"/>
      <c r="G71" s="467"/>
      <c r="H71" s="467"/>
      <c r="I71" s="467"/>
      <c r="J71" s="467"/>
      <c r="K71" s="467"/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  <c r="W71" s="467"/>
      <c r="X71" s="467"/>
      <c r="Y71" s="467"/>
      <c r="Z71" s="467"/>
      <c r="AA71" s="467"/>
      <c r="AB71" s="468"/>
      <c r="AC71" s="322"/>
      <c r="AD71" s="322"/>
      <c r="AE71" s="322"/>
      <c r="AF71" s="322"/>
      <c r="AG71" s="322"/>
      <c r="AH71" s="322"/>
    </row>
    <row r="72" spans="1:34" ht="15.75" customHeight="1" x14ac:dyDescent="0.25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  <c r="AE72" s="322"/>
      <c r="AF72" s="322"/>
      <c r="AG72" s="322"/>
      <c r="AH72" s="322"/>
    </row>
    <row r="73" spans="1:34" ht="15.75" customHeight="1" x14ac:dyDescent="0.25">
      <c r="A73" s="322"/>
      <c r="B73" s="473" t="s">
        <v>174</v>
      </c>
      <c r="C73" s="437"/>
      <c r="D73" s="47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8"/>
      <c r="AC73" s="322"/>
      <c r="AD73" s="322"/>
      <c r="AE73" s="322"/>
      <c r="AF73" s="322"/>
      <c r="AG73" s="322"/>
      <c r="AH73" s="322"/>
    </row>
    <row r="74" spans="1:34" ht="15.75" customHeight="1" x14ac:dyDescent="0.25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  <c r="AE74" s="322"/>
      <c r="AF74" s="322"/>
      <c r="AG74" s="322"/>
      <c r="AH74" s="322"/>
    </row>
    <row r="75" spans="1:34" ht="15.75" customHeight="1" x14ac:dyDescent="0.25">
      <c r="A75" s="322"/>
      <c r="B75" s="473" t="s">
        <v>175</v>
      </c>
      <c r="C75" s="437"/>
      <c r="D75" s="477"/>
      <c r="E75" s="467"/>
      <c r="F75" s="467"/>
      <c r="G75" s="467"/>
      <c r="H75" s="467"/>
      <c r="I75" s="467"/>
      <c r="J75" s="467"/>
      <c r="K75" s="467"/>
      <c r="L75" s="467"/>
      <c r="M75" s="467"/>
      <c r="N75" s="467"/>
      <c r="O75" s="467"/>
      <c r="P75" s="467"/>
      <c r="Q75" s="467"/>
      <c r="R75" s="467"/>
      <c r="S75" s="467"/>
      <c r="T75" s="467"/>
      <c r="U75" s="467"/>
      <c r="V75" s="467"/>
      <c r="W75" s="467"/>
      <c r="X75" s="467"/>
      <c r="Y75" s="467"/>
      <c r="Z75" s="467"/>
      <c r="AA75" s="467"/>
      <c r="AB75" s="468"/>
      <c r="AC75" s="322"/>
      <c r="AD75" s="322"/>
      <c r="AE75" s="322"/>
      <c r="AF75" s="322"/>
      <c r="AG75" s="322"/>
      <c r="AH75" s="322"/>
    </row>
    <row r="76" spans="1:34" ht="15.75" customHeight="1" x14ac:dyDescent="0.25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  <c r="AE76" s="322"/>
      <c r="AF76" s="322"/>
      <c r="AG76" s="322"/>
      <c r="AH76" s="322"/>
    </row>
    <row r="77" spans="1:34" ht="15.75" customHeight="1" x14ac:dyDescent="0.25">
      <c r="A77" s="322"/>
      <c r="B77" s="473" t="s">
        <v>176</v>
      </c>
      <c r="C77" s="437"/>
      <c r="D77" s="477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7"/>
      <c r="Q77" s="467"/>
      <c r="R77" s="467"/>
      <c r="S77" s="467"/>
      <c r="T77" s="467"/>
      <c r="U77" s="467"/>
      <c r="V77" s="467"/>
      <c r="W77" s="467"/>
      <c r="X77" s="467"/>
      <c r="Y77" s="467"/>
      <c r="Z77" s="467"/>
      <c r="AA77" s="467"/>
      <c r="AB77" s="468"/>
      <c r="AC77" s="322"/>
      <c r="AD77" s="322"/>
      <c r="AE77" s="322"/>
      <c r="AF77" s="322"/>
      <c r="AG77" s="322"/>
      <c r="AH77" s="322"/>
    </row>
    <row r="78" spans="1:34" ht="15.75" customHeight="1" x14ac:dyDescent="0.25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  <c r="AE78" s="322"/>
      <c r="AF78" s="322"/>
      <c r="AG78" s="322"/>
      <c r="AH78" s="322"/>
    </row>
    <row r="79" spans="1:34" ht="15.75" customHeight="1" x14ac:dyDescent="0.25">
      <c r="A79" s="322"/>
      <c r="B79" s="473" t="s">
        <v>177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37"/>
      <c r="AC79" s="322"/>
      <c r="AD79" s="322"/>
      <c r="AE79" s="322"/>
      <c r="AF79" s="322"/>
      <c r="AG79" s="322"/>
      <c r="AH79" s="322"/>
    </row>
    <row r="80" spans="1:34" ht="15.75" customHeight="1" x14ac:dyDescent="0.25">
      <c r="A80" s="322"/>
      <c r="B80" s="447" t="s">
        <v>122</v>
      </c>
      <c r="C80" s="437"/>
      <c r="D80" s="52" t="s">
        <v>178</v>
      </c>
      <c r="E80" s="447" t="s">
        <v>179</v>
      </c>
      <c r="F80" s="437"/>
      <c r="G80" s="447" t="s">
        <v>177</v>
      </c>
      <c r="H80" s="449"/>
      <c r="I80" s="449"/>
      <c r="J80" s="449"/>
      <c r="K80" s="449"/>
      <c r="L80" s="449"/>
      <c r="M80" s="449"/>
      <c r="N80" s="449"/>
      <c r="O80" s="437"/>
      <c r="P80" s="447" t="s">
        <v>180</v>
      </c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37"/>
      <c r="AC80" s="322"/>
      <c r="AD80" s="322"/>
      <c r="AE80" s="322"/>
      <c r="AF80" s="322"/>
      <c r="AG80" s="322"/>
      <c r="AH80" s="322"/>
    </row>
    <row r="81" spans="1:34" ht="15.75" customHeight="1" x14ac:dyDescent="0.25">
      <c r="A81" s="322"/>
      <c r="B81" s="447"/>
      <c r="C81" s="437"/>
      <c r="D81" s="37"/>
      <c r="E81" s="447"/>
      <c r="F81" s="437"/>
      <c r="G81" s="472"/>
      <c r="H81" s="449"/>
      <c r="I81" s="449"/>
      <c r="J81" s="449"/>
      <c r="K81" s="449"/>
      <c r="L81" s="449"/>
      <c r="M81" s="449"/>
      <c r="N81" s="449"/>
      <c r="O81" s="437"/>
      <c r="P81" s="472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37"/>
      <c r="AC81" s="322"/>
      <c r="AD81" s="322"/>
      <c r="AE81" s="322"/>
      <c r="AF81" s="322"/>
      <c r="AG81" s="322"/>
      <c r="AH81" s="322"/>
    </row>
    <row r="82" spans="1:34" ht="15.75" customHeight="1" x14ac:dyDescent="0.25">
      <c r="A82" s="322"/>
      <c r="B82" s="447"/>
      <c r="C82" s="437"/>
      <c r="D82" s="37"/>
      <c r="E82" s="447"/>
      <c r="F82" s="437"/>
      <c r="G82" s="472"/>
      <c r="H82" s="449"/>
      <c r="I82" s="449"/>
      <c r="J82" s="449"/>
      <c r="K82" s="449"/>
      <c r="L82" s="449"/>
      <c r="M82" s="449"/>
      <c r="N82" s="449"/>
      <c r="O82" s="437"/>
      <c r="P82" s="472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37"/>
      <c r="AC82" s="322"/>
      <c r="AD82" s="322"/>
      <c r="AE82" s="322"/>
      <c r="AF82" s="322"/>
      <c r="AG82" s="322"/>
      <c r="AH82" s="322"/>
    </row>
    <row r="83" spans="1:34" ht="26.25" customHeight="1" x14ac:dyDescent="0.25">
      <c r="A83" s="322"/>
      <c r="B83" s="471" t="s">
        <v>181</v>
      </c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37"/>
      <c r="AC83" s="322"/>
      <c r="AD83" s="355"/>
      <c r="AE83" s="322"/>
      <c r="AF83" s="322"/>
      <c r="AG83" s="322"/>
      <c r="AH83" s="322"/>
    </row>
    <row r="84" spans="1:34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</row>
    <row r="85" spans="1:34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</row>
    <row r="86" spans="1:34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</row>
    <row r="87" spans="1:34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</row>
    <row r="88" spans="1:34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</row>
    <row r="89" spans="1:34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</row>
    <row r="90" spans="1:34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</row>
    <row r="91" spans="1:34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</row>
    <row r="92" spans="1:34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</row>
    <row r="93" spans="1:34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</row>
    <row r="94" spans="1:34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</row>
    <row r="95" spans="1:34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</row>
    <row r="96" spans="1:34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</row>
    <row r="97" spans="1:34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</row>
    <row r="98" spans="1:34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</row>
    <row r="99" spans="1:34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</row>
    <row r="100" spans="1:34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</row>
    <row r="101" spans="1:34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</row>
    <row r="102" spans="1:34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</row>
    <row r="103" spans="1:34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</row>
    <row r="104" spans="1:34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</row>
    <row r="105" spans="1:34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</row>
    <row r="106" spans="1:34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</row>
    <row r="107" spans="1:34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</row>
    <row r="108" spans="1:34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</row>
    <row r="109" spans="1:34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</row>
    <row r="110" spans="1:34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</row>
    <row r="111" spans="1:34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</row>
    <row r="112" spans="1:34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</row>
    <row r="113" spans="1:34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</row>
    <row r="114" spans="1:34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</row>
    <row r="115" spans="1:34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</row>
    <row r="116" spans="1:34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</row>
    <row r="117" spans="1:34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</row>
    <row r="118" spans="1:34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</row>
    <row r="119" spans="1:34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</row>
    <row r="120" spans="1:34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</row>
    <row r="121" spans="1:34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</row>
    <row r="122" spans="1:34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</row>
    <row r="123" spans="1:34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</row>
    <row r="124" spans="1:34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</row>
    <row r="125" spans="1:34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</row>
    <row r="126" spans="1:34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</row>
    <row r="127" spans="1:34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</row>
    <row r="128" spans="1:34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</row>
    <row r="129" spans="1:34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</row>
    <row r="130" spans="1:34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</row>
    <row r="131" spans="1:34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</row>
    <row r="132" spans="1:34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</row>
    <row r="133" spans="1:34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  <c r="AH133" s="322"/>
    </row>
    <row r="134" spans="1:34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</row>
    <row r="135" spans="1:34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</row>
    <row r="136" spans="1:34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  <c r="AH136" s="322"/>
    </row>
    <row r="137" spans="1:34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  <c r="AH137" s="322"/>
    </row>
    <row r="138" spans="1:34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  <c r="AH138" s="322"/>
    </row>
    <row r="139" spans="1:34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</row>
    <row r="140" spans="1:34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  <c r="AH140" s="322"/>
    </row>
    <row r="141" spans="1:34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  <c r="AH141" s="322"/>
    </row>
    <row r="142" spans="1:34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  <c r="AH142" s="322"/>
    </row>
    <row r="143" spans="1:34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</row>
    <row r="144" spans="1:34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</row>
    <row r="145" spans="1:34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  <c r="AH145" s="322"/>
    </row>
    <row r="146" spans="1:34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  <c r="AH146" s="322"/>
    </row>
    <row r="147" spans="1:34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</row>
    <row r="148" spans="1:34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  <c r="AH148" s="322"/>
    </row>
    <row r="149" spans="1:34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  <c r="AH149" s="322"/>
    </row>
    <row r="150" spans="1:34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  <c r="AH150" s="322"/>
    </row>
    <row r="151" spans="1:34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</row>
    <row r="152" spans="1:34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</row>
    <row r="153" spans="1:34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</row>
    <row r="154" spans="1:34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  <c r="AH154" s="322"/>
    </row>
    <row r="155" spans="1:34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</row>
    <row r="156" spans="1:34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</row>
    <row r="157" spans="1:34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  <c r="AH157" s="322"/>
    </row>
    <row r="158" spans="1:34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  <c r="AH158" s="322"/>
    </row>
    <row r="159" spans="1:34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</row>
    <row r="160" spans="1:34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  <c r="AH160" s="322"/>
    </row>
    <row r="161" spans="1:34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  <c r="AH161" s="322"/>
    </row>
    <row r="162" spans="1:34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</row>
    <row r="163" spans="1:34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</row>
    <row r="164" spans="1:34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  <c r="AH164" s="322"/>
    </row>
    <row r="165" spans="1:34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22"/>
    </row>
    <row r="166" spans="1:34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</row>
    <row r="167" spans="1:34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</row>
    <row r="168" spans="1:34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  <c r="AH168" s="322"/>
    </row>
    <row r="169" spans="1:34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</row>
    <row r="170" spans="1:34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</row>
    <row r="171" spans="1:34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</row>
    <row r="172" spans="1:34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</row>
    <row r="173" spans="1:34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</row>
    <row r="174" spans="1:34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  <c r="AH174" s="322"/>
    </row>
    <row r="175" spans="1:34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</row>
    <row r="176" spans="1:34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</row>
    <row r="177" spans="1:34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  <c r="AH177" s="322"/>
    </row>
    <row r="178" spans="1:34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  <c r="AH178" s="322"/>
    </row>
    <row r="179" spans="1:34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</row>
    <row r="180" spans="1:34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  <c r="AH180" s="322"/>
    </row>
    <row r="181" spans="1:34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  <c r="AH181" s="322"/>
    </row>
    <row r="182" spans="1:34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</row>
    <row r="183" spans="1:34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</row>
    <row r="184" spans="1:34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  <c r="AH184" s="322"/>
    </row>
    <row r="185" spans="1:34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  <c r="AH185" s="322"/>
    </row>
    <row r="186" spans="1:34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  <c r="AH186" s="322"/>
    </row>
    <row r="187" spans="1:34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</row>
    <row r="188" spans="1:34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  <c r="AH188" s="322"/>
    </row>
    <row r="189" spans="1:34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  <c r="AH189" s="322"/>
    </row>
    <row r="190" spans="1:34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  <c r="AH190" s="322"/>
    </row>
    <row r="191" spans="1:34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  <c r="AH191" s="322"/>
    </row>
    <row r="192" spans="1:34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  <c r="AH192" s="322"/>
    </row>
    <row r="193" spans="1:34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  <c r="AH193" s="322"/>
    </row>
    <row r="194" spans="1:34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  <c r="AH194" s="322"/>
    </row>
    <row r="195" spans="1:34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  <c r="AH195" s="322"/>
    </row>
    <row r="196" spans="1:34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  <c r="AH196" s="322"/>
    </row>
    <row r="197" spans="1:34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  <c r="AH197" s="322"/>
    </row>
    <row r="198" spans="1:34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  <c r="AH198" s="322"/>
    </row>
    <row r="199" spans="1:34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</row>
    <row r="200" spans="1:34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/>
    </row>
    <row r="201" spans="1:34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</row>
    <row r="202" spans="1:34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  <c r="AH202" s="322"/>
    </row>
    <row r="203" spans="1:34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  <c r="AH203" s="322"/>
    </row>
    <row r="204" spans="1:34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  <c r="AH204" s="322"/>
    </row>
    <row r="205" spans="1:34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</row>
    <row r="206" spans="1:34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  <c r="AH206" s="322"/>
    </row>
    <row r="207" spans="1:34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  <c r="AH207" s="322"/>
    </row>
    <row r="208" spans="1:34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  <c r="AH208" s="322"/>
    </row>
    <row r="209" spans="1:34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</row>
    <row r="210" spans="1:34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  <c r="AH210" s="322"/>
    </row>
    <row r="211" spans="1:34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22"/>
    </row>
    <row r="212" spans="1:34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  <c r="AH212" s="322"/>
    </row>
    <row r="213" spans="1:34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</row>
    <row r="214" spans="1:34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</row>
    <row r="215" spans="1:34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</row>
    <row r="216" spans="1:34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  <c r="AH216" s="322"/>
    </row>
    <row r="217" spans="1:34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</row>
    <row r="218" spans="1:34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</row>
    <row r="219" spans="1:34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  <c r="AH219" s="322"/>
    </row>
    <row r="220" spans="1:34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  <c r="AH220" s="322"/>
    </row>
    <row r="221" spans="1:34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</row>
    <row r="222" spans="1:34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  <c r="AH222" s="322"/>
    </row>
    <row r="223" spans="1:34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  <c r="AH223" s="322"/>
    </row>
    <row r="224" spans="1:34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</row>
    <row r="225" spans="1:34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</row>
    <row r="226" spans="1:34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</row>
    <row r="227" spans="1:34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  <c r="AH227" s="322"/>
    </row>
    <row r="228" spans="1:34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  <c r="AH228" s="322"/>
    </row>
    <row r="229" spans="1:34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</row>
    <row r="230" spans="1:34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  <c r="AH230" s="322"/>
    </row>
    <row r="231" spans="1:34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</row>
    <row r="232" spans="1:34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  <c r="AH232" s="322"/>
    </row>
    <row r="233" spans="1:34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</row>
    <row r="234" spans="1:34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  <c r="AH234" s="322"/>
    </row>
    <row r="235" spans="1:34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  <c r="AH235" s="322"/>
    </row>
    <row r="236" spans="1:34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  <c r="AH236" s="322"/>
    </row>
    <row r="237" spans="1:34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</row>
    <row r="238" spans="1:34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  <c r="AH238" s="322"/>
    </row>
    <row r="239" spans="1:34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</row>
    <row r="240" spans="1:34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  <c r="AH240" s="322"/>
    </row>
    <row r="241" spans="1:34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</row>
    <row r="242" spans="1:34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  <c r="AH242" s="322"/>
    </row>
    <row r="243" spans="1:34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  <c r="AH243" s="322"/>
    </row>
    <row r="244" spans="1:34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  <c r="AH244" s="322"/>
    </row>
    <row r="245" spans="1:34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</row>
    <row r="246" spans="1:34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  <c r="AH246" s="322"/>
    </row>
    <row r="247" spans="1:34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</row>
    <row r="248" spans="1:34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  <c r="AH248" s="322"/>
    </row>
    <row r="249" spans="1:34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</row>
    <row r="250" spans="1:34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</row>
    <row r="251" spans="1:34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  <c r="AH251" s="322"/>
    </row>
    <row r="252" spans="1:34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  <c r="AH252" s="322"/>
    </row>
    <row r="253" spans="1:34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</row>
    <row r="254" spans="1:34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  <c r="AH254" s="322"/>
    </row>
    <row r="255" spans="1:34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</row>
    <row r="256" spans="1:34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  <c r="AH256" s="322"/>
    </row>
    <row r="257" spans="1:34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</row>
    <row r="258" spans="1:34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  <c r="AH258" s="322"/>
    </row>
    <row r="259" spans="1:34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  <c r="AH259" s="322"/>
    </row>
    <row r="260" spans="1:34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  <c r="AH260" s="322"/>
    </row>
    <row r="261" spans="1:34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</row>
    <row r="262" spans="1:34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  <c r="AH262" s="322"/>
    </row>
    <row r="263" spans="1:34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</row>
    <row r="264" spans="1:34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</row>
    <row r="265" spans="1:34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</row>
    <row r="266" spans="1:34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  <c r="AH266" s="322"/>
    </row>
    <row r="267" spans="1:34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/>
    </row>
    <row r="268" spans="1:34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  <c r="AH268" s="322"/>
    </row>
    <row r="269" spans="1:34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</row>
    <row r="270" spans="1:34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  <c r="AH270" s="322"/>
    </row>
    <row r="271" spans="1:34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  <c r="AH271" s="322"/>
    </row>
    <row r="272" spans="1:34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  <c r="AH272" s="322"/>
    </row>
    <row r="273" spans="1:34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</row>
    <row r="274" spans="1:34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  <c r="AH274" s="322"/>
    </row>
    <row r="275" spans="1:34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  <c r="AH275" s="322"/>
    </row>
    <row r="276" spans="1:34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  <c r="AH276" s="322"/>
    </row>
    <row r="277" spans="1:34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  <c r="AH277" s="322"/>
    </row>
    <row r="278" spans="1:34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  <c r="AH278" s="322"/>
    </row>
    <row r="279" spans="1:34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</row>
    <row r="280" spans="1:34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  <c r="AH280" s="322"/>
    </row>
    <row r="281" spans="1:34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  <c r="AH281" s="322"/>
    </row>
    <row r="282" spans="1:34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  <c r="AH282" s="322"/>
    </row>
    <row r="283" spans="1:34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  <c r="AH283" s="322"/>
    </row>
    <row r="284" spans="1:34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</row>
    <row r="285" spans="1:34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  <c r="AH285" s="322"/>
    </row>
    <row r="286" spans="1:34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</row>
    <row r="287" spans="1:34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  <c r="AH287" s="322"/>
    </row>
    <row r="288" spans="1:34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  <c r="AH288" s="322"/>
    </row>
    <row r="289" spans="1:34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</row>
    <row r="290" spans="1:34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  <c r="AH290" s="322"/>
    </row>
    <row r="291" spans="1:34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  <c r="AH291" s="322"/>
    </row>
    <row r="292" spans="1:34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  <c r="AH292" s="322"/>
    </row>
    <row r="293" spans="1:34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  <c r="AH293" s="322"/>
    </row>
    <row r="294" spans="1:34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</row>
    <row r="295" spans="1:34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</row>
    <row r="296" spans="1:34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</row>
    <row r="297" spans="1:34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  <c r="AH297" s="322"/>
    </row>
    <row r="298" spans="1:34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  <c r="AH298" s="322"/>
    </row>
    <row r="299" spans="1:34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</row>
    <row r="300" spans="1:34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  <c r="AH300" s="322"/>
    </row>
    <row r="301" spans="1:34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  <c r="AH301" s="322"/>
    </row>
    <row r="302" spans="1:34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  <c r="AH302" s="322"/>
    </row>
    <row r="303" spans="1:34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</row>
    <row r="304" spans="1:34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  <c r="AH304" s="322"/>
    </row>
    <row r="305" spans="1:34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  <c r="AH305" s="322"/>
    </row>
    <row r="306" spans="1:34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  <c r="AH306" s="322"/>
    </row>
    <row r="307" spans="1:34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</row>
    <row r="308" spans="1:34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  <c r="AH308" s="322"/>
    </row>
    <row r="309" spans="1:34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  <c r="AH309" s="322"/>
    </row>
    <row r="310" spans="1:34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  <c r="AH310" s="322"/>
    </row>
    <row r="311" spans="1:34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</row>
    <row r="312" spans="1:34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  <c r="AH312" s="322"/>
    </row>
    <row r="313" spans="1:34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  <c r="AH313" s="322"/>
    </row>
    <row r="314" spans="1:34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  <c r="AH314" s="322"/>
    </row>
    <row r="315" spans="1:34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</row>
    <row r="316" spans="1:34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  <c r="AH316" s="322"/>
    </row>
    <row r="317" spans="1:34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</row>
    <row r="318" spans="1:34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  <c r="AH318" s="322"/>
    </row>
    <row r="319" spans="1:34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</row>
    <row r="320" spans="1:34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  <c r="AH320" s="322"/>
    </row>
    <row r="321" spans="1:34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  <c r="AH321" s="322"/>
    </row>
    <row r="322" spans="1:34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  <c r="AH322" s="322"/>
    </row>
    <row r="323" spans="1:34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</row>
    <row r="324" spans="1:34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</row>
    <row r="325" spans="1:34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</row>
    <row r="326" spans="1:34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  <c r="AH326" s="322"/>
    </row>
    <row r="327" spans="1:34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</row>
    <row r="328" spans="1:34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  <c r="AH328" s="322"/>
    </row>
    <row r="329" spans="1:34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  <c r="AH329" s="322"/>
    </row>
    <row r="330" spans="1:34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</row>
    <row r="331" spans="1:34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</row>
    <row r="332" spans="1:34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  <c r="AH332" s="322"/>
    </row>
    <row r="333" spans="1:34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</row>
    <row r="334" spans="1:34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  <c r="AH334" s="322"/>
    </row>
    <row r="335" spans="1:34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</row>
    <row r="336" spans="1:34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</row>
    <row r="337" spans="1:34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  <c r="AH337" s="322"/>
    </row>
    <row r="338" spans="1:34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  <c r="AH338" s="322"/>
    </row>
    <row r="339" spans="1:34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</row>
    <row r="340" spans="1:34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  <c r="AH340" s="322"/>
    </row>
    <row r="341" spans="1:34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  <c r="AH341" s="322"/>
    </row>
    <row r="342" spans="1:34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</row>
    <row r="343" spans="1:34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</row>
    <row r="344" spans="1:34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  <c r="AH344" s="322"/>
    </row>
    <row r="345" spans="1:34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</row>
    <row r="346" spans="1:34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  <c r="AH346" s="322"/>
    </row>
    <row r="347" spans="1:34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</row>
    <row r="348" spans="1:34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</row>
    <row r="349" spans="1:34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  <c r="AH349" s="322"/>
    </row>
    <row r="350" spans="1:34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  <c r="AH350" s="322"/>
    </row>
    <row r="351" spans="1:34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</row>
    <row r="352" spans="1:34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  <c r="AH352" s="322"/>
    </row>
    <row r="353" spans="1:34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  <c r="AH353" s="322"/>
    </row>
    <row r="354" spans="1:34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  <c r="AH354" s="322"/>
    </row>
    <row r="355" spans="1:34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</row>
    <row r="356" spans="1:34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  <c r="AH356" s="322"/>
    </row>
    <row r="357" spans="1:34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  <c r="AH357" s="322"/>
    </row>
    <row r="358" spans="1:34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  <c r="AH358" s="322"/>
    </row>
    <row r="359" spans="1:34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</row>
    <row r="360" spans="1:34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  <c r="AH360" s="322"/>
    </row>
    <row r="361" spans="1:34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  <c r="AH361" s="322"/>
    </row>
    <row r="362" spans="1:34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  <c r="AH362" s="322"/>
    </row>
    <row r="363" spans="1:34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</row>
    <row r="364" spans="1:34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</row>
    <row r="365" spans="1:34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  <c r="AH365" s="322"/>
    </row>
    <row r="366" spans="1:34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  <c r="AH366" s="322"/>
    </row>
    <row r="367" spans="1:34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</row>
    <row r="368" spans="1:34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</row>
    <row r="369" spans="1:34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  <c r="AH369" s="322"/>
    </row>
    <row r="370" spans="1:34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</row>
    <row r="371" spans="1:34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  <c r="AH371" s="322"/>
    </row>
    <row r="372" spans="1:34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  <c r="AH372" s="322"/>
    </row>
    <row r="373" spans="1:34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</row>
    <row r="374" spans="1:34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</row>
    <row r="375" spans="1:34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</row>
    <row r="376" spans="1:34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  <c r="AH376" s="322"/>
    </row>
    <row r="377" spans="1:34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  <c r="AH377" s="322"/>
    </row>
    <row r="378" spans="1:34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  <c r="AH378" s="322"/>
    </row>
    <row r="379" spans="1:34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  <c r="AH379" s="322"/>
    </row>
    <row r="380" spans="1:34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</row>
    <row r="381" spans="1:34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  <c r="AH381" s="322"/>
    </row>
    <row r="382" spans="1:34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  <c r="AH382" s="322"/>
    </row>
    <row r="383" spans="1:34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  <c r="AH383" s="322"/>
    </row>
    <row r="384" spans="1:34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  <c r="AH384" s="322"/>
    </row>
    <row r="385" spans="1:34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  <c r="AH385" s="322"/>
    </row>
    <row r="386" spans="1:34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  <c r="AH386" s="322"/>
    </row>
    <row r="387" spans="1:34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</row>
    <row r="388" spans="1:34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  <c r="AH388" s="322"/>
    </row>
    <row r="389" spans="1:34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</row>
    <row r="390" spans="1:34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  <c r="AH390" s="322"/>
    </row>
    <row r="391" spans="1:34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</row>
    <row r="392" spans="1:34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  <c r="AH392" s="322"/>
    </row>
    <row r="393" spans="1:34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</row>
    <row r="394" spans="1:34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</row>
    <row r="395" spans="1:34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</row>
    <row r="396" spans="1:34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</row>
    <row r="397" spans="1:34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</row>
    <row r="398" spans="1:34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  <c r="AH398" s="322"/>
    </row>
    <row r="399" spans="1:34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  <c r="AH399" s="322"/>
    </row>
    <row r="400" spans="1:34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  <c r="AH400" s="322"/>
    </row>
    <row r="401" spans="1:34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</row>
    <row r="402" spans="1:34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  <c r="AH402" s="322"/>
    </row>
    <row r="403" spans="1:34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  <c r="AH403" s="322"/>
    </row>
    <row r="404" spans="1:34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  <c r="AH404" s="322"/>
    </row>
    <row r="405" spans="1:34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</row>
    <row r="406" spans="1:34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  <c r="AH406" s="322"/>
    </row>
    <row r="407" spans="1:34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</row>
    <row r="408" spans="1:34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  <c r="AH408" s="322"/>
    </row>
    <row r="409" spans="1:34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</row>
    <row r="410" spans="1:34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  <c r="AH410" s="322"/>
    </row>
    <row r="411" spans="1:34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  <c r="AH411" s="322"/>
    </row>
    <row r="412" spans="1:34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  <c r="AH412" s="322"/>
    </row>
    <row r="413" spans="1:34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</row>
    <row r="414" spans="1:34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  <c r="AH414" s="322"/>
    </row>
    <row r="415" spans="1:34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  <c r="AH415" s="322"/>
    </row>
    <row r="416" spans="1:34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  <c r="AH416" s="322"/>
    </row>
    <row r="417" spans="1:34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</row>
    <row r="418" spans="1:34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  <c r="AH418" s="322"/>
    </row>
    <row r="419" spans="1:34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</row>
    <row r="420" spans="1:34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  <c r="AH420" s="322"/>
    </row>
    <row r="421" spans="1:34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</row>
    <row r="422" spans="1:34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  <c r="AH422" s="322"/>
    </row>
    <row r="423" spans="1:34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</row>
    <row r="424" spans="1:34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  <c r="AH424" s="322"/>
    </row>
    <row r="425" spans="1:34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</row>
    <row r="426" spans="1:34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  <c r="AH426" s="322"/>
    </row>
    <row r="427" spans="1:34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</row>
    <row r="428" spans="1:34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</row>
    <row r="429" spans="1:34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</row>
    <row r="430" spans="1:34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  <c r="AH430" s="322"/>
    </row>
    <row r="431" spans="1:34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  <c r="AH431" s="322"/>
    </row>
    <row r="432" spans="1:34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  <c r="AH432" s="322"/>
    </row>
    <row r="433" spans="1:34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</row>
    <row r="434" spans="1:34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  <c r="AH434" s="322"/>
    </row>
    <row r="435" spans="1:34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  <c r="AH435" s="322"/>
    </row>
    <row r="436" spans="1:34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  <c r="AH436" s="322"/>
    </row>
    <row r="437" spans="1:34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</row>
    <row r="438" spans="1:34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  <c r="AH438" s="322"/>
    </row>
    <row r="439" spans="1:34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</row>
    <row r="440" spans="1:34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  <c r="AH440" s="322"/>
    </row>
    <row r="441" spans="1:34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</row>
    <row r="442" spans="1:34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  <c r="AH442" s="322"/>
    </row>
    <row r="443" spans="1:34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  <c r="AH443" s="322"/>
    </row>
    <row r="444" spans="1:34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  <c r="AH444" s="322"/>
    </row>
    <row r="445" spans="1:34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</row>
    <row r="446" spans="1:34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  <c r="AH446" s="322"/>
    </row>
    <row r="447" spans="1:34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  <c r="AH447" s="322"/>
    </row>
    <row r="448" spans="1:34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  <c r="AH448" s="322"/>
    </row>
    <row r="449" spans="1:34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</row>
    <row r="450" spans="1:34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  <c r="AH450" s="322"/>
    </row>
    <row r="451" spans="1:34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  <c r="AH451" s="322"/>
    </row>
    <row r="452" spans="1:34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  <c r="AH452" s="322"/>
    </row>
    <row r="453" spans="1:34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</row>
    <row r="454" spans="1:34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  <c r="AH454" s="322"/>
    </row>
    <row r="455" spans="1:34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</row>
    <row r="456" spans="1:34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  <c r="AH456" s="322"/>
    </row>
    <row r="457" spans="1:34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</row>
    <row r="458" spans="1:34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  <c r="AH458" s="322"/>
    </row>
    <row r="459" spans="1:34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  <c r="AH459" s="322"/>
    </row>
    <row r="460" spans="1:34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  <c r="AH460" s="322"/>
    </row>
    <row r="461" spans="1:34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</row>
    <row r="462" spans="1:34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  <c r="AH462" s="322"/>
    </row>
    <row r="463" spans="1:34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  <c r="AH463" s="322"/>
    </row>
    <row r="464" spans="1:34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  <c r="AH464" s="322"/>
    </row>
    <row r="465" spans="1:34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  <c r="AH465" s="322"/>
    </row>
    <row r="466" spans="1:34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  <c r="AH466" s="322"/>
    </row>
    <row r="467" spans="1:34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  <c r="AH467" s="322"/>
    </row>
    <row r="468" spans="1:34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  <c r="AH468" s="322"/>
    </row>
    <row r="469" spans="1:34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  <c r="AH469" s="322"/>
    </row>
    <row r="470" spans="1:34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  <c r="AH470" s="322"/>
    </row>
    <row r="471" spans="1:34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  <c r="AH471" s="322"/>
    </row>
    <row r="472" spans="1:34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  <c r="AH472" s="322"/>
    </row>
    <row r="473" spans="1:34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  <c r="AH473" s="322"/>
    </row>
    <row r="474" spans="1:34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  <c r="AH474" s="322"/>
    </row>
    <row r="475" spans="1:34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  <c r="AH475" s="322"/>
    </row>
    <row r="476" spans="1:34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  <c r="AH476" s="322"/>
    </row>
    <row r="477" spans="1:34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  <c r="AH477" s="322"/>
    </row>
    <row r="478" spans="1:34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  <c r="AH478" s="322"/>
    </row>
    <row r="479" spans="1:34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  <c r="AH479" s="322"/>
    </row>
    <row r="480" spans="1:34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  <c r="AH480" s="322"/>
    </row>
    <row r="481" spans="1:34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  <c r="AH481" s="322"/>
    </row>
    <row r="482" spans="1:34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  <c r="AH482" s="322"/>
    </row>
    <row r="483" spans="1:34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</row>
    <row r="484" spans="1:34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  <c r="AH484" s="322"/>
    </row>
    <row r="485" spans="1:34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  <c r="AH485" s="322"/>
    </row>
    <row r="486" spans="1:34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  <c r="AH486" s="322"/>
    </row>
    <row r="487" spans="1:34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</row>
    <row r="488" spans="1:34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  <c r="AH488" s="322"/>
    </row>
    <row r="489" spans="1:34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  <c r="AH489" s="322"/>
    </row>
    <row r="490" spans="1:34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  <c r="AH490" s="322"/>
    </row>
    <row r="491" spans="1:34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</row>
    <row r="492" spans="1:34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  <c r="AH492" s="322"/>
    </row>
    <row r="493" spans="1:34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  <c r="AH493" s="322"/>
    </row>
    <row r="494" spans="1:34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  <c r="AH494" s="322"/>
    </row>
    <row r="495" spans="1:34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</row>
    <row r="496" spans="1:34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  <c r="AH496" s="322"/>
    </row>
    <row r="497" spans="1:34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  <c r="AH497" s="322"/>
    </row>
    <row r="498" spans="1:34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  <c r="AH498" s="322"/>
    </row>
    <row r="499" spans="1:34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</row>
    <row r="500" spans="1:34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  <c r="AH500" s="322"/>
    </row>
    <row r="501" spans="1:34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  <c r="AH501" s="322"/>
    </row>
    <row r="502" spans="1:34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  <c r="AH502" s="322"/>
    </row>
    <row r="503" spans="1:34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</row>
    <row r="504" spans="1:34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  <c r="AH504" s="322"/>
    </row>
    <row r="505" spans="1:34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  <c r="AH505" s="322"/>
    </row>
    <row r="506" spans="1:34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  <c r="AH506" s="322"/>
    </row>
    <row r="507" spans="1:34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</row>
    <row r="508" spans="1:34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  <c r="AH508" s="322"/>
    </row>
    <row r="509" spans="1:34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  <c r="AH509" s="322"/>
    </row>
    <row r="510" spans="1:34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  <c r="AH510" s="322"/>
    </row>
    <row r="511" spans="1:34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</row>
    <row r="512" spans="1:34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  <c r="AH512" s="322"/>
    </row>
    <row r="513" spans="1:34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  <c r="AH513" s="322"/>
    </row>
    <row r="514" spans="1:34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  <c r="AH514" s="322"/>
    </row>
    <row r="515" spans="1:34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</row>
    <row r="516" spans="1:34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  <c r="AH516" s="322"/>
    </row>
    <row r="517" spans="1:34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  <c r="AH517" s="322"/>
    </row>
    <row r="518" spans="1:34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  <c r="AH518" s="322"/>
    </row>
    <row r="519" spans="1:34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</row>
    <row r="520" spans="1:34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  <c r="AH520" s="322"/>
    </row>
    <row r="521" spans="1:34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  <c r="AH521" s="322"/>
    </row>
    <row r="522" spans="1:34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  <c r="AH522" s="322"/>
    </row>
    <row r="523" spans="1:34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</row>
    <row r="524" spans="1:34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  <c r="AH524" s="322"/>
    </row>
    <row r="525" spans="1:34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  <c r="AH525" s="322"/>
    </row>
    <row r="526" spans="1:34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  <c r="AH526" s="322"/>
    </row>
    <row r="527" spans="1:34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</row>
    <row r="528" spans="1:34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  <c r="AH528" s="322"/>
    </row>
    <row r="529" spans="1:34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  <c r="AH529" s="322"/>
    </row>
    <row r="530" spans="1:34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  <c r="AH530" s="322"/>
    </row>
    <row r="531" spans="1:34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</row>
    <row r="532" spans="1:34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  <c r="AH532" s="322"/>
    </row>
    <row r="533" spans="1:34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  <c r="AH533" s="322"/>
    </row>
    <row r="534" spans="1:34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  <c r="AH534" s="322"/>
    </row>
    <row r="535" spans="1:34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</row>
    <row r="536" spans="1:34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  <c r="AH536" s="322"/>
    </row>
    <row r="537" spans="1:34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  <c r="AH537" s="322"/>
    </row>
    <row r="538" spans="1:34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  <c r="AH538" s="322"/>
    </row>
    <row r="539" spans="1:34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</row>
    <row r="540" spans="1:34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  <c r="AH540" s="322"/>
    </row>
    <row r="541" spans="1:34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  <c r="AH541" s="322"/>
    </row>
    <row r="542" spans="1:34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  <c r="AH542" s="322"/>
    </row>
    <row r="543" spans="1:34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</row>
    <row r="544" spans="1:34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  <c r="AH544" s="322"/>
    </row>
    <row r="545" spans="1:34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  <c r="AH545" s="322"/>
    </row>
    <row r="546" spans="1:34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  <c r="AH546" s="322"/>
    </row>
    <row r="547" spans="1:34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</row>
    <row r="548" spans="1:34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  <c r="AH548" s="322"/>
    </row>
    <row r="549" spans="1:34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  <c r="AH549" s="322"/>
    </row>
    <row r="550" spans="1:34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  <c r="AH550" s="322"/>
    </row>
    <row r="551" spans="1:34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</row>
    <row r="552" spans="1:34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  <c r="AH552" s="322"/>
    </row>
    <row r="553" spans="1:34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  <c r="AH553" s="322"/>
    </row>
    <row r="554" spans="1:34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  <c r="AH554" s="322"/>
    </row>
    <row r="555" spans="1:34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</row>
    <row r="556" spans="1:34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  <c r="AH556" s="322"/>
    </row>
    <row r="557" spans="1:34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  <c r="AH557" s="322"/>
    </row>
    <row r="558" spans="1:34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  <c r="AH558" s="322"/>
    </row>
    <row r="559" spans="1:34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  <c r="AH559" s="322"/>
    </row>
    <row r="560" spans="1:34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  <c r="AH560" s="322"/>
    </row>
    <row r="561" spans="1:34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  <c r="AH561" s="322"/>
    </row>
    <row r="562" spans="1:34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  <c r="AH562" s="322"/>
    </row>
    <row r="563" spans="1:34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  <c r="AH563" s="322"/>
    </row>
    <row r="564" spans="1:34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  <c r="AH564" s="322"/>
    </row>
    <row r="565" spans="1:34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  <c r="AH565" s="322"/>
    </row>
    <row r="566" spans="1:34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  <c r="AH566" s="322"/>
    </row>
    <row r="567" spans="1:34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  <c r="AH567" s="322"/>
    </row>
    <row r="568" spans="1:34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  <c r="AH568" s="322"/>
    </row>
    <row r="569" spans="1:34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  <c r="AH569" s="322"/>
    </row>
    <row r="570" spans="1:34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  <c r="AH570" s="322"/>
    </row>
    <row r="571" spans="1:34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  <c r="AH571" s="322"/>
    </row>
    <row r="572" spans="1:34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  <c r="AH572" s="322"/>
    </row>
    <row r="573" spans="1:34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  <c r="AH573" s="322"/>
    </row>
    <row r="574" spans="1:34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  <c r="AH574" s="322"/>
    </row>
    <row r="575" spans="1:34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  <c r="AH575" s="322"/>
    </row>
    <row r="576" spans="1:34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  <c r="AH576" s="322"/>
    </row>
    <row r="577" spans="1:34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</row>
    <row r="578" spans="1:34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  <c r="AH578" s="322"/>
    </row>
    <row r="579" spans="1:34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  <c r="AH579" s="322"/>
    </row>
    <row r="580" spans="1:34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  <c r="AH580" s="322"/>
    </row>
    <row r="581" spans="1:34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</row>
    <row r="582" spans="1:34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  <c r="AH582" s="322"/>
    </row>
    <row r="583" spans="1:34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  <c r="AH583" s="322"/>
    </row>
    <row r="584" spans="1:34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  <c r="AH584" s="322"/>
    </row>
    <row r="585" spans="1:34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</row>
    <row r="586" spans="1:34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  <c r="AH586" s="322"/>
    </row>
    <row r="587" spans="1:34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  <c r="AH587" s="322"/>
    </row>
    <row r="588" spans="1:34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  <c r="AH588" s="322"/>
    </row>
    <row r="589" spans="1:34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</row>
    <row r="590" spans="1:34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  <c r="AH590" s="322"/>
    </row>
    <row r="591" spans="1:34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  <c r="AH591" s="322"/>
    </row>
    <row r="592" spans="1:34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  <c r="AH592" s="322"/>
    </row>
    <row r="593" spans="1:34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</row>
    <row r="594" spans="1:34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  <c r="AH594" s="322"/>
    </row>
    <row r="595" spans="1:34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  <c r="AH595" s="322"/>
    </row>
    <row r="596" spans="1:34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  <c r="AH596" s="322"/>
    </row>
    <row r="597" spans="1:34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</row>
    <row r="598" spans="1:34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  <c r="AH598" s="322"/>
    </row>
    <row r="599" spans="1:34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  <c r="AH599" s="322"/>
    </row>
    <row r="600" spans="1:34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  <c r="AH600" s="322"/>
    </row>
    <row r="601" spans="1:34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</row>
    <row r="602" spans="1:34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  <c r="AH602" s="322"/>
    </row>
    <row r="603" spans="1:34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  <c r="AH603" s="322"/>
    </row>
    <row r="604" spans="1:34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  <c r="AH604" s="322"/>
    </row>
    <row r="605" spans="1:34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</row>
    <row r="606" spans="1:34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  <c r="AH606" s="322"/>
    </row>
    <row r="607" spans="1:34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  <c r="AH607" s="322"/>
    </row>
    <row r="608" spans="1:34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  <c r="AH608" s="322"/>
    </row>
    <row r="609" spans="1:34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</row>
    <row r="610" spans="1:34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  <c r="AH610" s="322"/>
    </row>
    <row r="611" spans="1:34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  <c r="AH611" s="322"/>
    </row>
    <row r="612" spans="1:34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  <c r="AH612" s="322"/>
    </row>
    <row r="613" spans="1:34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</row>
    <row r="614" spans="1:34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  <c r="AH614" s="322"/>
    </row>
    <row r="615" spans="1:34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  <c r="AH615" s="322"/>
    </row>
    <row r="616" spans="1:34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  <c r="AH616" s="322"/>
    </row>
    <row r="617" spans="1:34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</row>
    <row r="618" spans="1:34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  <c r="AH618" s="322"/>
    </row>
    <row r="619" spans="1:34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  <c r="AH619" s="322"/>
    </row>
    <row r="620" spans="1:34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  <c r="AH620" s="322"/>
    </row>
    <row r="621" spans="1:34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</row>
    <row r="622" spans="1:34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  <c r="AH622" s="322"/>
    </row>
    <row r="623" spans="1:34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  <c r="AH623" s="322"/>
    </row>
    <row r="624" spans="1:34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  <c r="AH624" s="322"/>
    </row>
    <row r="625" spans="1:34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</row>
    <row r="626" spans="1:34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  <c r="AH626" s="322"/>
    </row>
    <row r="627" spans="1:34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  <c r="AH627" s="322"/>
    </row>
    <row r="628" spans="1:34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  <c r="AH628" s="322"/>
    </row>
    <row r="629" spans="1:34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</row>
    <row r="630" spans="1:34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  <c r="AH630" s="322"/>
    </row>
    <row r="631" spans="1:34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  <c r="AH631" s="322"/>
    </row>
    <row r="632" spans="1:34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  <c r="AH632" s="322"/>
    </row>
    <row r="633" spans="1:34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</row>
    <row r="634" spans="1:34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  <c r="AH634" s="322"/>
    </row>
    <row r="635" spans="1:34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  <c r="AH635" s="322"/>
    </row>
    <row r="636" spans="1:34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  <c r="AH636" s="322"/>
    </row>
    <row r="637" spans="1:34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</row>
    <row r="638" spans="1:34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  <c r="AH638" s="322"/>
    </row>
    <row r="639" spans="1:34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  <c r="AH639" s="322"/>
    </row>
    <row r="640" spans="1:34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  <c r="AH640" s="322"/>
    </row>
    <row r="641" spans="1:34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</row>
    <row r="642" spans="1:34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  <c r="AH642" s="322"/>
    </row>
    <row r="643" spans="1:34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  <c r="AH643" s="322"/>
    </row>
    <row r="644" spans="1:34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  <c r="AH644" s="322"/>
    </row>
    <row r="645" spans="1:34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</row>
    <row r="646" spans="1:34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  <c r="AH646" s="322"/>
    </row>
    <row r="647" spans="1:34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  <c r="AH647" s="322"/>
    </row>
    <row r="648" spans="1:34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  <c r="AH648" s="322"/>
    </row>
    <row r="649" spans="1:34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</row>
    <row r="650" spans="1:34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  <c r="AH650" s="322"/>
    </row>
    <row r="651" spans="1:34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  <c r="AH651" s="322"/>
    </row>
    <row r="652" spans="1:34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  <c r="AH652" s="322"/>
    </row>
    <row r="653" spans="1:34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  <c r="AH653" s="322"/>
    </row>
    <row r="654" spans="1:34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  <c r="AH654" s="322"/>
    </row>
    <row r="655" spans="1:34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  <c r="AH655" s="322"/>
    </row>
    <row r="656" spans="1:34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  <c r="AH656" s="322"/>
    </row>
    <row r="657" spans="1:34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  <c r="AH657" s="322"/>
    </row>
    <row r="658" spans="1:34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  <c r="AH658" s="322"/>
    </row>
    <row r="659" spans="1:34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  <c r="AH659" s="322"/>
    </row>
    <row r="660" spans="1:34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  <c r="AH660" s="322"/>
    </row>
    <row r="661" spans="1:34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  <c r="AH661" s="322"/>
    </row>
    <row r="662" spans="1:34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  <c r="AH662" s="322"/>
    </row>
    <row r="663" spans="1:34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  <c r="AH663" s="322"/>
    </row>
    <row r="664" spans="1:34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  <c r="AH664" s="322"/>
    </row>
    <row r="665" spans="1:34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  <c r="AH665" s="322"/>
    </row>
    <row r="666" spans="1:34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  <c r="AH666" s="322"/>
    </row>
    <row r="667" spans="1:34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  <c r="AH667" s="322"/>
    </row>
    <row r="668" spans="1:34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  <c r="AH668" s="322"/>
    </row>
    <row r="669" spans="1:34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  <c r="AH669" s="322"/>
    </row>
    <row r="670" spans="1:34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  <c r="AH670" s="322"/>
    </row>
    <row r="671" spans="1:34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</row>
    <row r="672" spans="1:34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  <c r="AH672" s="322"/>
    </row>
    <row r="673" spans="1:34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  <c r="AH673" s="322"/>
    </row>
    <row r="674" spans="1:34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  <c r="AH674" s="322"/>
    </row>
    <row r="675" spans="1:34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</row>
    <row r="676" spans="1:34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  <c r="AH676" s="322"/>
    </row>
    <row r="677" spans="1:34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  <c r="AH677" s="322"/>
    </row>
    <row r="678" spans="1:34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  <c r="AH678" s="322"/>
    </row>
    <row r="679" spans="1:34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</row>
    <row r="680" spans="1:34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  <c r="AH680" s="322"/>
    </row>
    <row r="681" spans="1:34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  <c r="AH681" s="322"/>
    </row>
    <row r="682" spans="1:34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  <c r="AH682" s="322"/>
    </row>
    <row r="683" spans="1:34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</row>
    <row r="684" spans="1:34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  <c r="AH684" s="322"/>
    </row>
    <row r="685" spans="1:34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  <c r="AH685" s="322"/>
    </row>
    <row r="686" spans="1:34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  <c r="AH686" s="322"/>
    </row>
    <row r="687" spans="1:34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</row>
    <row r="688" spans="1:34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  <c r="AH688" s="322"/>
    </row>
    <row r="689" spans="1:34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  <c r="AH689" s="322"/>
    </row>
    <row r="690" spans="1:34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  <c r="AH690" s="322"/>
    </row>
    <row r="691" spans="1:34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</row>
    <row r="692" spans="1:34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  <c r="AH692" s="322"/>
    </row>
    <row r="693" spans="1:34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  <c r="AH693" s="322"/>
    </row>
    <row r="694" spans="1:34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  <c r="AH694" s="322"/>
    </row>
    <row r="695" spans="1:34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</row>
    <row r="696" spans="1:34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  <c r="AH696" s="322"/>
    </row>
    <row r="697" spans="1:34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  <c r="AH697" s="322"/>
    </row>
    <row r="698" spans="1:34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  <c r="AH698" s="322"/>
    </row>
    <row r="699" spans="1:34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</row>
    <row r="700" spans="1:34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  <c r="AH700" s="322"/>
    </row>
    <row r="701" spans="1:34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  <c r="AH701" s="322"/>
    </row>
    <row r="702" spans="1:34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  <c r="AH702" s="322"/>
    </row>
    <row r="703" spans="1:34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</row>
    <row r="704" spans="1:34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  <c r="AH704" s="322"/>
    </row>
    <row r="705" spans="1:34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  <c r="AH705" s="322"/>
    </row>
    <row r="706" spans="1:34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  <c r="AH706" s="322"/>
    </row>
    <row r="707" spans="1:34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</row>
    <row r="708" spans="1:34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  <c r="AH708" s="322"/>
    </row>
    <row r="709" spans="1:34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  <c r="AH709" s="322"/>
    </row>
    <row r="710" spans="1:34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  <c r="AH710" s="322"/>
    </row>
    <row r="711" spans="1:34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</row>
    <row r="712" spans="1:34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  <c r="AH712" s="322"/>
    </row>
    <row r="713" spans="1:34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  <c r="AH713" s="322"/>
    </row>
    <row r="714" spans="1:34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  <c r="AH714" s="322"/>
    </row>
    <row r="715" spans="1:34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</row>
    <row r="716" spans="1:34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  <c r="AH716" s="322"/>
    </row>
    <row r="717" spans="1:34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  <c r="AH717" s="322"/>
    </row>
    <row r="718" spans="1:34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  <c r="AH718" s="322"/>
    </row>
    <row r="719" spans="1:34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</row>
    <row r="720" spans="1:34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  <c r="AH720" s="322"/>
    </row>
    <row r="721" spans="1:34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  <c r="AH721" s="322"/>
    </row>
    <row r="722" spans="1:34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  <c r="AH722" s="322"/>
    </row>
    <row r="723" spans="1:34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</row>
    <row r="724" spans="1:34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  <c r="AH724" s="322"/>
    </row>
    <row r="725" spans="1:34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  <c r="AH725" s="322"/>
    </row>
    <row r="726" spans="1:34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  <c r="AH726" s="322"/>
    </row>
    <row r="727" spans="1:34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</row>
    <row r="728" spans="1:34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  <c r="AH728" s="322"/>
    </row>
    <row r="729" spans="1:34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  <c r="AH729" s="322"/>
    </row>
    <row r="730" spans="1:34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  <c r="AH730" s="322"/>
    </row>
    <row r="731" spans="1:34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</row>
    <row r="732" spans="1:34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  <c r="AH732" s="322"/>
    </row>
    <row r="733" spans="1:34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  <c r="AH733" s="322"/>
    </row>
    <row r="734" spans="1:34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  <c r="AH734" s="322"/>
    </row>
    <row r="735" spans="1:34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</row>
    <row r="736" spans="1:34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  <c r="AH736" s="322"/>
    </row>
    <row r="737" spans="1:34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  <c r="AH737" s="322"/>
    </row>
    <row r="738" spans="1:34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  <c r="AH738" s="322"/>
    </row>
    <row r="739" spans="1:34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</row>
    <row r="740" spans="1:34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  <c r="AH740" s="322"/>
    </row>
    <row r="741" spans="1:34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  <c r="AH741" s="322"/>
    </row>
    <row r="742" spans="1:34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  <c r="AH742" s="322"/>
    </row>
    <row r="743" spans="1:34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</row>
    <row r="744" spans="1:34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  <c r="AH744" s="322"/>
    </row>
    <row r="745" spans="1:34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  <c r="AH745" s="322"/>
    </row>
    <row r="746" spans="1:34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  <c r="AH746" s="322"/>
    </row>
    <row r="747" spans="1:34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  <c r="AH747" s="322"/>
    </row>
    <row r="748" spans="1:34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  <c r="AH748" s="322"/>
    </row>
    <row r="749" spans="1:34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  <c r="AH749" s="322"/>
    </row>
    <row r="750" spans="1:34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  <c r="AH750" s="322"/>
    </row>
    <row r="751" spans="1:34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  <c r="AH751" s="322"/>
    </row>
    <row r="752" spans="1:34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  <c r="AH752" s="322"/>
    </row>
    <row r="753" spans="1:34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  <c r="AH753" s="322"/>
    </row>
    <row r="754" spans="1:34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  <c r="AH754" s="322"/>
    </row>
    <row r="755" spans="1:34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  <c r="AH755" s="322"/>
    </row>
    <row r="756" spans="1:34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  <c r="AH756" s="322"/>
    </row>
    <row r="757" spans="1:34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  <c r="AH757" s="322"/>
    </row>
    <row r="758" spans="1:34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  <c r="AH758" s="322"/>
    </row>
    <row r="759" spans="1:34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  <c r="AH759" s="322"/>
    </row>
    <row r="760" spans="1:34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  <c r="AH760" s="322"/>
    </row>
    <row r="761" spans="1:34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  <c r="AH761" s="322"/>
    </row>
    <row r="762" spans="1:34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  <c r="AH762" s="322"/>
    </row>
    <row r="763" spans="1:34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  <c r="AH763" s="322"/>
    </row>
    <row r="764" spans="1:34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  <c r="AH764" s="322"/>
    </row>
    <row r="765" spans="1:34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</row>
    <row r="766" spans="1:34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  <c r="AH766" s="322"/>
    </row>
    <row r="767" spans="1:34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  <c r="AH767" s="322"/>
    </row>
    <row r="768" spans="1:34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  <c r="AH768" s="322"/>
    </row>
    <row r="769" spans="1:34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</row>
    <row r="770" spans="1:34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  <c r="AH770" s="322"/>
    </row>
    <row r="771" spans="1:34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  <c r="AH771" s="322"/>
    </row>
    <row r="772" spans="1:34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  <c r="AH772" s="322"/>
    </row>
    <row r="773" spans="1:34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</row>
    <row r="774" spans="1:34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  <c r="AH774" s="322"/>
    </row>
    <row r="775" spans="1:34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  <c r="AH775" s="322"/>
    </row>
    <row r="776" spans="1:34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  <c r="AH776" s="322"/>
    </row>
    <row r="777" spans="1:34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</row>
    <row r="778" spans="1:34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  <c r="AH778" s="322"/>
    </row>
    <row r="779" spans="1:34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  <c r="AH779" s="322"/>
    </row>
    <row r="780" spans="1:34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  <c r="AH780" s="322"/>
    </row>
    <row r="781" spans="1:34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</row>
    <row r="782" spans="1:34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  <c r="AH782" s="322"/>
    </row>
    <row r="783" spans="1:34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  <c r="AH783" s="322"/>
    </row>
    <row r="784" spans="1:34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  <c r="AH784" s="322"/>
    </row>
    <row r="785" spans="1:34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</row>
    <row r="786" spans="1:34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  <c r="AH786" s="322"/>
    </row>
    <row r="787" spans="1:34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  <c r="AH787" s="322"/>
    </row>
    <row r="788" spans="1:34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  <c r="AH788" s="322"/>
    </row>
    <row r="789" spans="1:34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</row>
    <row r="790" spans="1:34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  <c r="AH790" s="322"/>
    </row>
    <row r="791" spans="1:34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  <c r="AH791" s="322"/>
    </row>
    <row r="792" spans="1:34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  <c r="AH792" s="322"/>
    </row>
    <row r="793" spans="1:34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</row>
    <row r="794" spans="1:34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  <c r="AH794" s="322"/>
    </row>
    <row r="795" spans="1:34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  <c r="AH795" s="322"/>
    </row>
    <row r="796" spans="1:34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  <c r="AH796" s="322"/>
    </row>
    <row r="797" spans="1:34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</row>
    <row r="798" spans="1:34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  <c r="AH798" s="322"/>
    </row>
    <row r="799" spans="1:34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  <c r="AH799" s="322"/>
    </row>
    <row r="800" spans="1:34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  <c r="AH800" s="322"/>
    </row>
    <row r="801" spans="1:34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</row>
    <row r="802" spans="1:34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  <c r="AH802" s="322"/>
    </row>
    <row r="803" spans="1:34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  <c r="AH803" s="322"/>
    </row>
    <row r="804" spans="1:34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  <c r="AH804" s="322"/>
    </row>
    <row r="805" spans="1:34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</row>
    <row r="806" spans="1:34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  <c r="AH806" s="322"/>
    </row>
    <row r="807" spans="1:34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  <c r="AH807" s="322"/>
    </row>
    <row r="808" spans="1:34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  <c r="AH808" s="322"/>
    </row>
    <row r="809" spans="1:34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</row>
    <row r="810" spans="1:34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  <c r="AH810" s="322"/>
    </row>
    <row r="811" spans="1:34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  <c r="AH811" s="322"/>
    </row>
    <row r="812" spans="1:34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  <c r="AH812" s="322"/>
    </row>
    <row r="813" spans="1:34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</row>
    <row r="814" spans="1:34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  <c r="AH814" s="322"/>
    </row>
    <row r="815" spans="1:34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  <c r="AH815" s="322"/>
    </row>
    <row r="816" spans="1:34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  <c r="AH816" s="322"/>
    </row>
    <row r="817" spans="1:34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</row>
    <row r="818" spans="1:34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  <c r="AH818" s="322"/>
    </row>
    <row r="819" spans="1:34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  <c r="AH819" s="322"/>
    </row>
    <row r="820" spans="1:34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  <c r="AH820" s="322"/>
    </row>
    <row r="821" spans="1:34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</row>
    <row r="822" spans="1:34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  <c r="AH822" s="322"/>
    </row>
    <row r="823" spans="1:34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  <c r="AH823" s="322"/>
    </row>
    <row r="824" spans="1:34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  <c r="AH824" s="322"/>
    </row>
    <row r="825" spans="1:34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</row>
    <row r="826" spans="1:34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  <c r="AH826" s="322"/>
    </row>
    <row r="827" spans="1:34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  <c r="AH827" s="322"/>
    </row>
    <row r="828" spans="1:34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  <c r="AH828" s="322"/>
    </row>
    <row r="829" spans="1:34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</row>
    <row r="830" spans="1:34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  <c r="AH830" s="322"/>
    </row>
    <row r="831" spans="1:34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  <c r="AH831" s="322"/>
    </row>
    <row r="832" spans="1:34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  <c r="AH832" s="322"/>
    </row>
    <row r="833" spans="1:34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</row>
    <row r="834" spans="1:34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  <c r="AH834" s="322"/>
    </row>
    <row r="835" spans="1:34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  <c r="AH835" s="322"/>
    </row>
    <row r="836" spans="1:34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  <c r="AH836" s="322"/>
    </row>
    <row r="837" spans="1:34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</row>
    <row r="838" spans="1:34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  <c r="AH838" s="322"/>
    </row>
    <row r="839" spans="1:34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  <c r="AH839" s="322"/>
    </row>
    <row r="840" spans="1:34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  <c r="AH840" s="322"/>
    </row>
    <row r="841" spans="1:34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  <c r="AH841" s="322"/>
    </row>
    <row r="842" spans="1:34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  <c r="AH842" s="322"/>
    </row>
    <row r="843" spans="1:34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  <c r="AH843" s="322"/>
    </row>
    <row r="844" spans="1:34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  <c r="AH844" s="322"/>
    </row>
    <row r="845" spans="1:34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  <c r="AH845" s="322"/>
    </row>
    <row r="846" spans="1:34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  <c r="AH846" s="322"/>
    </row>
    <row r="847" spans="1:34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  <c r="AH847" s="322"/>
    </row>
    <row r="848" spans="1:34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  <c r="AH848" s="322"/>
    </row>
    <row r="849" spans="1:34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  <c r="AH849" s="322"/>
    </row>
    <row r="850" spans="1:34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  <c r="AH850" s="322"/>
    </row>
    <row r="851" spans="1:34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  <c r="AH851" s="322"/>
    </row>
    <row r="852" spans="1:34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  <c r="AH852" s="322"/>
    </row>
    <row r="853" spans="1:34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  <c r="AH853" s="322"/>
    </row>
    <row r="854" spans="1:34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  <c r="AH854" s="322"/>
    </row>
    <row r="855" spans="1:34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  <c r="AH855" s="322"/>
    </row>
    <row r="856" spans="1:34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  <c r="AH856" s="322"/>
    </row>
    <row r="857" spans="1:34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  <c r="AH857" s="322"/>
    </row>
    <row r="858" spans="1:34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  <c r="AH858" s="322"/>
    </row>
    <row r="859" spans="1:34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</row>
    <row r="860" spans="1:34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  <c r="AH860" s="322"/>
    </row>
    <row r="861" spans="1:34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  <c r="AH861" s="322"/>
    </row>
    <row r="862" spans="1:34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  <c r="AH862" s="322"/>
    </row>
    <row r="863" spans="1:34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</row>
    <row r="864" spans="1:34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  <c r="AH864" s="322"/>
    </row>
    <row r="865" spans="1:34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  <c r="AH865" s="322"/>
    </row>
    <row r="866" spans="1:34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  <c r="AH866" s="322"/>
    </row>
    <row r="867" spans="1:34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</row>
    <row r="868" spans="1:34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  <c r="AH868" s="322"/>
    </row>
    <row r="869" spans="1:34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  <c r="AH869" s="322"/>
    </row>
    <row r="870" spans="1:34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  <c r="AH870" s="322"/>
    </row>
    <row r="871" spans="1:34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</row>
    <row r="872" spans="1:34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  <c r="AH872" s="322"/>
    </row>
    <row r="873" spans="1:34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  <c r="AH873" s="322"/>
    </row>
    <row r="874" spans="1:34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  <c r="AH874" s="322"/>
    </row>
    <row r="875" spans="1:34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</row>
    <row r="876" spans="1:34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  <c r="AH876" s="322"/>
    </row>
    <row r="877" spans="1:34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  <c r="AH877" s="322"/>
    </row>
    <row r="878" spans="1:34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  <c r="AH878" s="322"/>
    </row>
    <row r="879" spans="1:34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</row>
    <row r="880" spans="1:34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  <c r="AH880" s="322"/>
    </row>
    <row r="881" spans="1:34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  <c r="AH881" s="322"/>
    </row>
    <row r="882" spans="1:34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  <c r="AH882" s="322"/>
    </row>
    <row r="883" spans="1:34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</row>
    <row r="884" spans="1:34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  <c r="AH884" s="322"/>
    </row>
    <row r="885" spans="1:34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  <c r="AH885" s="322"/>
    </row>
    <row r="886" spans="1:34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  <c r="AH886" s="322"/>
    </row>
    <row r="887" spans="1:34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</row>
    <row r="888" spans="1:34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  <c r="AH888" s="322"/>
    </row>
    <row r="889" spans="1:34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  <c r="AH889" s="322"/>
    </row>
    <row r="890" spans="1:34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  <c r="AH890" s="322"/>
    </row>
    <row r="891" spans="1:34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</row>
    <row r="892" spans="1:34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  <c r="AH892" s="322"/>
    </row>
    <row r="893" spans="1:34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  <c r="AH893" s="322"/>
    </row>
    <row r="894" spans="1:34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  <c r="AH894" s="322"/>
    </row>
    <row r="895" spans="1:34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</row>
    <row r="896" spans="1:34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  <c r="AH896" s="322"/>
    </row>
    <row r="897" spans="1:34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  <c r="AH897" s="322"/>
    </row>
    <row r="898" spans="1:34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  <c r="AH898" s="322"/>
    </row>
    <row r="899" spans="1:34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</row>
    <row r="900" spans="1:34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  <c r="AH900" s="322"/>
    </row>
    <row r="901" spans="1:34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  <c r="AH901" s="322"/>
    </row>
    <row r="902" spans="1:34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  <c r="AH902" s="322"/>
    </row>
    <row r="903" spans="1:34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</row>
    <row r="904" spans="1:34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  <c r="AH904" s="322"/>
    </row>
    <row r="905" spans="1:34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  <c r="AH905" s="322"/>
    </row>
    <row r="906" spans="1:34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  <c r="AH906" s="322"/>
    </row>
    <row r="907" spans="1:34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</row>
    <row r="908" spans="1:34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  <c r="AH908" s="322"/>
    </row>
    <row r="909" spans="1:34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  <c r="AH909" s="322"/>
    </row>
    <row r="910" spans="1:34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  <c r="AH910" s="322"/>
    </row>
    <row r="911" spans="1:34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</row>
    <row r="912" spans="1:34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  <c r="AH912" s="322"/>
    </row>
    <row r="913" spans="1:34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  <c r="AH913" s="322"/>
    </row>
    <row r="914" spans="1:34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  <c r="AH914" s="322"/>
    </row>
    <row r="915" spans="1:34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</row>
    <row r="916" spans="1:34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  <c r="AH916" s="322"/>
    </row>
    <row r="917" spans="1:34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  <c r="AH917" s="322"/>
    </row>
    <row r="918" spans="1:34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  <c r="AH918" s="322"/>
    </row>
    <row r="919" spans="1:34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</row>
    <row r="920" spans="1:34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  <c r="AH920" s="322"/>
    </row>
    <row r="921" spans="1:34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  <c r="AH921" s="322"/>
    </row>
    <row r="922" spans="1:34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  <c r="AH922" s="322"/>
    </row>
    <row r="923" spans="1:34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</row>
    <row r="924" spans="1:34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  <c r="AH924" s="322"/>
    </row>
    <row r="925" spans="1:34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  <c r="AH925" s="322"/>
    </row>
    <row r="926" spans="1:34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  <c r="AH926" s="322"/>
    </row>
    <row r="927" spans="1:34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</row>
    <row r="928" spans="1:34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  <c r="AH928" s="322"/>
    </row>
    <row r="929" spans="1:34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  <c r="AH929" s="322"/>
    </row>
    <row r="930" spans="1:34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  <c r="AH930" s="322"/>
    </row>
    <row r="931" spans="1:34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</row>
    <row r="932" spans="1:34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  <c r="AH932" s="322"/>
    </row>
    <row r="933" spans="1:34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  <c r="AH933" s="322"/>
    </row>
    <row r="934" spans="1:34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  <c r="AH934" s="322"/>
    </row>
    <row r="935" spans="1:34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  <c r="AH935" s="322"/>
    </row>
    <row r="936" spans="1:34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  <c r="AH936" s="322"/>
    </row>
    <row r="937" spans="1:34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  <c r="AH937" s="322"/>
    </row>
    <row r="938" spans="1:34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  <c r="AH938" s="322"/>
    </row>
    <row r="939" spans="1:34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  <c r="AH939" s="322"/>
    </row>
    <row r="940" spans="1:34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  <c r="AH940" s="322"/>
    </row>
    <row r="941" spans="1:34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  <c r="AH941" s="322"/>
    </row>
    <row r="942" spans="1:34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  <c r="AH942" s="322"/>
    </row>
    <row r="943" spans="1:34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  <c r="AH943" s="322"/>
    </row>
    <row r="944" spans="1:34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  <c r="AH944" s="322"/>
    </row>
    <row r="945" spans="1:34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  <c r="AH945" s="322"/>
    </row>
    <row r="946" spans="1:34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  <c r="AH946" s="322"/>
    </row>
    <row r="947" spans="1:34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  <c r="AH947" s="322"/>
    </row>
    <row r="948" spans="1:34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  <c r="AH948" s="322"/>
    </row>
    <row r="949" spans="1:34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  <c r="AH949" s="322"/>
    </row>
    <row r="950" spans="1:34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  <c r="AH950" s="322"/>
    </row>
    <row r="951" spans="1:34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  <c r="AH951" s="322"/>
    </row>
    <row r="952" spans="1:34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  <c r="AH952" s="322"/>
    </row>
    <row r="953" spans="1:34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  <c r="AH953" s="322"/>
    </row>
    <row r="954" spans="1:34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  <c r="AH954" s="322"/>
    </row>
    <row r="955" spans="1:34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  <c r="AH955" s="322"/>
    </row>
    <row r="956" spans="1:34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  <c r="AH956" s="322"/>
    </row>
    <row r="957" spans="1:34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  <c r="AH957" s="322"/>
    </row>
    <row r="958" spans="1:34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  <c r="AH958" s="322"/>
    </row>
    <row r="959" spans="1:34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  <c r="AH959" s="322"/>
    </row>
    <row r="960" spans="1:34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  <c r="AH960" s="322"/>
    </row>
    <row r="961" spans="1:34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  <c r="AH961" s="322"/>
    </row>
    <row r="962" spans="1:34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  <c r="AH962" s="322"/>
    </row>
    <row r="963" spans="1:34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  <c r="AH963" s="322"/>
    </row>
    <row r="964" spans="1:34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  <c r="AH964" s="322"/>
    </row>
    <row r="965" spans="1:34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  <c r="AH965" s="322"/>
    </row>
    <row r="966" spans="1:34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  <c r="AH966" s="322"/>
    </row>
    <row r="967" spans="1:34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  <c r="AH967" s="322"/>
    </row>
    <row r="968" spans="1:34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  <c r="AH968" s="322"/>
    </row>
    <row r="969" spans="1:34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  <c r="AH969" s="322"/>
    </row>
    <row r="970" spans="1:34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  <c r="AH970" s="322"/>
    </row>
    <row r="971" spans="1:34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  <c r="AH971" s="322"/>
    </row>
    <row r="972" spans="1:34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  <c r="AH972" s="322"/>
    </row>
    <row r="973" spans="1:34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  <c r="AH973" s="322"/>
    </row>
    <row r="974" spans="1:34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  <c r="AH974" s="322"/>
    </row>
    <row r="975" spans="1:34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  <c r="AH975" s="322"/>
    </row>
    <row r="976" spans="1:34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  <c r="AH976" s="322"/>
    </row>
    <row r="977" spans="1:34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  <c r="AH977" s="322"/>
    </row>
    <row r="978" spans="1:34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  <c r="AH978" s="322"/>
    </row>
    <row r="979" spans="1:34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  <c r="AH979" s="322"/>
    </row>
    <row r="980" spans="1:34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  <c r="AH980" s="322"/>
    </row>
    <row r="981" spans="1:34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  <c r="AH981" s="322"/>
    </row>
    <row r="982" spans="1:34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  <c r="AH982" s="322"/>
    </row>
    <row r="983" spans="1:34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  <c r="AH983" s="322"/>
    </row>
    <row r="984" spans="1:34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  <c r="AH984" s="322"/>
    </row>
    <row r="985" spans="1:34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  <c r="AH985" s="322"/>
    </row>
    <row r="986" spans="1:34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  <c r="AH986" s="322"/>
    </row>
    <row r="987" spans="1:34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  <c r="AH987" s="322"/>
    </row>
    <row r="988" spans="1:34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  <c r="AH988" s="322"/>
    </row>
    <row r="989" spans="1:34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  <c r="AH989" s="322"/>
    </row>
    <row r="990" spans="1:34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  <c r="AH990" s="322"/>
    </row>
    <row r="991" spans="1:34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  <c r="AH991" s="322"/>
    </row>
    <row r="992" spans="1:34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  <c r="AH992" s="322"/>
    </row>
    <row r="993" spans="1:34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  <c r="AH993" s="322"/>
    </row>
    <row r="994" spans="1:34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  <c r="AH994" s="322"/>
    </row>
    <row r="995" spans="1:34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  <c r="AH995" s="322"/>
    </row>
    <row r="996" spans="1:34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  <c r="AH996" s="322"/>
    </row>
    <row r="997" spans="1:34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  <c r="AH997" s="322"/>
    </row>
    <row r="998" spans="1:34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  <c r="AH998" s="322"/>
    </row>
    <row r="999" spans="1:34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  <c r="AH999" s="322"/>
    </row>
    <row r="1000" spans="1:34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  <c r="AH1000" s="322"/>
    </row>
  </sheetData>
  <mergeCells count="99">
    <mergeCell ref="F43:M43"/>
    <mergeCell ref="P43:AA43"/>
    <mergeCell ref="F45:G45"/>
    <mergeCell ref="L45:N45"/>
    <mergeCell ref="W45:AA45"/>
    <mergeCell ref="Q47:U47"/>
    <mergeCell ref="X47:AA47"/>
    <mergeCell ref="Q49:U49"/>
    <mergeCell ref="X49:AA49"/>
    <mergeCell ref="D51:Y51"/>
    <mergeCell ref="D47:F47"/>
    <mergeCell ref="D49:F49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H57:AA57"/>
    <mergeCell ref="H58:AA58"/>
    <mergeCell ref="H59:AA59"/>
    <mergeCell ref="H60:AA60"/>
    <mergeCell ref="H61:AA61"/>
    <mergeCell ref="D75:AB75"/>
    <mergeCell ref="D77:AB77"/>
    <mergeCell ref="B79:AB79"/>
    <mergeCell ref="B69:C69"/>
    <mergeCell ref="B71:C71"/>
    <mergeCell ref="B73:C73"/>
    <mergeCell ref="B75:C75"/>
    <mergeCell ref="B77:C77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E57:F57"/>
    <mergeCell ref="E58:F58"/>
    <mergeCell ref="E59:F59"/>
    <mergeCell ref="E60:F60"/>
    <mergeCell ref="E61:F6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</mergeCells>
  <pageMargins left="0.7" right="0.7" top="0.75" bottom="0.75" header="0" footer="0"/>
  <pageSetup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baseColWidth="10" defaultColWidth="14.42578125" defaultRowHeight="15" customHeight="1" x14ac:dyDescent="0.25"/>
  <cols>
    <col min="1" max="2" width="10" customWidth="1"/>
    <col min="3" max="3" width="34" customWidth="1"/>
    <col min="4" max="4" width="10" customWidth="1"/>
    <col min="5" max="5" width="17.28515625" customWidth="1"/>
    <col min="6" max="12" width="10" customWidth="1"/>
    <col min="13" max="13" width="55" customWidth="1"/>
    <col min="14" max="14" width="10" customWidth="1"/>
    <col min="15" max="15" width="18.28515625" customWidth="1"/>
    <col min="16" max="26" width="10" customWidth="1"/>
  </cols>
  <sheetData>
    <row r="1" spans="1:15" x14ac:dyDescent="0.25">
      <c r="A1" s="171" t="s">
        <v>511</v>
      </c>
    </row>
    <row r="3" spans="1:15" x14ac:dyDescent="0.25">
      <c r="A3" s="171" t="s">
        <v>512</v>
      </c>
      <c r="C3" s="171" t="s">
        <v>513</v>
      </c>
      <c r="E3" s="171" t="s">
        <v>514</v>
      </c>
      <c r="G3" s="171" t="s">
        <v>515</v>
      </c>
      <c r="I3" s="171" t="s">
        <v>516</v>
      </c>
      <c r="K3" s="171" t="s">
        <v>517</v>
      </c>
      <c r="M3" s="171" t="s">
        <v>518</v>
      </c>
      <c r="O3" s="171" t="s">
        <v>519</v>
      </c>
    </row>
    <row r="5" spans="1:15" x14ac:dyDescent="0.25">
      <c r="A5" s="171" t="s">
        <v>21</v>
      </c>
      <c r="C5" s="171" t="s">
        <v>520</v>
      </c>
      <c r="D5" s="171">
        <v>1</v>
      </c>
      <c r="E5" s="171" t="s">
        <v>521</v>
      </c>
      <c r="G5" s="171" t="s">
        <v>15</v>
      </c>
      <c r="I5" s="171" t="s">
        <v>522</v>
      </c>
      <c r="K5" s="171" t="s">
        <v>406</v>
      </c>
      <c r="M5" s="171" t="s">
        <v>126</v>
      </c>
      <c r="O5" s="171" t="s">
        <v>523</v>
      </c>
    </row>
    <row r="6" spans="1:15" x14ac:dyDescent="0.25">
      <c r="A6" s="171" t="s">
        <v>33</v>
      </c>
      <c r="C6" s="171" t="s">
        <v>524</v>
      </c>
      <c r="D6" s="171">
        <v>2</v>
      </c>
      <c r="E6" s="171" t="s">
        <v>525</v>
      </c>
      <c r="G6" s="171" t="s">
        <v>27</v>
      </c>
      <c r="I6" s="171" t="s">
        <v>526</v>
      </c>
      <c r="M6" s="171" t="s">
        <v>434</v>
      </c>
      <c r="O6" s="171" t="s">
        <v>527</v>
      </c>
    </row>
    <row r="7" spans="1:15" x14ac:dyDescent="0.25">
      <c r="A7" s="171" t="s">
        <v>23</v>
      </c>
      <c r="D7" s="171">
        <v>3</v>
      </c>
      <c r="E7" s="171" t="s">
        <v>528</v>
      </c>
      <c r="G7" s="171" t="s">
        <v>46</v>
      </c>
      <c r="I7" s="171" t="s">
        <v>20</v>
      </c>
      <c r="M7" s="171" t="s">
        <v>464</v>
      </c>
      <c r="O7" s="171" t="s">
        <v>529</v>
      </c>
    </row>
    <row r="8" spans="1:15" x14ac:dyDescent="0.25">
      <c r="D8" s="171">
        <v>4</v>
      </c>
      <c r="E8" s="171" t="s">
        <v>530</v>
      </c>
      <c r="G8" s="171" t="s">
        <v>26</v>
      </c>
      <c r="I8" s="171" t="s">
        <v>42</v>
      </c>
      <c r="M8" s="171" t="s">
        <v>491</v>
      </c>
      <c r="O8" s="171" t="s">
        <v>531</v>
      </c>
    </row>
    <row r="9" spans="1:15" x14ac:dyDescent="0.25">
      <c r="D9" s="171">
        <v>5</v>
      </c>
      <c r="E9" s="171" t="s">
        <v>532</v>
      </c>
      <c r="G9" s="171" t="s">
        <v>533</v>
      </c>
      <c r="I9" s="171" t="s">
        <v>57</v>
      </c>
      <c r="O9" s="171" t="s">
        <v>534</v>
      </c>
    </row>
    <row r="10" spans="1:15" x14ac:dyDescent="0.25">
      <c r="D10" s="171">
        <v>6</v>
      </c>
      <c r="E10" s="171" t="s">
        <v>535</v>
      </c>
      <c r="G10" s="171" t="s">
        <v>536</v>
      </c>
      <c r="I10" s="171" t="s">
        <v>62</v>
      </c>
      <c r="O10" s="171" t="s">
        <v>537</v>
      </c>
    </row>
    <row r="11" spans="1:15" x14ac:dyDescent="0.25">
      <c r="D11" s="171">
        <v>7</v>
      </c>
      <c r="E11" s="171" t="s">
        <v>538</v>
      </c>
      <c r="I11" s="171" t="s">
        <v>536</v>
      </c>
    </row>
    <row r="12" spans="1:15" x14ac:dyDescent="0.25">
      <c r="D12" s="171">
        <v>8</v>
      </c>
      <c r="E12" s="171" t="s">
        <v>539</v>
      </c>
    </row>
    <row r="13" spans="1:15" x14ac:dyDescent="0.25">
      <c r="D13" s="171">
        <v>9</v>
      </c>
      <c r="E13" s="171" t="s">
        <v>540</v>
      </c>
    </row>
    <row r="14" spans="1:15" x14ac:dyDescent="0.25">
      <c r="D14" s="171">
        <v>10</v>
      </c>
      <c r="E14" s="171" t="s">
        <v>541</v>
      </c>
    </row>
    <row r="15" spans="1:15" x14ac:dyDescent="0.25">
      <c r="D15" s="171">
        <v>11</v>
      </c>
      <c r="E15" s="171" t="s">
        <v>542</v>
      </c>
    </row>
    <row r="16" spans="1:15" x14ac:dyDescent="0.25">
      <c r="D16" s="171">
        <v>12</v>
      </c>
      <c r="E16" s="171" t="s">
        <v>543</v>
      </c>
    </row>
    <row r="17" spans="4:14" x14ac:dyDescent="0.25">
      <c r="D17" s="171">
        <v>13</v>
      </c>
      <c r="E17" s="171" t="s">
        <v>544</v>
      </c>
    </row>
    <row r="18" spans="4:14" x14ac:dyDescent="0.25">
      <c r="D18" s="171">
        <v>14</v>
      </c>
      <c r="E18" s="171" t="s">
        <v>545</v>
      </c>
    </row>
    <row r="19" spans="4:14" x14ac:dyDescent="0.25">
      <c r="D19" s="171">
        <v>15</v>
      </c>
      <c r="E19" s="171" t="s">
        <v>546</v>
      </c>
    </row>
    <row r="20" spans="4:14" x14ac:dyDescent="0.25">
      <c r="D20" s="171">
        <v>16</v>
      </c>
      <c r="E20" s="171" t="s">
        <v>547</v>
      </c>
    </row>
    <row r="21" spans="4:14" ht="15.75" customHeight="1" x14ac:dyDescent="0.25">
      <c r="D21" s="171">
        <v>17</v>
      </c>
      <c r="E21" s="171" t="s">
        <v>548</v>
      </c>
      <c r="I21" s="171" t="s">
        <v>549</v>
      </c>
      <c r="N21" s="171" t="s">
        <v>550</v>
      </c>
    </row>
    <row r="22" spans="4:14" ht="15.75" customHeight="1" x14ac:dyDescent="0.25">
      <c r="D22" s="171">
        <v>18</v>
      </c>
      <c r="E22" s="171" t="s">
        <v>551</v>
      </c>
    </row>
    <row r="23" spans="4:14" ht="15.75" customHeight="1" x14ac:dyDescent="0.25">
      <c r="D23" s="171">
        <v>19</v>
      </c>
      <c r="E23" s="171" t="s">
        <v>552</v>
      </c>
      <c r="I23" s="171" t="s">
        <v>553</v>
      </c>
      <c r="N23" s="171" t="s">
        <v>554</v>
      </c>
    </row>
    <row r="24" spans="4:14" ht="15.75" customHeight="1" x14ac:dyDescent="0.25">
      <c r="D24" s="171">
        <v>20</v>
      </c>
      <c r="E24" s="171" t="s">
        <v>555</v>
      </c>
      <c r="I24" s="171" t="s">
        <v>556</v>
      </c>
      <c r="N24" s="171" t="s">
        <v>557</v>
      </c>
    </row>
    <row r="25" spans="4:14" ht="15.75" customHeight="1" x14ac:dyDescent="0.25">
      <c r="I25" s="171" t="s">
        <v>558</v>
      </c>
      <c r="N25" s="171" t="s">
        <v>559</v>
      </c>
    </row>
    <row r="26" spans="4:14" ht="15.75" customHeight="1" x14ac:dyDescent="0.25">
      <c r="I26" s="171" t="s">
        <v>560</v>
      </c>
      <c r="N26" s="171" t="s">
        <v>561</v>
      </c>
    </row>
    <row r="27" spans="4:14" ht="15.75" customHeight="1" x14ac:dyDescent="0.25">
      <c r="I27" s="171" t="s">
        <v>562</v>
      </c>
      <c r="N27" s="171" t="s">
        <v>563</v>
      </c>
    </row>
    <row r="28" spans="4:14" ht="15.75" customHeight="1" x14ac:dyDescent="0.25">
      <c r="N28" s="171" t="s">
        <v>564</v>
      </c>
    </row>
    <row r="29" spans="4:14" ht="15.75" customHeight="1" x14ac:dyDescent="0.25">
      <c r="N29" s="171" t="s">
        <v>565</v>
      </c>
    </row>
    <row r="30" spans="4:14" ht="15.75" customHeight="1" x14ac:dyDescent="0.25">
      <c r="I30" s="171" t="s">
        <v>566</v>
      </c>
      <c r="N30" s="171" t="s">
        <v>567</v>
      </c>
    </row>
    <row r="31" spans="4:14" ht="15.75" customHeight="1" x14ac:dyDescent="0.25">
      <c r="N31" s="171" t="s">
        <v>568</v>
      </c>
    </row>
    <row r="32" spans="4:14" ht="15.75" customHeight="1" x14ac:dyDescent="0.25">
      <c r="I32" s="171" t="s">
        <v>569</v>
      </c>
      <c r="N32" s="171" t="s">
        <v>570</v>
      </c>
    </row>
    <row r="33" spans="8:14" ht="15.75" customHeight="1" x14ac:dyDescent="0.25">
      <c r="I33" s="171" t="s">
        <v>571</v>
      </c>
      <c r="N33" s="171" t="s">
        <v>572</v>
      </c>
    </row>
    <row r="34" spans="8:14" ht="15.75" customHeight="1" x14ac:dyDescent="0.25">
      <c r="I34" s="171" t="s">
        <v>573</v>
      </c>
    </row>
    <row r="35" spans="8:14" ht="15.75" customHeight="1" x14ac:dyDescent="0.25">
      <c r="I35" s="171" t="s">
        <v>574</v>
      </c>
    </row>
    <row r="36" spans="8:14" ht="15.75" customHeight="1" x14ac:dyDescent="0.25"/>
    <row r="37" spans="8:14" ht="15.75" customHeight="1" x14ac:dyDescent="0.25"/>
    <row r="38" spans="8:14" ht="15.75" customHeight="1" x14ac:dyDescent="0.25">
      <c r="I38" s="171" t="s">
        <v>575</v>
      </c>
      <c r="L38" s="171" t="s">
        <v>576</v>
      </c>
      <c r="M38" s="171" t="s">
        <v>577</v>
      </c>
      <c r="N38" s="171" t="s">
        <v>578</v>
      </c>
    </row>
    <row r="39" spans="8:14" ht="15.75" customHeight="1" x14ac:dyDescent="0.25"/>
    <row r="40" spans="8:14" ht="15.75" customHeight="1" x14ac:dyDescent="0.25">
      <c r="H40" s="171" t="s">
        <v>579</v>
      </c>
      <c r="I40" s="171" t="s">
        <v>580</v>
      </c>
      <c r="L40" s="53" t="s">
        <v>581</v>
      </c>
      <c r="M40" s="171" t="s">
        <v>582</v>
      </c>
      <c r="N40" s="171" t="s">
        <v>583</v>
      </c>
    </row>
    <row r="41" spans="8:14" ht="15.75" customHeight="1" x14ac:dyDescent="0.25">
      <c r="I41" s="171" t="s">
        <v>584</v>
      </c>
      <c r="L41" s="53" t="s">
        <v>585</v>
      </c>
      <c r="M41" s="171" t="s">
        <v>586</v>
      </c>
      <c r="N41" s="171" t="s">
        <v>587</v>
      </c>
    </row>
    <row r="42" spans="8:14" ht="15.75" customHeight="1" x14ac:dyDescent="0.25">
      <c r="I42" s="171" t="s">
        <v>588</v>
      </c>
      <c r="L42" s="53" t="s">
        <v>589</v>
      </c>
      <c r="N42" s="171" t="s">
        <v>590</v>
      </c>
    </row>
    <row r="43" spans="8:14" ht="15.75" customHeight="1" x14ac:dyDescent="0.25">
      <c r="I43" s="171" t="s">
        <v>591</v>
      </c>
      <c r="L43" s="53" t="s">
        <v>592</v>
      </c>
      <c r="N43" s="171" t="s">
        <v>593</v>
      </c>
    </row>
    <row r="44" spans="8:14" ht="15.75" customHeight="1" x14ac:dyDescent="0.25">
      <c r="I44" s="171" t="s">
        <v>594</v>
      </c>
      <c r="N44" s="171" t="s">
        <v>595</v>
      </c>
    </row>
    <row r="45" spans="8:14" ht="15.75" customHeight="1" x14ac:dyDescent="0.25">
      <c r="I45" s="171" t="s">
        <v>596</v>
      </c>
      <c r="N45" s="171" t="s">
        <v>597</v>
      </c>
    </row>
    <row r="46" spans="8:14" ht="15.75" customHeight="1" x14ac:dyDescent="0.25"/>
    <row r="47" spans="8:14" ht="15.75" customHeight="1" x14ac:dyDescent="0.25"/>
    <row r="48" spans="8:14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28515625" customWidth="1"/>
    <col min="3" max="3" width="13.7109375" customWidth="1"/>
    <col min="4" max="4" width="19.28515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25">
      <c r="A2" s="322"/>
      <c r="B2" s="462"/>
      <c r="C2" s="463"/>
      <c r="D2" s="464"/>
      <c r="E2" s="25"/>
      <c r="F2" s="469" t="s">
        <v>120</v>
      </c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  <c r="AB2" s="464"/>
      <c r="AC2" s="322"/>
      <c r="AD2" s="322"/>
    </row>
    <row r="3" spans="1:30" ht="12.75" customHeight="1" x14ac:dyDescent="0.25">
      <c r="A3" s="322"/>
      <c r="B3" s="465"/>
      <c r="C3" s="419"/>
      <c r="D3" s="457"/>
      <c r="E3" s="26"/>
      <c r="F3" s="445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57"/>
      <c r="AC3" s="322"/>
      <c r="AD3" s="322"/>
    </row>
    <row r="4" spans="1:30" ht="12.75" customHeight="1" x14ac:dyDescent="0.25">
      <c r="A4" s="322"/>
      <c r="B4" s="465"/>
      <c r="C4" s="419"/>
      <c r="D4" s="457"/>
      <c r="E4" s="26"/>
      <c r="F4" s="445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57"/>
      <c r="AC4" s="322"/>
      <c r="AD4" s="322"/>
    </row>
    <row r="5" spans="1:30" ht="12.75" customHeight="1" x14ac:dyDescent="0.25">
      <c r="A5" s="322"/>
      <c r="B5" s="465"/>
      <c r="C5" s="419"/>
      <c r="D5" s="457"/>
      <c r="E5" s="26"/>
      <c r="F5" s="445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57"/>
      <c r="AC5" s="322"/>
      <c r="AD5" s="322"/>
    </row>
    <row r="6" spans="1:30" ht="37.5" customHeight="1" x14ac:dyDescent="0.25">
      <c r="A6" s="322"/>
      <c r="B6" s="466"/>
      <c r="C6" s="467"/>
      <c r="D6" s="468"/>
      <c r="E6" s="323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8"/>
      <c r="AC6" s="322"/>
      <c r="AD6" s="322"/>
    </row>
    <row r="7" spans="1:30" ht="15" customHeight="1" x14ac:dyDescent="0.25">
      <c r="A7" s="322"/>
      <c r="B7" s="27"/>
      <c r="C7" s="470"/>
      <c r="D7" s="46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25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25">
      <c r="A9" s="322"/>
      <c r="B9" s="31"/>
      <c r="C9" s="446"/>
      <c r="D9" s="445"/>
      <c r="E9" s="445"/>
      <c r="F9" s="445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25">
      <c r="A10" s="322"/>
      <c r="B10" s="31"/>
      <c r="C10" s="446" t="s">
        <v>123</v>
      </c>
      <c r="D10" s="445"/>
      <c r="E10" s="447" t="s">
        <v>124</v>
      </c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37"/>
      <c r="AB10" s="331"/>
      <c r="AC10" s="322"/>
      <c r="AD10" s="322"/>
    </row>
    <row r="11" spans="1:30" ht="15" customHeight="1" x14ac:dyDescent="0.25">
      <c r="A11" s="322"/>
      <c r="B11" s="31"/>
      <c r="C11" s="446"/>
      <c r="D11" s="445"/>
      <c r="E11" s="445"/>
      <c r="F11" s="445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44"/>
      <c r="AB11" s="457"/>
      <c r="AC11" s="322"/>
      <c r="AD11" s="322"/>
    </row>
    <row r="12" spans="1:30" ht="29.25" customHeight="1" x14ac:dyDescent="0.25">
      <c r="A12" s="322"/>
      <c r="B12" s="31"/>
      <c r="C12" s="460" t="s">
        <v>125</v>
      </c>
      <c r="D12" s="461"/>
      <c r="E12" s="458" t="s">
        <v>126</v>
      </c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36"/>
      <c r="AC12" s="322"/>
      <c r="AD12" s="322"/>
    </row>
    <row r="13" spans="1:30" ht="15" customHeight="1" x14ac:dyDescent="0.25">
      <c r="A13" s="322"/>
      <c r="B13" s="31"/>
      <c r="C13" s="444"/>
      <c r="D13" s="445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25">
      <c r="A14" s="322"/>
      <c r="B14" s="31"/>
      <c r="C14" s="446" t="s">
        <v>127</v>
      </c>
      <c r="D14" s="445"/>
      <c r="E14" s="333"/>
      <c r="F14" s="444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57"/>
      <c r="AC14" s="322"/>
      <c r="AD14" s="322"/>
    </row>
    <row r="15" spans="1:30" ht="29.25" customHeight="1" x14ac:dyDescent="0.25">
      <c r="A15" s="322"/>
      <c r="B15" s="31"/>
      <c r="C15" s="447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37"/>
      <c r="AB15" s="334"/>
      <c r="AC15" s="322"/>
      <c r="AD15" s="322"/>
    </row>
    <row r="16" spans="1:30" ht="15" customHeight="1" x14ac:dyDescent="0.25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</row>
    <row r="17" spans="1:30" ht="15" customHeight="1" x14ac:dyDescent="0.25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</row>
    <row r="18" spans="1:30" ht="15" customHeight="1" x14ac:dyDescent="0.25">
      <c r="A18" s="322"/>
      <c r="B18" s="31"/>
      <c r="C18" s="462"/>
      <c r="D18" s="463"/>
      <c r="E18" s="463"/>
      <c r="F18" s="463"/>
      <c r="G18" s="463"/>
      <c r="H18" s="463"/>
      <c r="I18" s="463"/>
      <c r="J18" s="463"/>
      <c r="K18" s="463"/>
      <c r="L18" s="463"/>
      <c r="M18" s="463"/>
      <c r="N18" s="463"/>
      <c r="O18" s="463"/>
      <c r="P18" s="464"/>
      <c r="Q18" s="322"/>
      <c r="R18" s="448"/>
      <c r="S18" s="449"/>
      <c r="T18" s="449"/>
      <c r="U18" s="449"/>
      <c r="V18" s="449"/>
      <c r="W18" s="449"/>
      <c r="X18" s="449"/>
      <c r="Y18" s="449"/>
      <c r="Z18" s="449"/>
      <c r="AA18" s="437"/>
      <c r="AB18" s="330"/>
      <c r="AC18" s="322"/>
      <c r="AD18" s="322"/>
    </row>
    <row r="19" spans="1:30" ht="15" customHeight="1" x14ac:dyDescent="0.25">
      <c r="A19" s="322"/>
      <c r="B19" s="31"/>
      <c r="C19" s="465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57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25">
      <c r="A20" s="322"/>
      <c r="B20" s="31"/>
      <c r="C20" s="465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57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</row>
    <row r="21" spans="1:30" ht="15" customHeight="1" x14ac:dyDescent="0.25">
      <c r="A21" s="322"/>
      <c r="B21" s="31"/>
      <c r="C21" s="465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57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</row>
    <row r="22" spans="1:30" ht="15" customHeight="1" x14ac:dyDescent="0.25">
      <c r="A22" s="322"/>
      <c r="B22" s="31"/>
      <c r="C22" s="465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57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</row>
    <row r="23" spans="1:30" ht="15" customHeight="1" x14ac:dyDescent="0.25">
      <c r="A23" s="322"/>
      <c r="B23" s="31"/>
      <c r="C23" s="466"/>
      <c r="D23" s="467"/>
      <c r="E23" s="467"/>
      <c r="F23" s="467"/>
      <c r="G23" s="467"/>
      <c r="H23" s="467"/>
      <c r="I23" s="467"/>
      <c r="J23" s="467"/>
      <c r="K23" s="467"/>
      <c r="L23" s="467"/>
      <c r="M23" s="467"/>
      <c r="N23" s="467"/>
      <c r="O23" s="467"/>
      <c r="P23" s="468"/>
      <c r="Q23" s="322"/>
      <c r="R23" s="335" t="s">
        <v>131</v>
      </c>
      <c r="S23" s="322"/>
      <c r="T23" s="322"/>
      <c r="U23" s="322"/>
      <c r="V23" s="322"/>
      <c r="W23" s="455" t="s">
        <v>23</v>
      </c>
      <c r="X23" s="449"/>
      <c r="Y23" s="449"/>
      <c r="Z23" s="449"/>
      <c r="AA23" s="437"/>
      <c r="AB23" s="330"/>
      <c r="AC23" s="322"/>
      <c r="AD23" s="322"/>
    </row>
    <row r="24" spans="1:30" ht="15" customHeight="1" x14ac:dyDescent="0.25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</row>
    <row r="25" spans="1:30" ht="15" customHeight="1" x14ac:dyDescent="0.25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</row>
    <row r="26" spans="1:30" ht="29.25" customHeight="1" x14ac:dyDescent="0.25">
      <c r="A26" s="322"/>
      <c r="B26" s="31"/>
      <c r="C26" s="455" t="s">
        <v>133</v>
      </c>
      <c r="D26" s="449"/>
      <c r="E26" s="449"/>
      <c r="F26" s="449"/>
      <c r="G26" s="449"/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37"/>
      <c r="AB26" s="330"/>
      <c r="AC26" s="322"/>
      <c r="AD26" s="322"/>
    </row>
    <row r="27" spans="1:30" ht="15" customHeight="1" x14ac:dyDescent="0.25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</row>
    <row r="28" spans="1:30" ht="15" customHeight="1" x14ac:dyDescent="0.25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</row>
    <row r="29" spans="1:30" ht="29.25" customHeight="1" x14ac:dyDescent="0.25">
      <c r="A29" s="322"/>
      <c r="B29" s="31"/>
      <c r="C29" s="455" t="s">
        <v>135</v>
      </c>
      <c r="D29" s="449"/>
      <c r="E29" s="449"/>
      <c r="F29" s="449"/>
      <c r="G29" s="449"/>
      <c r="H29" s="449"/>
      <c r="I29" s="449"/>
      <c r="J29" s="449"/>
      <c r="K29" s="437"/>
      <c r="L29" s="332"/>
      <c r="M29" s="455" t="s">
        <v>136</v>
      </c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37"/>
      <c r="AB29" s="338"/>
      <c r="AC29" s="322"/>
      <c r="AD29" s="322"/>
    </row>
    <row r="30" spans="1:30" ht="15" customHeight="1" x14ac:dyDescent="0.25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</row>
    <row r="31" spans="1:30" ht="15" customHeight="1" x14ac:dyDescent="0.25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</row>
    <row r="32" spans="1:30" ht="90" customHeight="1" x14ac:dyDescent="0.25">
      <c r="A32" s="322"/>
      <c r="B32" s="31"/>
      <c r="C32" s="454" t="s">
        <v>138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37"/>
      <c r="AB32" s="330"/>
      <c r="AC32" s="322"/>
      <c r="AD32" s="322"/>
    </row>
    <row r="33" spans="1:30" ht="15" customHeight="1" x14ac:dyDescent="0.25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</row>
    <row r="34" spans="1:30" ht="15.75" customHeight="1" x14ac:dyDescent="0.25">
      <c r="A34" s="322"/>
      <c r="B34" s="31"/>
      <c r="C34" s="453" t="s">
        <v>139</v>
      </c>
      <c r="D34" s="445"/>
      <c r="E34" s="335"/>
      <c r="F34" s="447" t="s">
        <v>22</v>
      </c>
      <c r="G34" s="437"/>
      <c r="H34" s="335"/>
      <c r="I34" s="322"/>
      <c r="J34" s="342" t="s">
        <v>140</v>
      </c>
      <c r="K34" s="447">
        <v>1</v>
      </c>
      <c r="L34" s="449"/>
      <c r="M34" s="449"/>
      <c r="N34" s="437"/>
      <c r="O34" s="335"/>
      <c r="P34" s="335"/>
      <c r="Q34" s="326" t="s">
        <v>141</v>
      </c>
      <c r="R34" s="322"/>
      <c r="S34" s="335"/>
      <c r="T34" s="335"/>
      <c r="U34" s="335"/>
      <c r="V34" s="335"/>
      <c r="W34" s="447" t="s">
        <v>20</v>
      </c>
      <c r="X34" s="449"/>
      <c r="Y34" s="449"/>
      <c r="Z34" s="449"/>
      <c r="AA34" s="437"/>
      <c r="AB34" s="334"/>
      <c r="AC34" s="322"/>
      <c r="AD34" s="322"/>
    </row>
    <row r="35" spans="1:30" ht="15.75" customHeight="1" x14ac:dyDescent="0.25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</row>
    <row r="36" spans="1:30" ht="32.25" customHeight="1" x14ac:dyDescent="0.25">
      <c r="A36" s="322"/>
      <c r="B36" s="31"/>
      <c r="C36" s="322"/>
      <c r="D36" s="342" t="s">
        <v>142</v>
      </c>
      <c r="E36" s="335"/>
      <c r="F36" s="454" t="s">
        <v>143</v>
      </c>
      <c r="G36" s="449"/>
      <c r="H36" s="449"/>
      <c r="I36" s="449"/>
      <c r="J36" s="449"/>
      <c r="K36" s="449"/>
      <c r="L36" s="449"/>
      <c r="M36" s="437"/>
      <c r="N36" s="322"/>
      <c r="O36" s="342" t="s">
        <v>144</v>
      </c>
      <c r="P36" s="455">
        <v>1</v>
      </c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37"/>
      <c r="AB36" s="330"/>
      <c r="AC36" s="322"/>
      <c r="AD36" s="322"/>
    </row>
    <row r="37" spans="1:30" ht="15.75" customHeight="1" x14ac:dyDescent="0.25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</row>
    <row r="38" spans="1:30" ht="15.75" customHeight="1" x14ac:dyDescent="0.25">
      <c r="A38" s="322"/>
      <c r="B38" s="31"/>
      <c r="C38" s="322"/>
      <c r="D38" s="342" t="s">
        <v>145</v>
      </c>
      <c r="E38" s="322"/>
      <c r="F38" s="448" t="s">
        <v>146</v>
      </c>
      <c r="G38" s="437"/>
      <c r="H38" s="322"/>
      <c r="I38" s="322"/>
      <c r="J38" s="335" t="s">
        <v>147</v>
      </c>
      <c r="K38" s="322"/>
      <c r="L38" s="448" t="s">
        <v>148</v>
      </c>
      <c r="M38" s="449"/>
      <c r="N38" s="437"/>
      <c r="O38" s="335"/>
      <c r="P38" s="335"/>
      <c r="Q38" s="322"/>
      <c r="R38" s="335" t="s">
        <v>149</v>
      </c>
      <c r="S38" s="335"/>
      <c r="T38" s="335"/>
      <c r="U38" s="335"/>
      <c r="V38" s="335"/>
      <c r="W38" s="456"/>
      <c r="X38" s="449"/>
      <c r="Y38" s="449"/>
      <c r="Z38" s="449"/>
      <c r="AA38" s="437"/>
      <c r="AB38" s="334"/>
      <c r="AC38" s="322"/>
      <c r="AD38" s="322"/>
    </row>
    <row r="39" spans="1:30" ht="15.75" customHeight="1" x14ac:dyDescent="0.25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</row>
    <row r="40" spans="1:30" ht="15.75" customHeight="1" x14ac:dyDescent="0.25">
      <c r="A40" s="322"/>
      <c r="B40" s="31"/>
      <c r="C40" s="343" t="s">
        <v>150</v>
      </c>
      <c r="D40" s="450">
        <v>2024</v>
      </c>
      <c r="E40" s="451"/>
      <c r="F40" s="452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44"/>
      <c r="R40" s="445"/>
      <c r="S40" s="445"/>
      <c r="T40" s="445"/>
      <c r="U40" s="445"/>
      <c r="V40" s="326"/>
      <c r="W40" s="326"/>
      <c r="X40" s="446"/>
      <c r="Y40" s="445"/>
      <c r="Z40" s="445"/>
      <c r="AA40" s="445"/>
      <c r="AB40" s="334"/>
      <c r="AC40" s="322"/>
      <c r="AD40" s="322"/>
    </row>
    <row r="41" spans="1:30" ht="5.25" customHeight="1" x14ac:dyDescent="0.25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</row>
    <row r="42" spans="1:30" ht="15.75" customHeight="1" x14ac:dyDescent="0.25">
      <c r="A42" s="322"/>
      <c r="B42" s="31"/>
      <c r="C42" s="335" t="s">
        <v>140</v>
      </c>
      <c r="D42" s="455">
        <v>1</v>
      </c>
      <c r="E42" s="449"/>
      <c r="F42" s="437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44"/>
      <c r="R42" s="445"/>
      <c r="S42" s="445"/>
      <c r="T42" s="445"/>
      <c r="U42" s="445"/>
      <c r="V42" s="326"/>
      <c r="W42" s="326"/>
      <c r="X42" s="446"/>
      <c r="Y42" s="445"/>
      <c r="Z42" s="445"/>
      <c r="AA42" s="445"/>
      <c r="AB42" s="327"/>
      <c r="AC42" s="322"/>
      <c r="AD42" s="322"/>
    </row>
    <row r="43" spans="1:30" ht="15.75" customHeight="1" x14ac:dyDescent="0.25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</row>
    <row r="44" spans="1:30" ht="15.75" customHeight="1" x14ac:dyDescent="0.25">
      <c r="A44" s="322"/>
      <c r="B44" s="31"/>
      <c r="C44" s="335"/>
      <c r="D44" s="447" t="s">
        <v>151</v>
      </c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37"/>
      <c r="Z44" s="336"/>
      <c r="AA44" s="336"/>
      <c r="AB44" s="344"/>
      <c r="AC44" s="322"/>
      <c r="AD44" s="322"/>
    </row>
    <row r="45" spans="1:30" ht="15.75" customHeight="1" x14ac:dyDescent="0.25">
      <c r="A45" s="322"/>
      <c r="B45" s="31"/>
      <c r="C45" s="322"/>
      <c r="D45" s="486" t="s">
        <v>152</v>
      </c>
      <c r="E45" s="449"/>
      <c r="F45" s="449"/>
      <c r="G45" s="449"/>
      <c r="H45" s="437"/>
      <c r="I45" s="482" t="s">
        <v>153</v>
      </c>
      <c r="J45" s="449"/>
      <c r="K45" s="449"/>
      <c r="L45" s="449"/>
      <c r="M45" s="449"/>
      <c r="N45" s="449"/>
      <c r="O45" s="449"/>
      <c r="P45" s="437"/>
      <c r="Q45" s="483" t="s">
        <v>154</v>
      </c>
      <c r="R45" s="449"/>
      <c r="S45" s="449"/>
      <c r="T45" s="449"/>
      <c r="U45" s="449"/>
      <c r="V45" s="449"/>
      <c r="W45" s="449"/>
      <c r="X45" s="449"/>
      <c r="Y45" s="437"/>
      <c r="Z45" s="336"/>
      <c r="AA45" s="336"/>
      <c r="AB45" s="344"/>
      <c r="AC45" s="322"/>
      <c r="AD45" s="322"/>
    </row>
    <row r="46" spans="1:30" ht="15.75" customHeight="1" x14ac:dyDescent="0.25">
      <c r="A46" s="345"/>
      <c r="B46" s="39"/>
      <c r="C46" s="40"/>
      <c r="D46" s="487" t="s">
        <v>155</v>
      </c>
      <c r="E46" s="449"/>
      <c r="F46" s="449"/>
      <c r="G46" s="449"/>
      <c r="H46" s="437"/>
      <c r="I46" s="484" t="s">
        <v>156</v>
      </c>
      <c r="J46" s="449"/>
      <c r="K46" s="449"/>
      <c r="L46" s="449"/>
      <c r="M46" s="449"/>
      <c r="N46" s="449"/>
      <c r="O46" s="449"/>
      <c r="P46" s="437"/>
      <c r="Q46" s="485" t="s">
        <v>157</v>
      </c>
      <c r="R46" s="449"/>
      <c r="S46" s="449"/>
      <c r="T46" s="449"/>
      <c r="U46" s="449"/>
      <c r="V46" s="449"/>
      <c r="W46" s="449"/>
      <c r="X46" s="449"/>
      <c r="Y46" s="437"/>
      <c r="Z46" s="345"/>
      <c r="AA46" s="345"/>
      <c r="AB46" s="346"/>
      <c r="AC46" s="345"/>
      <c r="AD46" s="345"/>
    </row>
    <row r="47" spans="1:30" ht="15.75" customHeight="1" x14ac:dyDescent="0.25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</row>
    <row r="48" spans="1:30" ht="15.75" customHeight="1" x14ac:dyDescent="0.25">
      <c r="A48" s="349"/>
      <c r="B48" s="41"/>
      <c r="C48" s="475" t="s">
        <v>158</v>
      </c>
      <c r="D48" s="449"/>
      <c r="E48" s="449"/>
      <c r="F48" s="437"/>
      <c r="G48" s="480" t="s">
        <v>159</v>
      </c>
      <c r="H48" s="481" t="s">
        <v>160</v>
      </c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3"/>
      <c r="V48" s="463"/>
      <c r="W48" s="463"/>
      <c r="X48" s="463"/>
      <c r="Y48" s="463"/>
      <c r="Z48" s="463"/>
      <c r="AA48" s="464"/>
      <c r="AB48" s="344"/>
      <c r="AC48" s="349"/>
      <c r="AD48" s="349"/>
    </row>
    <row r="49" spans="1:30" ht="15.75" customHeight="1" x14ac:dyDescent="0.25">
      <c r="A49" s="349"/>
      <c r="B49" s="41"/>
      <c r="C49" s="42" t="s">
        <v>161</v>
      </c>
      <c r="D49" s="43">
        <v>1.2</v>
      </c>
      <c r="E49" s="475" t="s">
        <v>162</v>
      </c>
      <c r="F49" s="437"/>
      <c r="G49" s="421"/>
      <c r="H49" s="466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8"/>
      <c r="AB49" s="344"/>
      <c r="AC49" s="349"/>
      <c r="AD49" s="349"/>
    </row>
    <row r="50" spans="1:30" ht="15.75" customHeight="1" x14ac:dyDescent="0.25">
      <c r="A50" s="349"/>
      <c r="B50" s="41"/>
      <c r="C50" s="44">
        <v>2024</v>
      </c>
      <c r="D50" s="45">
        <v>45474</v>
      </c>
      <c r="E50" s="474">
        <v>45656</v>
      </c>
      <c r="F50" s="437"/>
      <c r="G50" s="46">
        <v>1</v>
      </c>
      <c r="H50" s="479" t="s">
        <v>124</v>
      </c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37"/>
      <c r="AB50" s="344"/>
      <c r="AC50" s="349"/>
      <c r="AD50" s="349"/>
    </row>
    <row r="51" spans="1:30" ht="15.75" customHeight="1" x14ac:dyDescent="0.25">
      <c r="A51" s="349"/>
      <c r="B51" s="41"/>
      <c r="C51" s="44">
        <v>2025</v>
      </c>
      <c r="D51" s="45">
        <v>45658</v>
      </c>
      <c r="E51" s="474">
        <v>46021</v>
      </c>
      <c r="F51" s="437"/>
      <c r="G51" s="46">
        <v>1</v>
      </c>
      <c r="H51" s="479" t="s">
        <v>124</v>
      </c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37"/>
      <c r="AB51" s="344"/>
      <c r="AC51" s="349"/>
      <c r="AD51" s="349"/>
    </row>
    <row r="52" spans="1:30" ht="15.75" customHeight="1" x14ac:dyDescent="0.25">
      <c r="A52" s="349"/>
      <c r="B52" s="41"/>
      <c r="C52" s="44">
        <v>2026</v>
      </c>
      <c r="D52" s="45">
        <v>46023</v>
      </c>
      <c r="E52" s="474">
        <v>46386</v>
      </c>
      <c r="F52" s="437"/>
      <c r="G52" s="46">
        <v>1</v>
      </c>
      <c r="H52" s="479" t="s">
        <v>124</v>
      </c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37"/>
      <c r="AB52" s="344"/>
      <c r="AC52" s="349"/>
      <c r="AD52" s="349"/>
    </row>
    <row r="53" spans="1:30" ht="15.75" customHeight="1" x14ac:dyDescent="0.25">
      <c r="A53" s="349"/>
      <c r="B53" s="41"/>
      <c r="C53" s="44">
        <v>2027</v>
      </c>
      <c r="D53" s="45">
        <v>46388</v>
      </c>
      <c r="E53" s="474">
        <v>46751</v>
      </c>
      <c r="F53" s="437"/>
      <c r="G53" s="46">
        <v>1</v>
      </c>
      <c r="H53" s="479" t="s">
        <v>124</v>
      </c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37"/>
      <c r="AB53" s="344"/>
      <c r="AC53" s="349"/>
      <c r="AD53" s="349"/>
    </row>
    <row r="54" spans="1:30" ht="15.75" customHeight="1" x14ac:dyDescent="0.25">
      <c r="A54" s="349"/>
      <c r="B54" s="41"/>
      <c r="C54" s="44"/>
      <c r="D54" s="44"/>
      <c r="E54" s="475"/>
      <c r="F54" s="437"/>
      <c r="G54" s="43"/>
      <c r="H54" s="475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37"/>
      <c r="AB54" s="344"/>
      <c r="AC54" s="349"/>
      <c r="AD54" s="349"/>
    </row>
    <row r="55" spans="1:30" ht="15.75" customHeight="1" x14ac:dyDescent="0.25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</row>
    <row r="56" spans="1:30" ht="15.75" customHeight="1" x14ac:dyDescent="0.25">
      <c r="A56" s="322"/>
      <c r="B56" s="31"/>
      <c r="C56" s="453" t="s">
        <v>163</v>
      </c>
      <c r="D56" s="445"/>
      <c r="E56" s="335"/>
      <c r="F56" s="326" t="s">
        <v>164</v>
      </c>
      <c r="G56" s="47"/>
      <c r="H56" s="337"/>
      <c r="I56" s="326" t="s">
        <v>165</v>
      </c>
      <c r="J56" s="322"/>
      <c r="K56" s="448"/>
      <c r="L56" s="437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</row>
    <row r="57" spans="1:30" ht="15.75" customHeight="1" x14ac:dyDescent="0.25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</row>
    <row r="58" spans="1:30" ht="15.75" customHeight="1" x14ac:dyDescent="0.25">
      <c r="A58" s="322"/>
      <c r="B58" s="473" t="s">
        <v>166</v>
      </c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37"/>
      <c r="AC58" s="322"/>
      <c r="AD58" s="322"/>
    </row>
    <row r="59" spans="1:30" ht="15.75" customHeight="1" x14ac:dyDescent="0.25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</row>
    <row r="60" spans="1:30" ht="29.25" customHeight="1" x14ac:dyDescent="0.25">
      <c r="A60" s="322"/>
      <c r="B60" s="475" t="s">
        <v>161</v>
      </c>
      <c r="C60" s="437"/>
      <c r="D60" s="43"/>
      <c r="E60" s="475" t="s">
        <v>167</v>
      </c>
      <c r="F60" s="437"/>
      <c r="G60" s="43"/>
      <c r="H60" s="447" t="s">
        <v>168</v>
      </c>
      <c r="I60" s="437"/>
      <c r="J60" s="475"/>
      <c r="K60" s="437"/>
      <c r="L60" s="478"/>
      <c r="M60" s="445"/>
      <c r="N60" s="43" t="s">
        <v>169</v>
      </c>
      <c r="O60" s="475"/>
      <c r="P60" s="449"/>
      <c r="Q60" s="437"/>
      <c r="R60" s="475" t="s">
        <v>170</v>
      </c>
      <c r="S60" s="449"/>
      <c r="T60" s="437"/>
      <c r="U60" s="475"/>
      <c r="V60" s="449"/>
      <c r="W60" s="437"/>
      <c r="X60" s="475" t="s">
        <v>171</v>
      </c>
      <c r="Y60" s="437"/>
      <c r="Z60" s="475"/>
      <c r="AA60" s="449"/>
      <c r="AB60" s="437"/>
      <c r="AC60" s="322"/>
      <c r="AD60" s="322"/>
    </row>
    <row r="61" spans="1:30" ht="15.75" customHeight="1" x14ac:dyDescent="0.25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</row>
    <row r="62" spans="1:30" ht="15.75" customHeight="1" x14ac:dyDescent="0.25">
      <c r="A62" s="322"/>
      <c r="B62" s="473" t="s">
        <v>172</v>
      </c>
      <c r="C62" s="437"/>
      <c r="D62" s="476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8"/>
      <c r="AC62" s="322"/>
      <c r="AD62" s="322"/>
    </row>
    <row r="63" spans="1:30" ht="15.75" customHeight="1" x14ac:dyDescent="0.25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</row>
    <row r="64" spans="1:30" ht="15.75" customHeight="1" x14ac:dyDescent="0.25">
      <c r="A64" s="322"/>
      <c r="B64" s="473" t="s">
        <v>173</v>
      </c>
      <c r="C64" s="437"/>
      <c r="D64" s="47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8"/>
      <c r="AC64" s="322"/>
      <c r="AD64" s="322"/>
    </row>
    <row r="65" spans="1:30" ht="15.75" customHeight="1" x14ac:dyDescent="0.25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</row>
    <row r="66" spans="1:30" ht="15.75" customHeight="1" x14ac:dyDescent="0.25">
      <c r="A66" s="322"/>
      <c r="B66" s="473" t="s">
        <v>174</v>
      </c>
      <c r="C66" s="437"/>
      <c r="D66" s="47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8"/>
      <c r="AC66" s="322"/>
      <c r="AD66" s="322"/>
    </row>
    <row r="67" spans="1:30" ht="15.75" customHeight="1" x14ac:dyDescent="0.25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</row>
    <row r="68" spans="1:30" ht="15.75" customHeight="1" x14ac:dyDescent="0.25">
      <c r="A68" s="322"/>
      <c r="B68" s="473" t="s">
        <v>175</v>
      </c>
      <c r="C68" s="437"/>
      <c r="D68" s="47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8"/>
      <c r="AC68" s="322"/>
      <c r="AD68" s="322"/>
    </row>
    <row r="69" spans="1:30" ht="15.75" customHeight="1" x14ac:dyDescent="0.25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</row>
    <row r="70" spans="1:30" ht="15.75" customHeight="1" x14ac:dyDescent="0.25">
      <c r="A70" s="322"/>
      <c r="B70" s="473" t="s">
        <v>176</v>
      </c>
      <c r="C70" s="437"/>
      <c r="D70" s="477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8"/>
      <c r="AC70" s="322"/>
      <c r="AD70" s="322"/>
    </row>
    <row r="71" spans="1:30" ht="15.75" customHeight="1" x14ac:dyDescent="0.25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</row>
    <row r="72" spans="1:30" ht="15.75" customHeight="1" x14ac:dyDescent="0.25">
      <c r="A72" s="322"/>
      <c r="B72" s="473" t="s">
        <v>177</v>
      </c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37"/>
      <c r="AC72" s="322"/>
      <c r="AD72" s="322"/>
    </row>
    <row r="73" spans="1:30" ht="15.75" customHeight="1" x14ac:dyDescent="0.25">
      <c r="A73" s="322"/>
      <c r="B73" s="447" t="s">
        <v>122</v>
      </c>
      <c r="C73" s="437"/>
      <c r="D73" s="52" t="s">
        <v>178</v>
      </c>
      <c r="E73" s="447" t="s">
        <v>179</v>
      </c>
      <c r="F73" s="437"/>
      <c r="G73" s="447" t="s">
        <v>177</v>
      </c>
      <c r="H73" s="449"/>
      <c r="I73" s="449"/>
      <c r="J73" s="449"/>
      <c r="K73" s="449"/>
      <c r="L73" s="449"/>
      <c r="M73" s="449"/>
      <c r="N73" s="449"/>
      <c r="O73" s="437"/>
      <c r="P73" s="447" t="s">
        <v>180</v>
      </c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37"/>
      <c r="AC73" s="322"/>
      <c r="AD73" s="322"/>
    </row>
    <row r="74" spans="1:30" ht="15.75" customHeight="1" x14ac:dyDescent="0.25">
      <c r="A74" s="322"/>
      <c r="B74" s="447"/>
      <c r="C74" s="437"/>
      <c r="D74" s="37"/>
      <c r="E74" s="447"/>
      <c r="F74" s="437"/>
      <c r="G74" s="472"/>
      <c r="H74" s="449"/>
      <c r="I74" s="449"/>
      <c r="J74" s="449"/>
      <c r="K74" s="449"/>
      <c r="L74" s="449"/>
      <c r="M74" s="449"/>
      <c r="N74" s="449"/>
      <c r="O74" s="437"/>
      <c r="P74" s="472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37"/>
      <c r="AC74" s="322"/>
      <c r="AD74" s="322"/>
    </row>
    <row r="75" spans="1:30" ht="15.75" customHeight="1" x14ac:dyDescent="0.25">
      <c r="A75" s="322"/>
      <c r="B75" s="447"/>
      <c r="C75" s="437"/>
      <c r="D75" s="37"/>
      <c r="E75" s="447"/>
      <c r="F75" s="437"/>
      <c r="G75" s="472"/>
      <c r="H75" s="449"/>
      <c r="I75" s="449"/>
      <c r="J75" s="449"/>
      <c r="K75" s="449"/>
      <c r="L75" s="449"/>
      <c r="M75" s="449"/>
      <c r="N75" s="449"/>
      <c r="O75" s="437"/>
      <c r="P75" s="472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37"/>
      <c r="AC75" s="322"/>
      <c r="AD75" s="322"/>
    </row>
    <row r="76" spans="1:30" ht="26.25" customHeight="1" x14ac:dyDescent="0.25">
      <c r="A76" s="322"/>
      <c r="B76" s="471" t="s">
        <v>181</v>
      </c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37"/>
      <c r="AC76" s="322"/>
      <c r="AD76" s="355"/>
    </row>
    <row r="77" spans="1:30" ht="12.75" customHeight="1" x14ac:dyDescent="0.25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</row>
    <row r="78" spans="1:30" ht="12.75" customHeight="1" x14ac:dyDescent="0.25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</row>
    <row r="79" spans="1:30" ht="12.75" customHeight="1" x14ac:dyDescent="0.25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</row>
    <row r="80" spans="1:30" ht="12.75" customHeight="1" x14ac:dyDescent="0.25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</row>
    <row r="81" spans="1:30" ht="12.75" customHeight="1" x14ac:dyDescent="0.25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</row>
    <row r="82" spans="1:30" ht="12.75" customHeight="1" x14ac:dyDescent="0.25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</row>
    <row r="83" spans="1:30" ht="12.75" customHeight="1" x14ac:dyDescent="0.25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</row>
    <row r="84" spans="1:30" ht="12.75" customHeight="1" x14ac:dyDescent="0.2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2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2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2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2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2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2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2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2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2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2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2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2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2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2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25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2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2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2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25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25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2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25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2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2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2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2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2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2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2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2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2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2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2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2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2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25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2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25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25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25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2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25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2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25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2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25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25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25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25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2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25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2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2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2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25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2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25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25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2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25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2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25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2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25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25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25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25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25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25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25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25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25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25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25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25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25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25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2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2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2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2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2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2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2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2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2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2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2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2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2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2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25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25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25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25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25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25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25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25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25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25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25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25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25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25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25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25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25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25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25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25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25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25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25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25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25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25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25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25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25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25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25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25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25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25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25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25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25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25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25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25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25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25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25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25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25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25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25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25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25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25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25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25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25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25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25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25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25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25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25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25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25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25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25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25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25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25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25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25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25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25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25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25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25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25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25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25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25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25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25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25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25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25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25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25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25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25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25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25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25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25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25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25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25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25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25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25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25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25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25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25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25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25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25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25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25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25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25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25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25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25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25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25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25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25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25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25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25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25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25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25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25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25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25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25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25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25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25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25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25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25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25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25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25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25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25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25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25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25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25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25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25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25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25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25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25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25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25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25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25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25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25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25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25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25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25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25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25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25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25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25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25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25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25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25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25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25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25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25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25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25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25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25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25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25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25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25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25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25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25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25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25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25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25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25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25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25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25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25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25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25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25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25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25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25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25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25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25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25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25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25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25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25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25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25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25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25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25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25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25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25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25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25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25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25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25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25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25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25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25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25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25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25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25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25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25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25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25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25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25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25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25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25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25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25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25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25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25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25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25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25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25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25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25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25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25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25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25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25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25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25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25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25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25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25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25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25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25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25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25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25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25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25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25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25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25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25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25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25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25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25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25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25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25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25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25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25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25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25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25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25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25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25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25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25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25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25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25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25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25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25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25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25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25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25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25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25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25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25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25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25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25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25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25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25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25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25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25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25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25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25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25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25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25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25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25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25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25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25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25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25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25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25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25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25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25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25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25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25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25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25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25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25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25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25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25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25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25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25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25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25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25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25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25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25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25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25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25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25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25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25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25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25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25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25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25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25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25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25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25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25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25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25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25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25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25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25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25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25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25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25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25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25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25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25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25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25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25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25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25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25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25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25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25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25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25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25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25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25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25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25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25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25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25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25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25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25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25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25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25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25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25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25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25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25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25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25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25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25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25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25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25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25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25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25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25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25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25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25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25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25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25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25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25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25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25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25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25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25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25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25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25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25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25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25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25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25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25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25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25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25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25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25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25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25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25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25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25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25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25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25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25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25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25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25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25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25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25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25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25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25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25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25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25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25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25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25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25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25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25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25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25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25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25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25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25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25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25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25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25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25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25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25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25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25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25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25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25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25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25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25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25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25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25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25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25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25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25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25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25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25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25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25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25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25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25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25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25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25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25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25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25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25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25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25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25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25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25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25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25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25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25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25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25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25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25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25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25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25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25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25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25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25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25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25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25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25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25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25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25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25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25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25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25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25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25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25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25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25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25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25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25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25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25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25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25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25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25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25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25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25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25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25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25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25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25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25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25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25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25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25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25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25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25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25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25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25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25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25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25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25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25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25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25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25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25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25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25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25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25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25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25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25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25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25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25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25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25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25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25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25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25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25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25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25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25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25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25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25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25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25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25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25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25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25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25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25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25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25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25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25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25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25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25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25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25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25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25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25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25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25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25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25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25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25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25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25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25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25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25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25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25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25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25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25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25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25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25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25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25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25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25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25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25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25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25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25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25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25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25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25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25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25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25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25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25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25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25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25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25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25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25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25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25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25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25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25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25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25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25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25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25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25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25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25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25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25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25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25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25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25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25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25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25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25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25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25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25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25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25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25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25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25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25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25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25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25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25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25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25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25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25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25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25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25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25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25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25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25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25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25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25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25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25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25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25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25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25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25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25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25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25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25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25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25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25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25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25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25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25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25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25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25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25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25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25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25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25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25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25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25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25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25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25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25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25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25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25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25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25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25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25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25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25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25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25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25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25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25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25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25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25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25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25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25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25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25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25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25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25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25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25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25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25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25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25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25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25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25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25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25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25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25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25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25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25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25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25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25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25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25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O132"/>
  <sheetViews>
    <sheetView showGridLines="0" view="pageBreakPreview" topLeftCell="A41" zoomScale="70" zoomScaleNormal="70" zoomScaleSheetLayoutView="70" workbookViewId="0">
      <selection activeCell="D41" sqref="D41:E41"/>
    </sheetView>
  </sheetViews>
  <sheetFormatPr baseColWidth="10" defaultColWidth="10.7109375" defaultRowHeight="14.25" x14ac:dyDescent="0.25"/>
  <cols>
    <col min="1" max="1" width="49.7109375" style="68" customWidth="1"/>
    <col min="2" max="5" width="35.7109375" style="68" customWidth="1"/>
    <col min="6" max="6" width="35.7109375" style="372" customWidth="1"/>
    <col min="7" max="13" width="35.7109375" style="68" customWidth="1"/>
    <col min="14" max="15" width="18.28515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7109375" style="68"/>
    <col min="23" max="23" width="18.42578125" style="68" bestFit="1" customWidth="1"/>
    <col min="24" max="24" width="16.28515625" style="68" customWidth="1"/>
    <col min="25" max="16384" width="10.7109375" style="68"/>
  </cols>
  <sheetData>
    <row r="1" spans="1:15" s="158" customFormat="1" ht="32.25" customHeight="1" thickBot="1" x14ac:dyDescent="0.3">
      <c r="A1" s="548"/>
      <c r="B1" s="529" t="s">
        <v>182</v>
      </c>
      <c r="C1" s="530"/>
      <c r="D1" s="530"/>
      <c r="E1" s="530"/>
      <c r="F1" s="530"/>
      <c r="G1" s="530"/>
      <c r="H1" s="530"/>
      <c r="I1" s="530"/>
      <c r="J1" s="530"/>
      <c r="K1" s="530"/>
      <c r="L1" s="531"/>
      <c r="M1" s="526" t="s">
        <v>183</v>
      </c>
      <c r="N1" s="527"/>
      <c r="O1" s="528"/>
    </row>
    <row r="2" spans="1:15" s="158" customFormat="1" ht="30.75" customHeight="1" thickBot="1" x14ac:dyDescent="0.3">
      <c r="A2" s="549"/>
      <c r="B2" s="532" t="s">
        <v>184</v>
      </c>
      <c r="C2" s="533"/>
      <c r="D2" s="533"/>
      <c r="E2" s="533"/>
      <c r="F2" s="533"/>
      <c r="G2" s="533"/>
      <c r="H2" s="533"/>
      <c r="I2" s="533"/>
      <c r="J2" s="533"/>
      <c r="K2" s="533"/>
      <c r="L2" s="534"/>
      <c r="M2" s="526" t="s">
        <v>185</v>
      </c>
      <c r="N2" s="527"/>
      <c r="O2" s="528"/>
    </row>
    <row r="3" spans="1:15" s="158" customFormat="1" ht="24" customHeight="1" thickBot="1" x14ac:dyDescent="0.3">
      <c r="A3" s="549"/>
      <c r="B3" s="532" t="s">
        <v>186</v>
      </c>
      <c r="C3" s="533"/>
      <c r="D3" s="533"/>
      <c r="E3" s="533"/>
      <c r="F3" s="533"/>
      <c r="G3" s="533"/>
      <c r="H3" s="533"/>
      <c r="I3" s="533"/>
      <c r="J3" s="533"/>
      <c r="K3" s="533"/>
      <c r="L3" s="534"/>
      <c r="M3" s="526" t="s">
        <v>187</v>
      </c>
      <c r="N3" s="527"/>
      <c r="O3" s="528"/>
    </row>
    <row r="4" spans="1:15" s="158" customFormat="1" ht="21.75" customHeight="1" thickBot="1" x14ac:dyDescent="0.3">
      <c r="A4" s="550"/>
      <c r="B4" s="535" t="s">
        <v>188</v>
      </c>
      <c r="C4" s="536"/>
      <c r="D4" s="536"/>
      <c r="E4" s="536"/>
      <c r="F4" s="536"/>
      <c r="G4" s="536"/>
      <c r="H4" s="536"/>
      <c r="I4" s="536"/>
      <c r="J4" s="536"/>
      <c r="K4" s="536"/>
      <c r="L4" s="537"/>
      <c r="M4" s="526" t="s">
        <v>189</v>
      </c>
      <c r="N4" s="527"/>
      <c r="O4" s="528"/>
    </row>
    <row r="5" spans="1:15" s="158" customFormat="1" ht="21.75" customHeight="1" thickBot="1" x14ac:dyDescent="0.3">
      <c r="A5" s="159"/>
      <c r="B5" s="160"/>
      <c r="C5" s="160"/>
      <c r="D5" s="160"/>
      <c r="E5" s="160"/>
      <c r="F5" s="362"/>
      <c r="G5" s="160"/>
      <c r="H5" s="160"/>
      <c r="I5" s="160"/>
      <c r="J5" s="160"/>
      <c r="K5" s="160"/>
      <c r="L5" s="160"/>
      <c r="M5" s="161"/>
      <c r="N5" s="161"/>
      <c r="O5" s="161"/>
    </row>
    <row r="6" spans="1:15" s="158" customFormat="1" ht="21.75" customHeight="1" thickBot="1" x14ac:dyDescent="0.3">
      <c r="A6" s="552" t="s">
        <v>190</v>
      </c>
      <c r="B6" s="262" t="s">
        <v>191</v>
      </c>
      <c r="C6" s="217" t="s">
        <v>197</v>
      </c>
      <c r="D6" s="262" t="s">
        <v>192</v>
      </c>
      <c r="E6" s="414" t="s">
        <v>197</v>
      </c>
      <c r="F6" s="363" t="s">
        <v>193</v>
      </c>
      <c r="G6" s="218"/>
      <c r="H6" s="262" t="s">
        <v>194</v>
      </c>
      <c r="I6" s="219"/>
      <c r="J6" s="513" t="s">
        <v>195</v>
      </c>
      <c r="K6" s="551"/>
      <c r="L6" s="261" t="s">
        <v>196</v>
      </c>
      <c r="M6" s="510"/>
      <c r="N6" s="510"/>
      <c r="O6" s="510"/>
    </row>
    <row r="7" spans="1:15" s="158" customFormat="1" ht="21.75" customHeight="1" thickBot="1" x14ac:dyDescent="0.3">
      <c r="A7" s="552"/>
      <c r="B7" s="263" t="s">
        <v>198</v>
      </c>
      <c r="C7" s="220"/>
      <c r="D7" s="262" t="s">
        <v>199</v>
      </c>
      <c r="E7" s="221"/>
      <c r="F7" s="363" t="s">
        <v>200</v>
      </c>
      <c r="G7" s="221"/>
      <c r="H7" s="262" t="s">
        <v>201</v>
      </c>
      <c r="I7" s="219"/>
      <c r="J7" s="513"/>
      <c r="K7" s="551"/>
      <c r="L7" s="261" t="s">
        <v>202</v>
      </c>
      <c r="M7" s="510"/>
      <c r="N7" s="510"/>
      <c r="O7" s="510"/>
    </row>
    <row r="8" spans="1:15" s="158" customFormat="1" ht="21.75" customHeight="1" thickBot="1" x14ac:dyDescent="0.3">
      <c r="A8" s="552"/>
      <c r="B8" s="262" t="s">
        <v>203</v>
      </c>
      <c r="C8" s="217"/>
      <c r="D8" s="262" t="s">
        <v>204</v>
      </c>
      <c r="E8" s="221"/>
      <c r="F8" s="363" t="s">
        <v>205</v>
      </c>
      <c r="G8" s="221"/>
      <c r="H8" s="262" t="s">
        <v>206</v>
      </c>
      <c r="I8" s="219"/>
      <c r="J8" s="513"/>
      <c r="K8" s="551"/>
      <c r="L8" s="261" t="s">
        <v>207</v>
      </c>
      <c r="M8" s="510" t="s">
        <v>197</v>
      </c>
      <c r="N8" s="510"/>
      <c r="O8" s="510"/>
    </row>
    <row r="9" spans="1:15" s="158" customFormat="1" ht="12.6" customHeight="1" thickBot="1" x14ac:dyDescent="0.3">
      <c r="A9" s="159"/>
      <c r="B9" s="160"/>
      <c r="C9" s="160"/>
      <c r="D9" s="160"/>
      <c r="E9" s="160"/>
      <c r="F9" s="362"/>
      <c r="G9" s="160"/>
      <c r="H9" s="160"/>
      <c r="I9" s="160"/>
      <c r="J9" s="160"/>
      <c r="K9" s="160"/>
      <c r="L9" s="160"/>
      <c r="M9" s="161"/>
      <c r="N9" s="161"/>
      <c r="O9" s="161"/>
    </row>
    <row r="10" spans="1:15" ht="40.15" customHeight="1" thickBot="1" x14ac:dyDescent="0.3">
      <c r="A10" s="128" t="s">
        <v>602</v>
      </c>
      <c r="B10" s="558" t="s">
        <v>604</v>
      </c>
      <c r="C10" s="559"/>
      <c r="D10" s="559"/>
      <c r="E10" s="559"/>
      <c r="F10" s="559"/>
      <c r="G10" s="559"/>
      <c r="H10" s="559"/>
      <c r="I10" s="559"/>
      <c r="J10" s="559"/>
      <c r="K10" s="560"/>
      <c r="L10" s="262" t="s">
        <v>603</v>
      </c>
      <c r="M10" s="561">
        <v>2024110010318</v>
      </c>
      <c r="N10" s="562"/>
      <c r="O10" s="563"/>
    </row>
    <row r="11" spans="1:15" ht="9" customHeight="1" thickBot="1" x14ac:dyDescent="0.3">
      <c r="A11" s="73"/>
      <c r="B11" s="74"/>
      <c r="C11" s="74"/>
      <c r="D11" s="76"/>
      <c r="E11" s="75"/>
      <c r="F11" s="364"/>
      <c r="G11" s="356"/>
      <c r="H11" s="356"/>
      <c r="I11" s="77"/>
      <c r="J11" s="77"/>
      <c r="K11" s="74"/>
      <c r="L11" s="74"/>
      <c r="M11" s="74"/>
      <c r="N11" s="74"/>
      <c r="O11" s="74"/>
    </row>
    <row r="12" spans="1:15" ht="15" customHeight="1" x14ac:dyDescent="0.25">
      <c r="A12" s="555" t="s">
        <v>208</v>
      </c>
      <c r="B12" s="538" t="s">
        <v>209</v>
      </c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40"/>
    </row>
    <row r="13" spans="1:15" ht="15" customHeight="1" x14ac:dyDescent="0.25">
      <c r="A13" s="556"/>
      <c r="B13" s="541"/>
      <c r="C13" s="542"/>
      <c r="D13" s="542"/>
      <c r="E13" s="542"/>
      <c r="F13" s="542"/>
      <c r="G13" s="542"/>
      <c r="H13" s="542"/>
      <c r="I13" s="542"/>
      <c r="J13" s="542"/>
      <c r="K13" s="542"/>
      <c r="L13" s="542"/>
      <c r="M13" s="542"/>
      <c r="N13" s="542"/>
      <c r="O13" s="543"/>
    </row>
    <row r="14" spans="1:15" ht="15" customHeight="1" thickBot="1" x14ac:dyDescent="0.3">
      <c r="A14" s="557"/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6"/>
    </row>
    <row r="15" spans="1:15" ht="9" customHeight="1" thickBot="1" x14ac:dyDescent="0.3">
      <c r="A15" s="81"/>
      <c r="B15" s="157"/>
      <c r="C15" s="82"/>
      <c r="D15" s="82"/>
      <c r="E15" s="82"/>
      <c r="F15" s="365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x14ac:dyDescent="0.25">
      <c r="A16" s="128" t="s">
        <v>210</v>
      </c>
      <c r="B16" s="547" t="s">
        <v>211</v>
      </c>
      <c r="C16" s="547"/>
      <c r="D16" s="547"/>
      <c r="E16" s="547"/>
      <c r="F16" s="547"/>
      <c r="G16" s="552" t="s">
        <v>212</v>
      </c>
      <c r="H16" s="552"/>
      <c r="I16" s="547" t="s">
        <v>620</v>
      </c>
      <c r="J16" s="547"/>
      <c r="K16" s="547"/>
      <c r="L16" s="547"/>
      <c r="M16" s="547"/>
      <c r="N16" s="547"/>
      <c r="O16" s="547"/>
    </row>
    <row r="17" spans="1:15" ht="9" customHeight="1" thickBot="1" x14ac:dyDescent="0.3">
      <c r="A17" s="81"/>
      <c r="B17" s="83"/>
      <c r="C17" s="82"/>
      <c r="D17" s="82"/>
      <c r="E17" s="82"/>
      <c r="F17" s="365"/>
      <c r="G17" s="83"/>
      <c r="H17" s="83"/>
      <c r="I17" s="83"/>
      <c r="J17" s="83"/>
      <c r="K17" s="83"/>
      <c r="L17" s="84"/>
      <c r="M17" s="84"/>
      <c r="N17" s="84"/>
      <c r="O17" s="84"/>
    </row>
    <row r="18" spans="1:15" ht="56.25" customHeight="1" x14ac:dyDescent="0.25">
      <c r="A18" s="128" t="s">
        <v>213</v>
      </c>
      <c r="B18" s="547" t="s">
        <v>214</v>
      </c>
      <c r="C18" s="547"/>
      <c r="D18" s="547"/>
      <c r="E18" s="547"/>
      <c r="F18" s="366" t="s">
        <v>215</v>
      </c>
      <c r="G18" s="553" t="s">
        <v>216</v>
      </c>
      <c r="H18" s="553"/>
      <c r="I18" s="553"/>
      <c r="J18" s="128" t="s">
        <v>217</v>
      </c>
      <c r="K18" s="547" t="s">
        <v>218</v>
      </c>
      <c r="L18" s="547"/>
      <c r="M18" s="547"/>
      <c r="N18" s="547"/>
      <c r="O18" s="547"/>
    </row>
    <row r="19" spans="1:15" ht="9" customHeight="1" x14ac:dyDescent="0.25">
      <c r="A19" s="72"/>
      <c r="B19" s="69"/>
      <c r="C19" s="554"/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/>
      <c r="O19" s="554"/>
    </row>
    <row r="21" spans="1:15" ht="16.5" customHeight="1" thickBot="1" x14ac:dyDescent="0.3">
      <c r="A21" s="155"/>
      <c r="B21" s="156"/>
      <c r="C21" s="156"/>
      <c r="D21" s="156"/>
      <c r="E21" s="156"/>
      <c r="F21" s="367"/>
      <c r="G21" s="156"/>
      <c r="H21" s="156"/>
      <c r="I21" s="156"/>
      <c r="J21" s="156"/>
      <c r="K21" s="156"/>
      <c r="L21" s="156"/>
      <c r="M21" s="156"/>
      <c r="N21" s="156"/>
      <c r="O21" s="156"/>
    </row>
    <row r="22" spans="1:15" ht="32.1" customHeight="1" thickBot="1" x14ac:dyDescent="0.3">
      <c r="A22" s="511" t="s">
        <v>219</v>
      </c>
      <c r="B22" s="512"/>
      <c r="C22" s="512"/>
      <c r="D22" s="512"/>
      <c r="E22" s="512"/>
      <c r="F22" s="512"/>
      <c r="G22" s="512"/>
      <c r="H22" s="512"/>
      <c r="I22" s="512"/>
      <c r="J22" s="512"/>
      <c r="K22" s="512"/>
      <c r="L22" s="512"/>
      <c r="M22" s="512"/>
      <c r="N22" s="512"/>
      <c r="O22" s="513"/>
    </row>
    <row r="23" spans="1:15" ht="32.1" customHeight="1" thickBot="1" x14ac:dyDescent="0.3">
      <c r="A23" s="511" t="s">
        <v>220</v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512"/>
      <c r="M23" s="512"/>
      <c r="N23" s="512"/>
      <c r="O23" s="513"/>
    </row>
    <row r="24" spans="1:15" ht="32.1" customHeight="1" thickBot="1" x14ac:dyDescent="0.3">
      <c r="A24" s="96"/>
      <c r="B24" s="86" t="s">
        <v>191</v>
      </c>
      <c r="C24" s="86" t="s">
        <v>192</v>
      </c>
      <c r="D24" s="86" t="s">
        <v>193</v>
      </c>
      <c r="E24" s="86" t="s">
        <v>194</v>
      </c>
      <c r="F24" s="368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221</v>
      </c>
      <c r="O24" s="87" t="s">
        <v>222</v>
      </c>
    </row>
    <row r="25" spans="1:15" ht="32.1" customHeight="1" x14ac:dyDescent="0.25">
      <c r="A25" s="90" t="s">
        <v>223</v>
      </c>
      <c r="B25" s="91">
        <v>183208000</v>
      </c>
      <c r="C25" s="91">
        <v>591201000</v>
      </c>
      <c r="D25" s="91">
        <v>176778000</v>
      </c>
      <c r="E25" s="91">
        <v>33638000</v>
      </c>
      <c r="F25" s="91">
        <v>15147000</v>
      </c>
      <c r="G25" s="91"/>
      <c r="H25" s="88"/>
      <c r="I25" s="88"/>
      <c r="J25" s="88"/>
      <c r="K25" s="88"/>
      <c r="L25" s="88"/>
      <c r="M25" s="88"/>
      <c r="N25" s="380">
        <f>SUM(B25:M25)</f>
        <v>999972000</v>
      </c>
      <c r="O25" s="89"/>
    </row>
    <row r="26" spans="1:15" ht="32.1" customHeight="1" x14ac:dyDescent="0.25">
      <c r="A26" s="90" t="s">
        <v>224</v>
      </c>
      <c r="B26" s="91">
        <v>183208000</v>
      </c>
      <c r="C26" s="91">
        <v>767979000</v>
      </c>
      <c r="D26" s="91"/>
      <c r="E26" s="91"/>
      <c r="F26" s="369"/>
      <c r="G26" s="91"/>
      <c r="H26" s="91"/>
      <c r="I26" s="91"/>
      <c r="J26" s="91"/>
      <c r="K26" s="91"/>
      <c r="L26" s="91"/>
      <c r="M26" s="91"/>
      <c r="N26" s="91">
        <f t="shared" ref="N26:N30" si="0">SUM(B26:M26)</f>
        <v>951187000</v>
      </c>
      <c r="O26" s="127">
        <f>+(B26+C26+D26+E26+F26+G26+H26+I26+J26+K26+L26+M26)/N25</f>
        <v>0.95121363398175152</v>
      </c>
    </row>
    <row r="27" spans="1:15" ht="32.1" customHeight="1" x14ac:dyDescent="0.25">
      <c r="A27" s="90" t="s">
        <v>225</v>
      </c>
      <c r="B27" s="91">
        <v>0</v>
      </c>
      <c r="C27" s="91">
        <v>1528532</v>
      </c>
      <c r="D27" s="91"/>
      <c r="E27" s="91"/>
      <c r="F27" s="369"/>
      <c r="G27" s="91"/>
      <c r="H27" s="91"/>
      <c r="I27" s="91"/>
      <c r="J27" s="91"/>
      <c r="K27" s="91"/>
      <c r="L27" s="91"/>
      <c r="M27" s="91"/>
      <c r="N27" s="91">
        <f t="shared" si="0"/>
        <v>1528532</v>
      </c>
      <c r="O27" s="417">
        <f>+(B27+C27+D27+E27+F27+G27+H27+I27+J27+K27+L27+M27)/N26</f>
        <v>1.606973181929526E-3</v>
      </c>
    </row>
    <row r="28" spans="1:15" ht="32.1" customHeight="1" x14ac:dyDescent="0.25">
      <c r="A28" s="90" t="s">
        <v>226</v>
      </c>
      <c r="B28" s="91"/>
      <c r="C28" s="91">
        <f>1683000+1533400</f>
        <v>3216400</v>
      </c>
      <c r="D28" s="91"/>
      <c r="E28" s="91"/>
      <c r="F28" s="369"/>
      <c r="G28" s="91"/>
      <c r="H28" s="91"/>
      <c r="I28" s="91"/>
      <c r="J28" s="91"/>
      <c r="K28" s="91"/>
      <c r="L28" s="91"/>
      <c r="M28" s="91"/>
      <c r="N28" s="411">
        <f t="shared" si="0"/>
        <v>3216400</v>
      </c>
      <c r="O28" s="92"/>
    </row>
    <row r="29" spans="1:15" ht="32.1" customHeight="1" x14ac:dyDescent="0.25">
      <c r="A29" s="90" t="s">
        <v>227</v>
      </c>
      <c r="B29" s="91">
        <v>0</v>
      </c>
      <c r="C29" s="91">
        <v>0</v>
      </c>
      <c r="D29" s="91"/>
      <c r="E29" s="91"/>
      <c r="F29" s="369"/>
      <c r="G29" s="91"/>
      <c r="H29" s="91"/>
      <c r="I29" s="91"/>
      <c r="J29" s="91"/>
      <c r="K29" s="91"/>
      <c r="L29" s="91"/>
      <c r="M29" s="91"/>
      <c r="N29" s="91">
        <f t="shared" si="0"/>
        <v>0</v>
      </c>
      <c r="O29" s="92"/>
    </row>
    <row r="30" spans="1:15" ht="32.1" customHeight="1" thickBot="1" x14ac:dyDescent="0.3">
      <c r="A30" s="93" t="s">
        <v>228</v>
      </c>
      <c r="B30" s="94">
        <v>0</v>
      </c>
      <c r="C30" s="94">
        <v>3216400</v>
      </c>
      <c r="D30" s="94"/>
      <c r="E30" s="94"/>
      <c r="F30" s="370"/>
      <c r="G30" s="94"/>
      <c r="H30" s="94"/>
      <c r="I30" s="94"/>
      <c r="J30" s="94"/>
      <c r="K30" s="94"/>
      <c r="L30" s="94"/>
      <c r="M30" s="94"/>
      <c r="N30" s="94">
        <f t="shared" si="0"/>
        <v>3216400</v>
      </c>
      <c r="O30" s="416">
        <f>+N30/(N28-N29)</f>
        <v>1</v>
      </c>
    </row>
    <row r="31" spans="1:15" s="95" customFormat="1" ht="16.5" customHeight="1" x14ac:dyDescent="0.2">
      <c r="F31" s="371"/>
    </row>
    <row r="32" spans="1:15" s="95" customFormat="1" ht="17.25" customHeight="1" x14ac:dyDescent="0.2">
      <c r="F32" s="379"/>
      <c r="G32" s="379"/>
    </row>
    <row r="33" spans="1:10" ht="5.25" customHeight="1" thickBot="1" x14ac:dyDescent="0.3"/>
    <row r="34" spans="1:10" ht="48" customHeight="1" thickBot="1" x14ac:dyDescent="0.3">
      <c r="A34" s="568" t="s">
        <v>229</v>
      </c>
      <c r="B34" s="569"/>
      <c r="C34" s="569"/>
      <c r="D34" s="569"/>
      <c r="E34" s="569"/>
      <c r="F34" s="569"/>
      <c r="G34" s="569"/>
      <c r="H34" s="569"/>
      <c r="I34" s="570"/>
      <c r="J34" s="100"/>
    </row>
    <row r="35" spans="1:10" ht="50.25" customHeight="1" x14ac:dyDescent="0.25">
      <c r="A35" s="111" t="s">
        <v>230</v>
      </c>
      <c r="B35" s="571" t="str">
        <f>+B12</f>
        <v>Desarrollar 1 estrategia para potenciar las habilidades y capacidades de las mujeres en sus diversidades que aporten a su empoderamiento y autonomía económica</v>
      </c>
      <c r="C35" s="572"/>
      <c r="D35" s="572"/>
      <c r="E35" s="572"/>
      <c r="F35" s="572"/>
      <c r="G35" s="572"/>
      <c r="H35" s="572"/>
      <c r="I35" s="573"/>
      <c r="J35" s="98"/>
    </row>
    <row r="36" spans="1:10" ht="18.75" customHeight="1" thickBot="1" x14ac:dyDescent="0.3">
      <c r="A36" s="581" t="s">
        <v>231</v>
      </c>
      <c r="B36" s="166">
        <v>2024</v>
      </c>
      <c r="C36" s="166">
        <v>2025</v>
      </c>
      <c r="D36" s="166">
        <v>2026</v>
      </c>
      <c r="E36" s="166">
        <v>2027</v>
      </c>
      <c r="F36" s="373" t="s">
        <v>232</v>
      </c>
      <c r="G36" s="583" t="s">
        <v>233</v>
      </c>
      <c r="H36" s="583" t="s">
        <v>23</v>
      </c>
      <c r="I36" s="583"/>
      <c r="J36" s="98"/>
    </row>
    <row r="37" spans="1:10" ht="50.25" customHeight="1" x14ac:dyDescent="0.25">
      <c r="A37" s="582"/>
      <c r="B37" s="314">
        <v>1</v>
      </c>
      <c r="C37" s="314">
        <v>1</v>
      </c>
      <c r="D37" s="314">
        <v>1</v>
      </c>
      <c r="E37" s="314">
        <v>1</v>
      </c>
      <c r="F37" s="101">
        <v>1</v>
      </c>
      <c r="G37" s="583"/>
      <c r="H37" s="583"/>
      <c r="I37" s="583"/>
      <c r="J37" s="98"/>
    </row>
    <row r="38" spans="1:10" ht="52.5" customHeight="1" thickBot="1" x14ac:dyDescent="0.3">
      <c r="A38" s="112" t="s">
        <v>234</v>
      </c>
      <c r="B38" s="574">
        <v>0.39</v>
      </c>
      <c r="C38" s="575"/>
      <c r="D38" s="578" t="s">
        <v>235</v>
      </c>
      <c r="E38" s="579"/>
      <c r="F38" s="579"/>
      <c r="G38" s="579"/>
      <c r="H38" s="579"/>
      <c r="I38" s="580"/>
    </row>
    <row r="39" spans="1:10" s="99" customFormat="1" ht="48" customHeight="1" thickBot="1" x14ac:dyDescent="0.3">
      <c r="A39" s="581" t="s">
        <v>236</v>
      </c>
      <c r="B39" s="112" t="s">
        <v>237</v>
      </c>
      <c r="C39" s="111" t="s">
        <v>238</v>
      </c>
      <c r="D39" s="566" t="s">
        <v>239</v>
      </c>
      <c r="E39" s="567"/>
      <c r="F39" s="566" t="s">
        <v>240</v>
      </c>
      <c r="G39" s="567"/>
      <c r="H39" s="113" t="s">
        <v>241</v>
      </c>
      <c r="I39" s="115" t="s">
        <v>242</v>
      </c>
    </row>
    <row r="40" spans="1:10" ht="120.75" customHeight="1" thickBot="1" x14ac:dyDescent="0.3">
      <c r="A40" s="582"/>
      <c r="B40" s="378">
        <v>0</v>
      </c>
      <c r="C40" s="415">
        <v>0</v>
      </c>
      <c r="D40" s="576" t="s">
        <v>628</v>
      </c>
      <c r="E40" s="577"/>
      <c r="F40" s="576" t="s">
        <v>631</v>
      </c>
      <c r="G40" s="577"/>
      <c r="H40" s="101" t="s">
        <v>631</v>
      </c>
      <c r="I40" s="102" t="s">
        <v>631</v>
      </c>
    </row>
    <row r="41" spans="1:10" s="99" customFormat="1" ht="54" customHeight="1" thickBot="1" x14ac:dyDescent="0.3">
      <c r="A41" s="581" t="s">
        <v>243</v>
      </c>
      <c r="B41" s="113" t="s">
        <v>237</v>
      </c>
      <c r="C41" s="113" t="s">
        <v>238</v>
      </c>
      <c r="D41" s="566" t="s">
        <v>239</v>
      </c>
      <c r="E41" s="567"/>
      <c r="F41" s="566" t="s">
        <v>240</v>
      </c>
      <c r="G41" s="567"/>
      <c r="H41" s="113" t="s">
        <v>241</v>
      </c>
      <c r="I41" s="115" t="s">
        <v>242</v>
      </c>
    </row>
    <row r="42" spans="1:10" ht="120.75" customHeight="1" thickBot="1" x14ac:dyDescent="0.3">
      <c r="A42" s="582"/>
      <c r="B42" s="378">
        <v>0</v>
      </c>
      <c r="C42" s="415">
        <v>0</v>
      </c>
      <c r="D42" s="576" t="s">
        <v>629</v>
      </c>
      <c r="E42" s="577"/>
      <c r="F42" s="576" t="s">
        <v>631</v>
      </c>
      <c r="G42" s="577"/>
      <c r="H42" s="101" t="s">
        <v>631</v>
      </c>
      <c r="I42" s="102" t="s">
        <v>631</v>
      </c>
    </row>
    <row r="43" spans="1:10" s="99" customFormat="1" ht="35.1" customHeight="1" thickBot="1" x14ac:dyDescent="0.3">
      <c r="A43" s="581" t="s">
        <v>244</v>
      </c>
      <c r="B43" s="114" t="s">
        <v>237</v>
      </c>
      <c r="C43" s="113" t="s">
        <v>238</v>
      </c>
      <c r="D43" s="566" t="s">
        <v>239</v>
      </c>
      <c r="E43" s="567"/>
      <c r="F43" s="566" t="s">
        <v>240</v>
      </c>
      <c r="G43" s="567"/>
      <c r="H43" s="113" t="s">
        <v>241</v>
      </c>
      <c r="I43" s="115" t="s">
        <v>242</v>
      </c>
    </row>
    <row r="44" spans="1:10" ht="120.75" customHeight="1" thickBot="1" x14ac:dyDescent="0.3">
      <c r="A44" s="582"/>
      <c r="B44" s="378">
        <v>0</v>
      </c>
      <c r="C44" s="105"/>
      <c r="D44" s="576"/>
      <c r="E44" s="577"/>
      <c r="F44" s="576"/>
      <c r="G44" s="577"/>
      <c r="H44" s="101"/>
      <c r="I44" s="102"/>
    </row>
    <row r="45" spans="1:10" s="99" customFormat="1" ht="35.1" customHeight="1" thickBot="1" x14ac:dyDescent="0.3">
      <c r="A45" s="581" t="s">
        <v>245</v>
      </c>
      <c r="B45" s="114" t="s">
        <v>237</v>
      </c>
      <c r="C45" s="114" t="s">
        <v>238</v>
      </c>
      <c r="D45" s="566" t="s">
        <v>239</v>
      </c>
      <c r="E45" s="567"/>
      <c r="F45" s="566" t="s">
        <v>240</v>
      </c>
      <c r="G45" s="567"/>
      <c r="H45" s="113" t="s">
        <v>241</v>
      </c>
      <c r="I45" s="113" t="s">
        <v>242</v>
      </c>
    </row>
    <row r="46" spans="1:10" ht="120.75" customHeight="1" thickBot="1" x14ac:dyDescent="0.3">
      <c r="A46" s="582"/>
      <c r="B46" s="395">
        <v>1.6000000000000001E-3</v>
      </c>
      <c r="C46" s="105"/>
      <c r="D46" s="584"/>
      <c r="E46" s="585"/>
      <c r="F46" s="584"/>
      <c r="G46" s="585"/>
      <c r="H46" s="122"/>
      <c r="I46" s="123"/>
    </row>
    <row r="47" spans="1:10" s="99" customFormat="1" ht="35.1" customHeight="1" thickBot="1" x14ac:dyDescent="0.3">
      <c r="A47" s="581" t="s">
        <v>246</v>
      </c>
      <c r="B47" s="114" t="s">
        <v>237</v>
      </c>
      <c r="C47" s="113" t="s">
        <v>238</v>
      </c>
      <c r="D47" s="566" t="s">
        <v>239</v>
      </c>
      <c r="E47" s="567"/>
      <c r="F47" s="566" t="s">
        <v>240</v>
      </c>
      <c r="G47" s="567"/>
      <c r="H47" s="113" t="s">
        <v>241</v>
      </c>
      <c r="I47" s="115" t="s">
        <v>242</v>
      </c>
    </row>
    <row r="48" spans="1:10" ht="120.75" customHeight="1" thickBot="1" x14ac:dyDescent="0.3">
      <c r="A48" s="582"/>
      <c r="B48" s="378">
        <v>0</v>
      </c>
      <c r="C48" s="105"/>
      <c r="D48" s="498"/>
      <c r="E48" s="499"/>
      <c r="F48" s="498"/>
      <c r="G48" s="499"/>
      <c r="H48" s="101"/>
      <c r="I48" s="103"/>
    </row>
    <row r="49" spans="1:9" s="99" customFormat="1" ht="35.1" customHeight="1" x14ac:dyDescent="0.25">
      <c r="A49" s="581" t="s">
        <v>247</v>
      </c>
      <c r="B49" s="114" t="s">
        <v>237</v>
      </c>
      <c r="C49" s="113" t="s">
        <v>238</v>
      </c>
      <c r="D49" s="566" t="s">
        <v>239</v>
      </c>
      <c r="E49" s="567"/>
      <c r="F49" s="566" t="s">
        <v>240</v>
      </c>
      <c r="G49" s="567"/>
      <c r="H49" s="113" t="s">
        <v>241</v>
      </c>
      <c r="I49" s="115" t="s">
        <v>242</v>
      </c>
    </row>
    <row r="50" spans="1:9" ht="120.75" customHeight="1" thickBot="1" x14ac:dyDescent="0.3">
      <c r="A50" s="582"/>
      <c r="B50" s="378">
        <v>0</v>
      </c>
      <c r="C50" s="107"/>
      <c r="D50" s="498"/>
      <c r="E50" s="499"/>
      <c r="F50" s="498"/>
      <c r="G50" s="499"/>
      <c r="H50" s="101"/>
      <c r="I50" s="103"/>
    </row>
    <row r="51" spans="1:9" ht="35.1" customHeight="1" thickBot="1" x14ac:dyDescent="0.3">
      <c r="A51" s="581" t="s">
        <v>248</v>
      </c>
      <c r="B51" s="113" t="s">
        <v>237</v>
      </c>
      <c r="C51" s="111" t="s">
        <v>238</v>
      </c>
      <c r="D51" s="566" t="s">
        <v>239</v>
      </c>
      <c r="E51" s="567"/>
      <c r="F51" s="566" t="s">
        <v>240</v>
      </c>
      <c r="G51" s="567"/>
      <c r="H51" s="113" t="s">
        <v>241</v>
      </c>
      <c r="I51" s="115" t="s">
        <v>242</v>
      </c>
    </row>
    <row r="52" spans="1:9" ht="120.75" customHeight="1" thickBot="1" x14ac:dyDescent="0.3">
      <c r="A52" s="582"/>
      <c r="B52" s="375">
        <v>1.6000000000000001E-3</v>
      </c>
      <c r="C52" s="107"/>
      <c r="D52" s="498"/>
      <c r="E52" s="586"/>
      <c r="F52" s="498"/>
      <c r="G52" s="499"/>
      <c r="H52" s="101"/>
      <c r="I52" s="103"/>
    </row>
    <row r="53" spans="1:9" ht="35.1" customHeight="1" x14ac:dyDescent="0.25">
      <c r="A53" s="581" t="s">
        <v>249</v>
      </c>
      <c r="B53" s="112" t="s">
        <v>237</v>
      </c>
      <c r="C53" s="111" t="s">
        <v>238</v>
      </c>
      <c r="D53" s="566" t="s">
        <v>239</v>
      </c>
      <c r="E53" s="567"/>
      <c r="F53" s="566" t="s">
        <v>240</v>
      </c>
      <c r="G53" s="567"/>
      <c r="H53" s="113" t="s">
        <v>241</v>
      </c>
      <c r="I53" s="115" t="s">
        <v>242</v>
      </c>
    </row>
    <row r="54" spans="1:9" ht="120.75" customHeight="1" thickBot="1" x14ac:dyDescent="0.3">
      <c r="A54" s="582"/>
      <c r="B54" s="378">
        <v>0</v>
      </c>
      <c r="C54" s="107"/>
      <c r="D54" s="498"/>
      <c r="E54" s="586"/>
      <c r="F54" s="498"/>
      <c r="G54" s="499"/>
      <c r="H54" s="124"/>
      <c r="I54" s="103"/>
    </row>
    <row r="55" spans="1:9" ht="35.1" customHeight="1" thickBot="1" x14ac:dyDescent="0.3">
      <c r="A55" s="581" t="s">
        <v>250</v>
      </c>
      <c r="B55" s="113" t="s">
        <v>237</v>
      </c>
      <c r="C55" s="111" t="s">
        <v>238</v>
      </c>
      <c r="D55" s="566" t="s">
        <v>239</v>
      </c>
      <c r="E55" s="567"/>
      <c r="F55" s="566" t="s">
        <v>240</v>
      </c>
      <c r="G55" s="567"/>
      <c r="H55" s="113" t="s">
        <v>241</v>
      </c>
      <c r="I55" s="115" t="s">
        <v>242</v>
      </c>
    </row>
    <row r="56" spans="1:9" ht="120.75" customHeight="1" thickBot="1" x14ac:dyDescent="0.3">
      <c r="A56" s="582"/>
      <c r="B56" s="375">
        <v>1.6000000000000001E-3</v>
      </c>
      <c r="C56" s="107"/>
      <c r="D56" s="498"/>
      <c r="E56" s="499"/>
      <c r="F56" s="498"/>
      <c r="G56" s="499"/>
      <c r="H56" s="101"/>
      <c r="I56" s="101"/>
    </row>
    <row r="57" spans="1:9" ht="35.1" customHeight="1" x14ac:dyDescent="0.25">
      <c r="A57" s="581" t="s">
        <v>251</v>
      </c>
      <c r="B57" s="112" t="s">
        <v>237</v>
      </c>
      <c r="C57" s="111" t="s">
        <v>238</v>
      </c>
      <c r="D57" s="566" t="s">
        <v>239</v>
      </c>
      <c r="E57" s="567"/>
      <c r="F57" s="566" t="s">
        <v>240</v>
      </c>
      <c r="G57" s="567"/>
      <c r="H57" s="113" t="s">
        <v>241</v>
      </c>
      <c r="I57" s="115" t="s">
        <v>242</v>
      </c>
    </row>
    <row r="58" spans="1:9" ht="120.75" customHeight="1" thickBot="1" x14ac:dyDescent="0.3">
      <c r="A58" s="582"/>
      <c r="B58" s="378">
        <v>0</v>
      </c>
      <c r="C58" s="107"/>
      <c r="D58" s="498"/>
      <c r="E58" s="499"/>
      <c r="F58" s="498"/>
      <c r="G58" s="499"/>
      <c r="H58" s="101"/>
      <c r="I58" s="103"/>
    </row>
    <row r="59" spans="1:9" ht="35.1" customHeight="1" thickBot="1" x14ac:dyDescent="0.3">
      <c r="A59" s="581" t="s">
        <v>252</v>
      </c>
      <c r="B59" s="113" t="s">
        <v>237</v>
      </c>
      <c r="C59" s="111" t="s">
        <v>238</v>
      </c>
      <c r="D59" s="566" t="s">
        <v>239</v>
      </c>
      <c r="E59" s="567"/>
      <c r="F59" s="566" t="s">
        <v>240</v>
      </c>
      <c r="G59" s="567"/>
      <c r="H59" s="113" t="s">
        <v>241</v>
      </c>
      <c r="I59" s="115" t="s">
        <v>242</v>
      </c>
    </row>
    <row r="60" spans="1:9" ht="120.75" customHeight="1" thickBot="1" x14ac:dyDescent="0.3">
      <c r="A60" s="582"/>
      <c r="B60" s="375">
        <v>5.1999999999999998E-3</v>
      </c>
      <c r="C60" s="107"/>
      <c r="D60" s="498"/>
      <c r="E60" s="499"/>
      <c r="F60" s="586"/>
      <c r="G60" s="586"/>
      <c r="H60" s="101"/>
      <c r="I60" s="101"/>
    </row>
    <row r="61" spans="1:9" ht="35.1" customHeight="1" thickBot="1" x14ac:dyDescent="0.3">
      <c r="A61" s="581" t="s">
        <v>253</v>
      </c>
      <c r="B61" s="381" t="s">
        <v>237</v>
      </c>
      <c r="C61" s="111" t="s">
        <v>238</v>
      </c>
      <c r="D61" s="566" t="s">
        <v>239</v>
      </c>
      <c r="E61" s="567"/>
      <c r="F61" s="566" t="s">
        <v>240</v>
      </c>
      <c r="G61" s="567"/>
      <c r="H61" s="113" t="s">
        <v>241</v>
      </c>
      <c r="I61" s="115" t="s">
        <v>242</v>
      </c>
    </row>
    <row r="62" spans="1:9" ht="120.75" customHeight="1" thickBot="1" x14ac:dyDescent="0.3">
      <c r="A62" s="582"/>
      <c r="B62" s="382">
        <v>0</v>
      </c>
      <c r="C62" s="107"/>
      <c r="D62" s="498"/>
      <c r="E62" s="499"/>
      <c r="F62" s="498"/>
      <c r="G62" s="499"/>
      <c r="H62" s="101"/>
      <c r="I62" s="101"/>
    </row>
    <row r="63" spans="1:9" x14ac:dyDescent="0.25">
      <c r="B63" s="372">
        <f>+B60+B56+B52+B46</f>
        <v>0.01</v>
      </c>
    </row>
    <row r="64" spans="1:9" x14ac:dyDescent="0.25">
      <c r="B64" s="372"/>
    </row>
    <row r="65" spans="1:13" ht="19.149999999999999" customHeight="1" x14ac:dyDescent="0.25">
      <c r="A65" s="100" t="s">
        <v>336</v>
      </c>
      <c r="F65" s="68"/>
    </row>
    <row r="66" spans="1:13" ht="19.899999999999999" customHeight="1" x14ac:dyDescent="0.25">
      <c r="A66" s="108" t="s">
        <v>619</v>
      </c>
      <c r="F66" s="68"/>
    </row>
    <row r="67" spans="1:13" ht="15" thickBot="1" x14ac:dyDescent="0.3">
      <c r="F67" s="68"/>
    </row>
    <row r="68" spans="1:13" ht="23.25" x14ac:dyDescent="0.25">
      <c r="A68" s="488" t="s">
        <v>337</v>
      </c>
      <c r="B68" s="405" t="s">
        <v>191</v>
      </c>
      <c r="C68" s="109" t="s">
        <v>192</v>
      </c>
      <c r="D68" s="109" t="s">
        <v>193</v>
      </c>
      <c r="E68" s="109" t="s">
        <v>194</v>
      </c>
      <c r="F68" s="109" t="s">
        <v>198</v>
      </c>
      <c r="G68" s="109" t="s">
        <v>199</v>
      </c>
      <c r="H68" s="109" t="s">
        <v>200</v>
      </c>
      <c r="I68" s="109" t="s">
        <v>201</v>
      </c>
      <c r="J68" s="109" t="s">
        <v>203</v>
      </c>
      <c r="K68" s="109" t="s">
        <v>204</v>
      </c>
      <c r="L68" s="109" t="s">
        <v>205</v>
      </c>
      <c r="M68" s="109" t="s">
        <v>206</v>
      </c>
    </row>
    <row r="69" spans="1:13" ht="24.75" customHeight="1" thickBot="1" x14ac:dyDescent="0.3">
      <c r="A69" s="489"/>
      <c r="B69" s="406">
        <f>+((((B73/B38)*C75)*C37))</f>
        <v>0</v>
      </c>
      <c r="C69" s="402">
        <f>+(((((B73/B38)*C79)*C37)))</f>
        <v>0</v>
      </c>
      <c r="D69" s="402">
        <f>+((((B73/B38)*C83)*C37))</f>
        <v>0</v>
      </c>
      <c r="E69" s="402">
        <f>+(((((B73/B38)*C87)+((D73/B38)*E87)+((F73/B38)*G87))*C37))</f>
        <v>0</v>
      </c>
      <c r="F69" s="402">
        <f>+(((((B73/B38)*C91)+((D73/B38)*E91)+((F73/B38)*G91))*C37))</f>
        <v>0</v>
      </c>
      <c r="G69" s="402">
        <f>+((((B73/B38)*C95)*C37))</f>
        <v>0</v>
      </c>
      <c r="H69" s="402">
        <f>+((((B73/B38)*C99)*C37))</f>
        <v>0</v>
      </c>
      <c r="I69" s="402">
        <f>+((((B73/B38)*C103)*C37))</f>
        <v>0</v>
      </c>
      <c r="J69" s="402">
        <f>+((((B73/B38)*C107)*C37))</f>
        <v>0</v>
      </c>
      <c r="K69" s="402">
        <f>+((((B73/B38)*C111)*C37))</f>
        <v>0</v>
      </c>
      <c r="L69" s="402">
        <f>+((((B73/B38)*C115)*C37))</f>
        <v>0</v>
      </c>
      <c r="M69" s="402">
        <f>+((((B73/B38)*D115)*C37))</f>
        <v>0</v>
      </c>
    </row>
    <row r="70" spans="1:13" s="98" customFormat="1" ht="15" x14ac:dyDescent="0.25">
      <c r="A70" s="68"/>
      <c r="B70" s="68"/>
      <c r="C70" s="68"/>
      <c r="D70" s="68"/>
      <c r="E70" s="68"/>
      <c r="F70" s="372"/>
      <c r="G70" s="68"/>
      <c r="H70" s="68"/>
      <c r="I70" s="68"/>
    </row>
    <row r="71" spans="1:13" ht="24.75" customHeight="1" x14ac:dyDescent="0.25">
      <c r="A71" s="514" t="s">
        <v>254</v>
      </c>
      <c r="B71" s="515"/>
      <c r="C71" s="515"/>
      <c r="D71" s="515"/>
      <c r="E71" s="515"/>
      <c r="F71" s="515"/>
      <c r="G71" s="515"/>
      <c r="H71" s="515"/>
      <c r="I71" s="516"/>
    </row>
    <row r="72" spans="1:13" ht="104.25" customHeight="1" x14ac:dyDescent="0.25">
      <c r="A72" s="116" t="s">
        <v>255</v>
      </c>
      <c r="B72" s="588" t="s">
        <v>256</v>
      </c>
      <c r="C72" s="518"/>
      <c r="D72" s="588" t="s">
        <v>257</v>
      </c>
      <c r="E72" s="518"/>
      <c r="F72" s="517" t="s">
        <v>258</v>
      </c>
      <c r="G72" s="518"/>
      <c r="H72" s="519" t="s">
        <v>259</v>
      </c>
      <c r="I72" s="520"/>
    </row>
    <row r="73" spans="1:13" ht="40.5" customHeight="1" x14ac:dyDescent="0.25">
      <c r="A73" s="116" t="s">
        <v>260</v>
      </c>
      <c r="B73" s="490">
        <v>0.2</v>
      </c>
      <c r="C73" s="491"/>
      <c r="D73" s="492">
        <v>9.5000000000000001E-2</v>
      </c>
      <c r="E73" s="493"/>
      <c r="F73" s="492">
        <v>9.5000000000000001E-2</v>
      </c>
      <c r="G73" s="493"/>
      <c r="H73" s="494"/>
      <c r="I73" s="495"/>
      <c r="J73" s="383"/>
    </row>
    <row r="74" spans="1:13" ht="30" customHeight="1" x14ac:dyDescent="0.25">
      <c r="A74" s="496" t="s">
        <v>191</v>
      </c>
      <c r="B74" s="172" t="s">
        <v>99</v>
      </c>
      <c r="C74" s="172" t="s">
        <v>238</v>
      </c>
      <c r="D74" s="172" t="s">
        <v>99</v>
      </c>
      <c r="E74" s="172" t="s">
        <v>238</v>
      </c>
      <c r="F74" s="374" t="s">
        <v>99</v>
      </c>
      <c r="G74" s="172" t="s">
        <v>238</v>
      </c>
      <c r="H74" s="172" t="s">
        <v>99</v>
      </c>
      <c r="I74" s="172" t="s">
        <v>238</v>
      </c>
    </row>
    <row r="75" spans="1:13" ht="30" customHeight="1" x14ac:dyDescent="0.25">
      <c r="A75" s="497"/>
      <c r="B75" s="118">
        <v>0</v>
      </c>
      <c r="C75" s="118">
        <v>0</v>
      </c>
      <c r="D75" s="118">
        <v>0</v>
      </c>
      <c r="E75" s="118">
        <v>0</v>
      </c>
      <c r="F75" s="360">
        <v>0</v>
      </c>
      <c r="G75" s="118">
        <v>0</v>
      </c>
      <c r="H75" s="125"/>
      <c r="I75" s="118"/>
    </row>
    <row r="76" spans="1:13" ht="80.25" customHeight="1" x14ac:dyDescent="0.25">
      <c r="A76" s="116" t="s">
        <v>261</v>
      </c>
      <c r="B76" s="521" t="s">
        <v>630</v>
      </c>
      <c r="C76" s="522"/>
      <c r="D76" s="521" t="s">
        <v>630</v>
      </c>
      <c r="E76" s="522"/>
      <c r="F76" s="521" t="s">
        <v>630</v>
      </c>
      <c r="G76" s="523"/>
      <c r="H76" s="524"/>
      <c r="I76" s="525"/>
    </row>
    <row r="77" spans="1:13" ht="80.25" customHeight="1" x14ac:dyDescent="0.25">
      <c r="A77" s="116" t="s">
        <v>262</v>
      </c>
      <c r="B77" s="505" t="s">
        <v>631</v>
      </c>
      <c r="C77" s="506"/>
      <c r="D77" s="505" t="s">
        <v>631</v>
      </c>
      <c r="E77" s="506"/>
      <c r="F77" s="505" t="s">
        <v>631</v>
      </c>
      <c r="G77" s="508"/>
      <c r="H77" s="507"/>
      <c r="I77" s="508"/>
    </row>
    <row r="78" spans="1:13" ht="30.75" customHeight="1" x14ac:dyDescent="0.25">
      <c r="A78" s="496" t="s">
        <v>192</v>
      </c>
      <c r="B78" s="172" t="s">
        <v>99</v>
      </c>
      <c r="C78" s="172" t="s">
        <v>238</v>
      </c>
      <c r="D78" s="172" t="s">
        <v>99</v>
      </c>
      <c r="E78" s="172" t="s">
        <v>238</v>
      </c>
      <c r="F78" s="374" t="s">
        <v>99</v>
      </c>
      <c r="G78" s="172" t="s">
        <v>238</v>
      </c>
      <c r="H78" s="172" t="s">
        <v>99</v>
      </c>
      <c r="I78" s="172" t="s">
        <v>238</v>
      </c>
    </row>
    <row r="79" spans="1:13" ht="30.75" customHeight="1" x14ac:dyDescent="0.25">
      <c r="A79" s="497"/>
      <c r="B79" s="118">
        <v>0</v>
      </c>
      <c r="C79" s="118">
        <v>0</v>
      </c>
      <c r="D79" s="118">
        <v>0</v>
      </c>
      <c r="E79" s="118">
        <v>0</v>
      </c>
      <c r="F79" s="360">
        <v>0</v>
      </c>
      <c r="G79" s="119">
        <v>0</v>
      </c>
      <c r="H79" s="125"/>
      <c r="I79" s="119"/>
    </row>
    <row r="80" spans="1:13" ht="80.25" customHeight="1" x14ac:dyDescent="0.25">
      <c r="A80" s="116" t="s">
        <v>261</v>
      </c>
      <c r="B80" s="521" t="s">
        <v>630</v>
      </c>
      <c r="C80" s="522"/>
      <c r="D80" s="521" t="s">
        <v>630</v>
      </c>
      <c r="E80" s="522"/>
      <c r="F80" s="521" t="s">
        <v>630</v>
      </c>
      <c r="G80" s="523"/>
      <c r="H80" s="564"/>
      <c r="I80" s="565"/>
    </row>
    <row r="81" spans="1:9" ht="80.25" customHeight="1" x14ac:dyDescent="0.25">
      <c r="A81" s="116" t="s">
        <v>262</v>
      </c>
      <c r="B81" s="505" t="s">
        <v>631</v>
      </c>
      <c r="C81" s="506"/>
      <c r="D81" s="505" t="s">
        <v>631</v>
      </c>
      <c r="E81" s="506"/>
      <c r="F81" s="505" t="s">
        <v>631</v>
      </c>
      <c r="G81" s="508"/>
      <c r="H81" s="507"/>
      <c r="I81" s="508"/>
    </row>
    <row r="82" spans="1:9" ht="30.75" customHeight="1" x14ac:dyDescent="0.25">
      <c r="A82" s="496" t="s">
        <v>193</v>
      </c>
      <c r="B82" s="172" t="s">
        <v>99</v>
      </c>
      <c r="C82" s="172" t="s">
        <v>238</v>
      </c>
      <c r="D82" s="172" t="s">
        <v>99</v>
      </c>
      <c r="E82" s="172" t="s">
        <v>238</v>
      </c>
      <c r="F82" s="374" t="s">
        <v>99</v>
      </c>
      <c r="G82" s="172" t="s">
        <v>238</v>
      </c>
      <c r="H82" s="172" t="s">
        <v>99</v>
      </c>
      <c r="I82" s="172" t="s">
        <v>238</v>
      </c>
    </row>
    <row r="83" spans="1:9" ht="30.75" customHeight="1" x14ac:dyDescent="0.25">
      <c r="A83" s="497"/>
      <c r="B83" s="118">
        <v>0</v>
      </c>
      <c r="C83" s="118"/>
      <c r="D83" s="118">
        <v>0</v>
      </c>
      <c r="E83" s="118"/>
      <c r="F83" s="360">
        <v>0</v>
      </c>
      <c r="G83" s="119"/>
      <c r="H83" s="125"/>
      <c r="I83" s="119"/>
    </row>
    <row r="84" spans="1:9" ht="80.25" customHeight="1" x14ac:dyDescent="0.25">
      <c r="A84" s="116" t="s">
        <v>261</v>
      </c>
      <c r="B84" s="521"/>
      <c r="C84" s="522"/>
      <c r="D84" s="507"/>
      <c r="E84" s="587"/>
      <c r="F84" s="524"/>
      <c r="G84" s="523"/>
      <c r="H84" s="507"/>
      <c r="I84" s="508"/>
    </row>
    <row r="85" spans="1:9" ht="80.25" customHeight="1" x14ac:dyDescent="0.25">
      <c r="A85" s="116" t="s">
        <v>262</v>
      </c>
      <c r="B85" s="505"/>
      <c r="C85" s="506"/>
      <c r="D85" s="505"/>
      <c r="E85" s="506"/>
      <c r="F85" s="507"/>
      <c r="G85" s="508"/>
      <c r="H85" s="507"/>
      <c r="I85" s="508"/>
    </row>
    <row r="86" spans="1:9" ht="30.75" customHeight="1" x14ac:dyDescent="0.25">
      <c r="A86" s="496" t="s">
        <v>194</v>
      </c>
      <c r="B86" s="172" t="s">
        <v>99</v>
      </c>
      <c r="C86" s="172" t="s">
        <v>238</v>
      </c>
      <c r="D86" s="172" t="s">
        <v>99</v>
      </c>
      <c r="E86" s="172" t="s">
        <v>238</v>
      </c>
      <c r="F86" s="374" t="s">
        <v>99</v>
      </c>
      <c r="G86" s="172" t="s">
        <v>238</v>
      </c>
      <c r="H86" s="172" t="s">
        <v>99</v>
      </c>
      <c r="I86" s="172" t="s">
        <v>238</v>
      </c>
    </row>
    <row r="87" spans="1:9" ht="30.75" customHeight="1" x14ac:dyDescent="0.25">
      <c r="A87" s="497"/>
      <c r="B87" s="118">
        <v>0.2</v>
      </c>
      <c r="C87" s="118"/>
      <c r="D87" s="118">
        <v>0</v>
      </c>
      <c r="E87" s="118"/>
      <c r="F87" s="360">
        <v>0</v>
      </c>
      <c r="G87" s="119"/>
      <c r="H87" s="125"/>
      <c r="I87" s="119"/>
    </row>
    <row r="88" spans="1:9" ht="80.25" customHeight="1" x14ac:dyDescent="0.25">
      <c r="A88" s="116" t="s">
        <v>261</v>
      </c>
      <c r="B88" s="590"/>
      <c r="C88" s="591"/>
      <c r="D88" s="507"/>
      <c r="E88" s="508"/>
      <c r="F88" s="524"/>
      <c r="G88" s="523"/>
      <c r="H88" s="507"/>
      <c r="I88" s="508"/>
    </row>
    <row r="89" spans="1:9" ht="80.25" customHeight="1" x14ac:dyDescent="0.25">
      <c r="A89" s="116" t="s">
        <v>262</v>
      </c>
      <c r="B89" s="503"/>
      <c r="C89" s="504"/>
      <c r="D89" s="505"/>
      <c r="E89" s="506"/>
      <c r="F89" s="507"/>
      <c r="G89" s="508"/>
      <c r="H89" s="507"/>
      <c r="I89" s="508"/>
    </row>
    <row r="90" spans="1:9" ht="30" customHeight="1" x14ac:dyDescent="0.25">
      <c r="A90" s="496" t="s">
        <v>198</v>
      </c>
      <c r="B90" s="172" t="s">
        <v>99</v>
      </c>
      <c r="C90" s="172" t="s">
        <v>238</v>
      </c>
      <c r="D90" s="172" t="s">
        <v>99</v>
      </c>
      <c r="E90" s="172" t="s">
        <v>238</v>
      </c>
      <c r="F90" s="374" t="s">
        <v>99</v>
      </c>
      <c r="G90" s="172" t="s">
        <v>238</v>
      </c>
      <c r="H90" s="172" t="s">
        <v>99</v>
      </c>
      <c r="I90" s="172" t="s">
        <v>238</v>
      </c>
    </row>
    <row r="91" spans="1:9" ht="30" customHeight="1" x14ac:dyDescent="0.25">
      <c r="A91" s="497"/>
      <c r="B91" s="118">
        <v>0</v>
      </c>
      <c r="C91" s="118"/>
      <c r="D91" s="118">
        <v>0.2</v>
      </c>
      <c r="E91" s="118"/>
      <c r="F91" s="360">
        <v>0</v>
      </c>
      <c r="G91" s="119"/>
      <c r="H91" s="125"/>
      <c r="I91" s="119"/>
    </row>
    <row r="92" spans="1:9" ht="80.25" customHeight="1" x14ac:dyDescent="0.25">
      <c r="A92" s="116" t="s">
        <v>261</v>
      </c>
      <c r="B92" s="509"/>
      <c r="C92" s="509"/>
      <c r="D92" s="509"/>
      <c r="E92" s="509"/>
      <c r="F92" s="509"/>
      <c r="G92" s="509"/>
      <c r="H92" s="509"/>
      <c r="I92" s="509"/>
    </row>
    <row r="93" spans="1:9" ht="80.25" customHeight="1" x14ac:dyDescent="0.25">
      <c r="A93" s="116" t="s">
        <v>262</v>
      </c>
      <c r="B93" s="500"/>
      <c r="C93" s="501"/>
      <c r="D93" s="500"/>
      <c r="E93" s="501"/>
      <c r="F93" s="500"/>
      <c r="G93" s="501"/>
      <c r="H93" s="500"/>
      <c r="I93" s="501"/>
    </row>
    <row r="94" spans="1:9" ht="29.25" customHeight="1" x14ac:dyDescent="0.25">
      <c r="A94" s="496" t="s">
        <v>199</v>
      </c>
      <c r="B94" s="172" t="s">
        <v>99</v>
      </c>
      <c r="C94" s="172" t="s">
        <v>238</v>
      </c>
      <c r="D94" s="172" t="s">
        <v>99</v>
      </c>
      <c r="E94" s="172" t="s">
        <v>238</v>
      </c>
      <c r="F94" s="374" t="s">
        <v>99</v>
      </c>
      <c r="G94" s="172" t="s">
        <v>238</v>
      </c>
      <c r="H94" s="172" t="s">
        <v>99</v>
      </c>
      <c r="I94" s="172" t="s">
        <v>238</v>
      </c>
    </row>
    <row r="95" spans="1:9" ht="29.25" customHeight="1" x14ac:dyDescent="0.25">
      <c r="A95" s="497"/>
      <c r="B95" s="118">
        <v>0</v>
      </c>
      <c r="C95" s="120"/>
      <c r="D95" s="118">
        <v>0.2</v>
      </c>
      <c r="E95" s="118"/>
      <c r="F95" s="360">
        <v>0</v>
      </c>
      <c r="G95" s="119"/>
      <c r="H95" s="125"/>
      <c r="I95" s="119"/>
    </row>
    <row r="96" spans="1:9" ht="80.25" customHeight="1" x14ac:dyDescent="0.25">
      <c r="A96" s="116" t="s">
        <v>261</v>
      </c>
      <c r="B96" s="502"/>
      <c r="C96" s="502"/>
      <c r="D96" s="502"/>
      <c r="E96" s="502"/>
      <c r="F96" s="502"/>
      <c r="G96" s="502"/>
      <c r="H96" s="502"/>
      <c r="I96" s="502"/>
    </row>
    <row r="97" spans="1:9" ht="80.25" customHeight="1" x14ac:dyDescent="0.25">
      <c r="A97" s="116" t="s">
        <v>262</v>
      </c>
      <c r="B97" s="500"/>
      <c r="C97" s="501"/>
      <c r="D97" s="500"/>
      <c r="E97" s="501"/>
      <c r="F97" s="500"/>
      <c r="G97" s="501"/>
      <c r="H97" s="500"/>
      <c r="I97" s="501"/>
    </row>
    <row r="98" spans="1:9" ht="25.15" customHeight="1" x14ac:dyDescent="0.25">
      <c r="A98" s="496" t="s">
        <v>200</v>
      </c>
      <c r="B98" s="172" t="s">
        <v>99</v>
      </c>
      <c r="C98" s="172" t="s">
        <v>238</v>
      </c>
      <c r="D98" s="172" t="s">
        <v>99</v>
      </c>
      <c r="E98" s="172" t="s">
        <v>238</v>
      </c>
      <c r="F98" s="374" t="s">
        <v>99</v>
      </c>
      <c r="G98" s="172" t="s">
        <v>238</v>
      </c>
      <c r="H98" s="172" t="s">
        <v>99</v>
      </c>
      <c r="I98" s="172" t="s">
        <v>238</v>
      </c>
    </row>
    <row r="99" spans="1:9" ht="25.15" customHeight="1" x14ac:dyDescent="0.25">
      <c r="A99" s="497"/>
      <c r="B99" s="118">
        <v>0.2</v>
      </c>
      <c r="C99" s="120"/>
      <c r="D99" s="118">
        <v>0</v>
      </c>
      <c r="E99" s="118"/>
      <c r="F99" s="360">
        <v>0.5</v>
      </c>
      <c r="G99" s="119"/>
      <c r="H99" s="360"/>
      <c r="I99" s="119"/>
    </row>
    <row r="100" spans="1:9" ht="80.25" customHeight="1" x14ac:dyDescent="0.25">
      <c r="A100" s="116" t="s">
        <v>261</v>
      </c>
      <c r="B100" s="502"/>
      <c r="C100" s="502"/>
      <c r="D100" s="502"/>
      <c r="E100" s="502"/>
      <c r="F100" s="502"/>
      <c r="G100" s="502"/>
      <c r="H100" s="502"/>
      <c r="I100" s="502"/>
    </row>
    <row r="101" spans="1:9" ht="80.25" customHeight="1" x14ac:dyDescent="0.25">
      <c r="A101" s="116" t="s">
        <v>262</v>
      </c>
      <c r="B101" s="500"/>
      <c r="C101" s="501"/>
      <c r="D101" s="500"/>
      <c r="E101" s="501"/>
      <c r="F101" s="500"/>
      <c r="G101" s="501"/>
      <c r="H101" s="500"/>
      <c r="I101" s="501"/>
    </row>
    <row r="102" spans="1:9" ht="25.15" customHeight="1" x14ac:dyDescent="0.25">
      <c r="A102" s="496" t="s">
        <v>201</v>
      </c>
      <c r="B102" s="172" t="s">
        <v>99</v>
      </c>
      <c r="C102" s="172" t="s">
        <v>238</v>
      </c>
      <c r="D102" s="172" t="s">
        <v>99</v>
      </c>
      <c r="E102" s="172" t="s">
        <v>238</v>
      </c>
      <c r="F102" s="374" t="s">
        <v>99</v>
      </c>
      <c r="G102" s="172" t="s">
        <v>238</v>
      </c>
      <c r="H102" s="172" t="s">
        <v>99</v>
      </c>
      <c r="I102" s="172" t="s">
        <v>238</v>
      </c>
    </row>
    <row r="103" spans="1:9" ht="25.15" customHeight="1" x14ac:dyDescent="0.25">
      <c r="A103" s="497"/>
      <c r="B103" s="118">
        <v>0</v>
      </c>
      <c r="C103" s="120"/>
      <c r="D103" s="118">
        <v>0.2</v>
      </c>
      <c r="E103" s="118"/>
      <c r="F103" s="360">
        <v>0</v>
      </c>
      <c r="G103" s="119"/>
      <c r="H103" s="125"/>
      <c r="I103" s="119"/>
    </row>
    <row r="104" spans="1:9" ht="80.25" customHeight="1" x14ac:dyDescent="0.25">
      <c r="A104" s="116" t="s">
        <v>261</v>
      </c>
      <c r="B104" s="502"/>
      <c r="C104" s="502"/>
      <c r="D104" s="502"/>
      <c r="E104" s="502"/>
      <c r="F104" s="502"/>
      <c r="G104" s="502"/>
      <c r="H104" s="502"/>
      <c r="I104" s="502"/>
    </row>
    <row r="105" spans="1:9" ht="80.25" customHeight="1" x14ac:dyDescent="0.25">
      <c r="A105" s="116" t="s">
        <v>262</v>
      </c>
      <c r="B105" s="500"/>
      <c r="C105" s="501"/>
      <c r="D105" s="500"/>
      <c r="E105" s="501"/>
      <c r="F105" s="500"/>
      <c r="G105" s="501"/>
      <c r="H105" s="500"/>
      <c r="I105" s="501"/>
    </row>
    <row r="106" spans="1:9" ht="25.15" customHeight="1" x14ac:dyDescent="0.25">
      <c r="A106" s="496" t="s">
        <v>203</v>
      </c>
      <c r="B106" s="172" t="s">
        <v>99</v>
      </c>
      <c r="C106" s="172" t="s">
        <v>238</v>
      </c>
      <c r="D106" s="172" t="s">
        <v>99</v>
      </c>
      <c r="E106" s="172" t="s">
        <v>238</v>
      </c>
      <c r="F106" s="374" t="s">
        <v>99</v>
      </c>
      <c r="G106" s="172" t="s">
        <v>238</v>
      </c>
      <c r="H106" s="172" t="s">
        <v>99</v>
      </c>
      <c r="I106" s="172" t="s">
        <v>238</v>
      </c>
    </row>
    <row r="107" spans="1:9" ht="25.15" customHeight="1" x14ac:dyDescent="0.25">
      <c r="A107" s="497"/>
      <c r="B107" s="118">
        <v>0.2</v>
      </c>
      <c r="C107" s="120"/>
      <c r="D107" s="118">
        <v>0</v>
      </c>
      <c r="E107" s="118"/>
      <c r="F107" s="360">
        <v>0</v>
      </c>
      <c r="G107" s="119"/>
      <c r="H107" s="125"/>
      <c r="I107" s="119"/>
    </row>
    <row r="108" spans="1:9" ht="80.25" customHeight="1" x14ac:dyDescent="0.25">
      <c r="A108" s="116" t="s">
        <v>261</v>
      </c>
      <c r="B108" s="502"/>
      <c r="C108" s="502"/>
      <c r="D108" s="502"/>
      <c r="E108" s="502"/>
      <c r="F108" s="502"/>
      <c r="G108" s="502"/>
      <c r="H108" s="502"/>
      <c r="I108" s="502"/>
    </row>
    <row r="109" spans="1:9" ht="80.25" customHeight="1" x14ac:dyDescent="0.25">
      <c r="A109" s="116" t="s">
        <v>262</v>
      </c>
      <c r="B109" s="500"/>
      <c r="C109" s="501"/>
      <c r="D109" s="500"/>
      <c r="E109" s="501"/>
      <c r="F109" s="500"/>
      <c r="G109" s="501"/>
      <c r="H109" s="500"/>
      <c r="I109" s="501"/>
    </row>
    <row r="110" spans="1:9" ht="25.15" customHeight="1" x14ac:dyDescent="0.25">
      <c r="A110" s="496" t="s">
        <v>204</v>
      </c>
      <c r="B110" s="172" t="s">
        <v>99</v>
      </c>
      <c r="C110" s="172" t="s">
        <v>238</v>
      </c>
      <c r="D110" s="172" t="s">
        <v>99</v>
      </c>
      <c r="E110" s="172" t="s">
        <v>238</v>
      </c>
      <c r="F110" s="374" t="s">
        <v>99</v>
      </c>
      <c r="G110" s="172" t="s">
        <v>238</v>
      </c>
      <c r="H110" s="172" t="s">
        <v>99</v>
      </c>
      <c r="I110" s="172" t="s">
        <v>238</v>
      </c>
    </row>
    <row r="111" spans="1:9" ht="25.15" customHeight="1" x14ac:dyDescent="0.25">
      <c r="A111" s="497"/>
      <c r="B111" s="118">
        <v>0</v>
      </c>
      <c r="C111" s="120"/>
      <c r="D111" s="118">
        <v>0.4</v>
      </c>
      <c r="E111" s="118"/>
      <c r="F111" s="360">
        <v>0</v>
      </c>
      <c r="G111" s="119"/>
      <c r="H111" s="125"/>
      <c r="I111" s="119"/>
    </row>
    <row r="112" spans="1:9" ht="80.25" customHeight="1" x14ac:dyDescent="0.25">
      <c r="A112" s="116" t="s">
        <v>261</v>
      </c>
      <c r="B112" s="502"/>
      <c r="C112" s="502"/>
      <c r="D112" s="502"/>
      <c r="E112" s="502"/>
      <c r="F112" s="502"/>
      <c r="G112" s="502"/>
      <c r="H112" s="502"/>
      <c r="I112" s="502"/>
    </row>
    <row r="113" spans="1:9" ht="80.25" customHeight="1" x14ac:dyDescent="0.25">
      <c r="A113" s="116" t="s">
        <v>262</v>
      </c>
      <c r="B113" s="500"/>
      <c r="C113" s="501"/>
      <c r="D113" s="500"/>
      <c r="E113" s="501"/>
      <c r="F113" s="500"/>
      <c r="G113" s="501"/>
      <c r="H113" s="500"/>
      <c r="I113" s="501"/>
    </row>
    <row r="114" spans="1:9" ht="25.15" customHeight="1" x14ac:dyDescent="0.25">
      <c r="A114" s="496" t="s">
        <v>205</v>
      </c>
      <c r="B114" s="172" t="s">
        <v>99</v>
      </c>
      <c r="C114" s="172" t="s">
        <v>238</v>
      </c>
      <c r="D114" s="172" t="s">
        <v>99</v>
      </c>
      <c r="E114" s="172" t="s">
        <v>238</v>
      </c>
      <c r="F114" s="374" t="s">
        <v>99</v>
      </c>
      <c r="G114" s="172" t="s">
        <v>238</v>
      </c>
      <c r="H114" s="172" t="s">
        <v>99</v>
      </c>
      <c r="I114" s="172" t="s">
        <v>238</v>
      </c>
    </row>
    <row r="115" spans="1:9" ht="25.15" customHeight="1" x14ac:dyDescent="0.25">
      <c r="A115" s="497"/>
      <c r="B115" s="118">
        <v>0.4</v>
      </c>
      <c r="C115" s="120"/>
      <c r="D115" s="118">
        <v>0</v>
      </c>
      <c r="E115" s="118"/>
      <c r="F115" s="360">
        <v>0</v>
      </c>
      <c r="G115" s="119"/>
      <c r="H115" s="125"/>
      <c r="I115" s="119"/>
    </row>
    <row r="116" spans="1:9" ht="80.25" customHeight="1" x14ac:dyDescent="0.25">
      <c r="A116" s="116" t="s">
        <v>261</v>
      </c>
      <c r="B116" s="502"/>
      <c r="C116" s="502"/>
      <c r="D116" s="502"/>
      <c r="E116" s="502"/>
      <c r="F116" s="502"/>
      <c r="G116" s="502"/>
      <c r="H116" s="502"/>
      <c r="I116" s="502"/>
    </row>
    <row r="117" spans="1:9" ht="80.25" customHeight="1" x14ac:dyDescent="0.25">
      <c r="A117" s="116" t="s">
        <v>262</v>
      </c>
      <c r="B117" s="500"/>
      <c r="C117" s="501"/>
      <c r="D117" s="500"/>
      <c r="E117" s="501"/>
      <c r="F117" s="500"/>
      <c r="G117" s="501"/>
      <c r="H117" s="500"/>
      <c r="I117" s="501"/>
    </row>
    <row r="118" spans="1:9" ht="25.15" customHeight="1" x14ac:dyDescent="0.25">
      <c r="A118" s="496" t="s">
        <v>206</v>
      </c>
      <c r="B118" s="172" t="s">
        <v>99</v>
      </c>
      <c r="C118" s="172" t="s">
        <v>238</v>
      </c>
      <c r="D118" s="172" t="s">
        <v>99</v>
      </c>
      <c r="E118" s="172" t="s">
        <v>238</v>
      </c>
      <c r="F118" s="374" t="s">
        <v>99</v>
      </c>
      <c r="G118" s="172" t="s">
        <v>238</v>
      </c>
      <c r="H118" s="172" t="s">
        <v>99</v>
      </c>
      <c r="I118" s="172" t="s">
        <v>238</v>
      </c>
    </row>
    <row r="119" spans="1:9" ht="25.15" customHeight="1" x14ac:dyDescent="0.25">
      <c r="A119" s="497"/>
      <c r="B119" s="118">
        <v>0</v>
      </c>
      <c r="C119" s="293"/>
      <c r="D119" s="118">
        <v>0</v>
      </c>
      <c r="E119" s="293">
        <v>0</v>
      </c>
      <c r="F119" s="361">
        <v>0.5</v>
      </c>
      <c r="G119" s="361"/>
      <c r="H119" s="361"/>
      <c r="I119" s="294"/>
    </row>
    <row r="120" spans="1:9" ht="80.25" customHeight="1" x14ac:dyDescent="0.25">
      <c r="A120" s="116" t="s">
        <v>261</v>
      </c>
      <c r="B120" s="589"/>
      <c r="C120" s="589"/>
      <c r="D120" s="589"/>
      <c r="E120" s="589"/>
      <c r="F120" s="589"/>
      <c r="G120" s="589"/>
      <c r="H120" s="589"/>
      <c r="I120" s="589"/>
    </row>
    <row r="121" spans="1:9" ht="80.25" customHeight="1" x14ac:dyDescent="0.25">
      <c r="A121" s="116" t="s">
        <v>262</v>
      </c>
      <c r="B121" s="500"/>
      <c r="C121" s="501"/>
      <c r="D121" s="500"/>
      <c r="E121" s="501"/>
      <c r="F121" s="500"/>
      <c r="G121" s="501"/>
      <c r="H121" s="500"/>
      <c r="I121" s="501"/>
    </row>
    <row r="122" spans="1:9" ht="16.5" x14ac:dyDescent="0.25">
      <c r="A122" s="117" t="s">
        <v>263</v>
      </c>
      <c r="B122" s="121">
        <f>(B75+B79+B83+B87+B91+B95+B99+B103+B107+B111+B115+B119)</f>
        <v>1</v>
      </c>
      <c r="C122" s="121">
        <f t="shared" ref="C122:I122" si="1">(C75+C79+C83+C87+C91+C95+C99+C103+C107+C111+C115+C119)</f>
        <v>0</v>
      </c>
      <c r="D122" s="121">
        <f>(D75+D79+D83+D87+D91+D95+D99+D103+D107+D111+D115+D119)</f>
        <v>1</v>
      </c>
      <c r="E122" s="121">
        <f t="shared" si="1"/>
        <v>0</v>
      </c>
      <c r="F122" s="121">
        <f>(F75+F79+F83+F87+F91+F95+F99+F103+F107+F111+F115+F119)</f>
        <v>1</v>
      </c>
      <c r="G122" s="121">
        <f>(G75+G79+G83+G87+G91+G95+G99+G103+G107+G111+G115+G119)</f>
        <v>0</v>
      </c>
      <c r="H122" s="121">
        <f t="shared" si="1"/>
        <v>0</v>
      </c>
      <c r="I122" s="121">
        <f t="shared" si="1"/>
        <v>0</v>
      </c>
    </row>
    <row r="127" spans="1:9" ht="37.5" customHeight="1" x14ac:dyDescent="0.25"/>
    <row r="128" spans="1:9" ht="19.5" customHeight="1" x14ac:dyDescent="0.25"/>
    <row r="129" ht="19.5" customHeight="1" x14ac:dyDescent="0.25"/>
    <row r="130" ht="34.5" customHeight="1" x14ac:dyDescent="0.25"/>
    <row r="131" ht="15" customHeight="1" x14ac:dyDescent="0.25"/>
    <row r="132" ht="15.75" customHeight="1" x14ac:dyDescent="0.25"/>
  </sheetData>
  <mergeCells count="212">
    <mergeCell ref="H104:I104"/>
    <mergeCell ref="B121:C121"/>
    <mergeCell ref="D121:E121"/>
    <mergeCell ref="F121:G121"/>
    <mergeCell ref="H121:I121"/>
    <mergeCell ref="B112:C112"/>
    <mergeCell ref="D112:E112"/>
    <mergeCell ref="F112:G112"/>
    <mergeCell ref="H112:I112"/>
    <mergeCell ref="B113:C113"/>
    <mergeCell ref="D113:E113"/>
    <mergeCell ref="F113:G113"/>
    <mergeCell ref="H113:I113"/>
    <mergeCell ref="B116:C116"/>
    <mergeCell ref="D116:E116"/>
    <mergeCell ref="F116:G116"/>
    <mergeCell ref="H116:I116"/>
    <mergeCell ref="B117:C117"/>
    <mergeCell ref="D117:E117"/>
    <mergeCell ref="F117:G117"/>
    <mergeCell ref="H117:I117"/>
    <mergeCell ref="B120:C120"/>
    <mergeCell ref="D120:E120"/>
    <mergeCell ref="F120:G120"/>
    <mergeCell ref="H120:I120"/>
    <mergeCell ref="H109:I109"/>
    <mergeCell ref="B100:C100"/>
    <mergeCell ref="D100:E100"/>
    <mergeCell ref="F100:G100"/>
    <mergeCell ref="H85:I85"/>
    <mergeCell ref="B88:C88"/>
    <mergeCell ref="D88:E88"/>
    <mergeCell ref="F88:G88"/>
    <mergeCell ref="H88:I88"/>
    <mergeCell ref="H100:I100"/>
    <mergeCell ref="B101:C101"/>
    <mergeCell ref="D101:E101"/>
    <mergeCell ref="B105:C105"/>
    <mergeCell ref="D105:E105"/>
    <mergeCell ref="F105:G105"/>
    <mergeCell ref="H105:I105"/>
    <mergeCell ref="B108:C108"/>
    <mergeCell ref="D108:E108"/>
    <mergeCell ref="F108:G108"/>
    <mergeCell ref="H108:I108"/>
    <mergeCell ref="F101:G101"/>
    <mergeCell ref="H101:I101"/>
    <mergeCell ref="B104:C104"/>
    <mergeCell ref="D104:E104"/>
    <mergeCell ref="F55:G55"/>
    <mergeCell ref="D57:E57"/>
    <mergeCell ref="F57:G57"/>
    <mergeCell ref="D52:E52"/>
    <mergeCell ref="D56:E56"/>
    <mergeCell ref="F62:G62"/>
    <mergeCell ref="F60:G60"/>
    <mergeCell ref="B109:C109"/>
    <mergeCell ref="D109:E109"/>
    <mergeCell ref="F109:G109"/>
    <mergeCell ref="B81:C81"/>
    <mergeCell ref="D81:E81"/>
    <mergeCell ref="F81:G81"/>
    <mergeCell ref="B84:C84"/>
    <mergeCell ref="D84:E84"/>
    <mergeCell ref="F84:G84"/>
    <mergeCell ref="F104:G104"/>
    <mergeCell ref="B72:C72"/>
    <mergeCell ref="D72:E72"/>
    <mergeCell ref="F59:G59"/>
    <mergeCell ref="F61:G61"/>
    <mergeCell ref="D92:E92"/>
    <mergeCell ref="F92:G92"/>
    <mergeCell ref="A51:A52"/>
    <mergeCell ref="A53:A54"/>
    <mergeCell ref="A55:A56"/>
    <mergeCell ref="A57:A58"/>
    <mergeCell ref="A59:A60"/>
    <mergeCell ref="A61:A62"/>
    <mergeCell ref="D51:E51"/>
    <mergeCell ref="D58:E58"/>
    <mergeCell ref="D60:E60"/>
    <mergeCell ref="D62:E62"/>
    <mergeCell ref="D59:E59"/>
    <mergeCell ref="D53:E53"/>
    <mergeCell ref="D55:E55"/>
    <mergeCell ref="D61:E61"/>
    <mergeCell ref="D54:E54"/>
    <mergeCell ref="F40:G40"/>
    <mergeCell ref="F47:G47"/>
    <mergeCell ref="F48:G48"/>
    <mergeCell ref="F50:G50"/>
    <mergeCell ref="F49:G49"/>
    <mergeCell ref="D50:E50"/>
    <mergeCell ref="A39:A40"/>
    <mergeCell ref="A41:A42"/>
    <mergeCell ref="D46:E46"/>
    <mergeCell ref="F45:G45"/>
    <mergeCell ref="F46:G46"/>
    <mergeCell ref="D45:E45"/>
    <mergeCell ref="D47:E47"/>
    <mergeCell ref="D49:E49"/>
    <mergeCell ref="D48:E48"/>
    <mergeCell ref="F51:G51"/>
    <mergeCell ref="F53:G53"/>
    <mergeCell ref="A34:I34"/>
    <mergeCell ref="B35:I35"/>
    <mergeCell ref="B38:C38"/>
    <mergeCell ref="D39:E39"/>
    <mergeCell ref="D40:E40"/>
    <mergeCell ref="F39:G39"/>
    <mergeCell ref="D43:E43"/>
    <mergeCell ref="D42:E42"/>
    <mergeCell ref="D44:E44"/>
    <mergeCell ref="D38:I38"/>
    <mergeCell ref="F42:G42"/>
    <mergeCell ref="F43:G43"/>
    <mergeCell ref="F44:G44"/>
    <mergeCell ref="D41:E41"/>
    <mergeCell ref="F41:G41"/>
    <mergeCell ref="A43:A44"/>
    <mergeCell ref="A36:A37"/>
    <mergeCell ref="G36:G37"/>
    <mergeCell ref="H36:I37"/>
    <mergeCell ref="A45:A46"/>
    <mergeCell ref="A47:A48"/>
    <mergeCell ref="A49:A50"/>
    <mergeCell ref="H92:I92"/>
    <mergeCell ref="B85:C85"/>
    <mergeCell ref="D85:E85"/>
    <mergeCell ref="F85:G85"/>
    <mergeCell ref="B77:C77"/>
    <mergeCell ref="D77:E77"/>
    <mergeCell ref="F77:G77"/>
    <mergeCell ref="F80:G80"/>
    <mergeCell ref="H80:I80"/>
    <mergeCell ref="B80:C80"/>
    <mergeCell ref="D80:E80"/>
    <mergeCell ref="H81:I81"/>
    <mergeCell ref="H84:I84"/>
    <mergeCell ref="H77:I77"/>
    <mergeCell ref="H76:I76"/>
    <mergeCell ref="M1:O1"/>
    <mergeCell ref="M2:O2"/>
    <mergeCell ref="M3:O3"/>
    <mergeCell ref="M4:O4"/>
    <mergeCell ref="B1:L1"/>
    <mergeCell ref="B2:L2"/>
    <mergeCell ref="B3:L3"/>
    <mergeCell ref="B4:L4"/>
    <mergeCell ref="A22:O22"/>
    <mergeCell ref="B12:O14"/>
    <mergeCell ref="B16:F16"/>
    <mergeCell ref="I16:O16"/>
    <mergeCell ref="K18:O18"/>
    <mergeCell ref="A1:A4"/>
    <mergeCell ref="J6:K8"/>
    <mergeCell ref="G16:H16"/>
    <mergeCell ref="G18:I18"/>
    <mergeCell ref="B18:E18"/>
    <mergeCell ref="C19:O19"/>
    <mergeCell ref="A12:A14"/>
    <mergeCell ref="A6:A8"/>
    <mergeCell ref="B10:K10"/>
    <mergeCell ref="M10:O10"/>
    <mergeCell ref="F56:G56"/>
    <mergeCell ref="F54:G54"/>
    <mergeCell ref="F89:G89"/>
    <mergeCell ref="H89:I89"/>
    <mergeCell ref="B92:C92"/>
    <mergeCell ref="A110:A111"/>
    <mergeCell ref="A114:A115"/>
    <mergeCell ref="A118:A119"/>
    <mergeCell ref="M6:O6"/>
    <mergeCell ref="M7:O7"/>
    <mergeCell ref="M8:O8"/>
    <mergeCell ref="A74:A75"/>
    <mergeCell ref="A78:A79"/>
    <mergeCell ref="A82:A83"/>
    <mergeCell ref="A86:A87"/>
    <mergeCell ref="A90:A91"/>
    <mergeCell ref="A94:A95"/>
    <mergeCell ref="A23:O23"/>
    <mergeCell ref="A71:I71"/>
    <mergeCell ref="F72:G72"/>
    <mergeCell ref="H72:I72"/>
    <mergeCell ref="B76:C76"/>
    <mergeCell ref="D76:E76"/>
    <mergeCell ref="F76:G76"/>
    <mergeCell ref="A68:A69"/>
    <mergeCell ref="B73:C73"/>
    <mergeCell ref="D73:E73"/>
    <mergeCell ref="F73:G73"/>
    <mergeCell ref="H73:I73"/>
    <mergeCell ref="A98:A99"/>
    <mergeCell ref="A102:A103"/>
    <mergeCell ref="A106:A107"/>
    <mergeCell ref="F52:G52"/>
    <mergeCell ref="B97:C97"/>
    <mergeCell ref="D97:E97"/>
    <mergeCell ref="F97:G97"/>
    <mergeCell ref="H97:I97"/>
    <mergeCell ref="B93:C93"/>
    <mergeCell ref="D93:E93"/>
    <mergeCell ref="F93:G93"/>
    <mergeCell ref="H93:I93"/>
    <mergeCell ref="B96:C96"/>
    <mergeCell ref="D96:E96"/>
    <mergeCell ref="F96:G96"/>
    <mergeCell ref="H96:I96"/>
    <mergeCell ref="B89:C89"/>
    <mergeCell ref="D89:E89"/>
    <mergeCell ref="F58:G58"/>
  </mergeCells>
  <phoneticPr fontId="50" type="noConversion"/>
  <pageMargins left="0.25" right="0.25" top="0.75" bottom="0.75" header="0.3" footer="0.3"/>
  <pageSetup scale="25" fitToHeight="0" orientation="landscape" r:id="rId1"/>
  <rowBreaks count="1" manualBreakCount="1">
    <brk id="62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F73DB0EB-ABC7-4FC5-ADE4-B2ADA3B0391D}">
          <x14:formula1>
            <xm:f>Listas!$B$2:$B$4</xm:f>
          </x14:formula1>
          <xm:sqref>H36:I37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7FFD0-3A36-4635-9953-BDB2834B578A}">
  <sheetPr>
    <tabColor theme="5" tint="0.59999389629810485"/>
    <pageSetUpPr fitToPage="1"/>
  </sheetPr>
  <dimension ref="A1:L26"/>
  <sheetViews>
    <sheetView view="pageBreakPreview" topLeftCell="A11" zoomScale="60" zoomScaleNormal="110" workbookViewId="0">
      <selection activeCell="L30" sqref="L30"/>
    </sheetView>
  </sheetViews>
  <sheetFormatPr baseColWidth="10" defaultColWidth="8.7109375" defaultRowHeight="12.75" x14ac:dyDescent="0.25"/>
  <cols>
    <col min="1" max="1" width="3.28515625" style="282" customWidth="1"/>
    <col min="2" max="2" width="9.28515625" style="282" customWidth="1"/>
    <col min="3" max="3" width="5.7109375" style="282" customWidth="1"/>
    <col min="4" max="4" width="6.7109375" style="282" customWidth="1"/>
    <col min="5" max="5" width="5.7109375" style="282" customWidth="1"/>
    <col min="6" max="6" width="10.28515625" style="282" customWidth="1"/>
    <col min="7" max="7" width="2.28515625" style="282" customWidth="1"/>
    <col min="8" max="8" width="18.7109375" style="282" customWidth="1"/>
    <col min="9" max="9" width="12.7109375" style="282" customWidth="1"/>
    <col min="10" max="10" width="6.7109375" style="282" customWidth="1"/>
    <col min="11" max="11" width="18.7109375" style="282" customWidth="1"/>
    <col min="12" max="12" width="25.7109375" style="282" customWidth="1"/>
    <col min="13" max="16384" width="8.7109375" style="282"/>
  </cols>
  <sheetData>
    <row r="1" spans="1:12" ht="18.75" customHeight="1" x14ac:dyDescent="0.25">
      <c r="A1" s="624"/>
      <c r="B1" s="625"/>
      <c r="C1" s="625"/>
      <c r="D1" s="625"/>
      <c r="E1" s="626"/>
      <c r="F1" s="633" t="s">
        <v>264</v>
      </c>
      <c r="G1" s="634"/>
      <c r="H1" s="634"/>
      <c r="I1" s="634"/>
      <c r="J1" s="634"/>
      <c r="K1" s="634"/>
      <c r="L1" s="281"/>
    </row>
    <row r="2" spans="1:12" ht="18.75" customHeight="1" x14ac:dyDescent="0.25">
      <c r="A2" s="627"/>
      <c r="B2" s="628"/>
      <c r="C2" s="628"/>
      <c r="D2" s="628"/>
      <c r="E2" s="629"/>
      <c r="F2" s="635"/>
      <c r="G2" s="636"/>
      <c r="H2" s="636"/>
      <c r="I2" s="636"/>
      <c r="J2" s="636"/>
      <c r="K2" s="636"/>
      <c r="L2" s="281"/>
    </row>
    <row r="3" spans="1:12" ht="18.75" customHeight="1" x14ac:dyDescent="0.25">
      <c r="A3" s="627"/>
      <c r="B3" s="628"/>
      <c r="C3" s="628"/>
      <c r="D3" s="628"/>
      <c r="E3" s="629"/>
      <c r="F3" s="633" t="s">
        <v>265</v>
      </c>
      <c r="G3" s="634"/>
      <c r="H3" s="634"/>
      <c r="I3" s="634"/>
      <c r="J3" s="634"/>
      <c r="K3" s="634"/>
      <c r="L3" s="281"/>
    </row>
    <row r="4" spans="1:12" ht="18.75" customHeight="1" x14ac:dyDescent="0.25">
      <c r="A4" s="630"/>
      <c r="B4" s="631"/>
      <c r="C4" s="631"/>
      <c r="D4" s="631"/>
      <c r="E4" s="632"/>
      <c r="F4" s="635"/>
      <c r="G4" s="636"/>
      <c r="H4" s="636"/>
      <c r="I4" s="636"/>
      <c r="J4" s="636"/>
      <c r="K4" s="636"/>
      <c r="L4" s="281"/>
    </row>
    <row r="5" spans="1:12" ht="15.75" customHeight="1" x14ac:dyDescent="0.25">
      <c r="A5" s="598" t="s">
        <v>266</v>
      </c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617"/>
    </row>
    <row r="6" spans="1:12" ht="23.25" customHeight="1" x14ac:dyDescent="0.25">
      <c r="A6" s="598" t="s">
        <v>267</v>
      </c>
      <c r="B6" s="599"/>
      <c r="C6" s="600"/>
      <c r="D6" s="592" t="s">
        <v>12</v>
      </c>
      <c r="E6" s="593"/>
      <c r="F6" s="593"/>
      <c r="G6" s="593"/>
      <c r="H6" s="594"/>
      <c r="I6" s="598" t="s">
        <v>268</v>
      </c>
      <c r="J6" s="600"/>
      <c r="K6" s="592" t="s">
        <v>37</v>
      </c>
      <c r="L6" s="594"/>
    </row>
    <row r="7" spans="1:12" ht="17.649999999999999" customHeight="1" x14ac:dyDescent="0.25">
      <c r="A7" s="598" t="s">
        <v>269</v>
      </c>
      <c r="B7" s="599"/>
      <c r="C7" s="600"/>
      <c r="D7" s="592" t="s">
        <v>26</v>
      </c>
      <c r="E7" s="593"/>
      <c r="F7" s="593"/>
      <c r="G7" s="593"/>
      <c r="H7" s="594"/>
      <c r="I7" s="598" t="s">
        <v>98</v>
      </c>
      <c r="J7" s="600"/>
      <c r="K7" s="592" t="s">
        <v>15</v>
      </c>
      <c r="L7" s="594"/>
    </row>
    <row r="8" spans="1:12" ht="35.65" customHeight="1" x14ac:dyDescent="0.25">
      <c r="A8" s="598" t="s">
        <v>270</v>
      </c>
      <c r="B8" s="599"/>
      <c r="C8" s="600"/>
      <c r="D8" s="592" t="s">
        <v>63</v>
      </c>
      <c r="E8" s="593"/>
      <c r="F8" s="593"/>
      <c r="G8" s="593"/>
      <c r="H8" s="594"/>
      <c r="I8" s="598" t="s">
        <v>271</v>
      </c>
      <c r="J8" s="600"/>
      <c r="K8" s="592" t="s">
        <v>60</v>
      </c>
      <c r="L8" s="594"/>
    </row>
    <row r="9" spans="1:12" ht="15.75" customHeight="1" x14ac:dyDescent="0.25">
      <c r="A9" s="613" t="s">
        <v>272</v>
      </c>
      <c r="B9" s="606"/>
      <c r="C9" s="606"/>
      <c r="D9" s="606"/>
      <c r="E9" s="606"/>
      <c r="F9" s="606"/>
      <c r="G9" s="606"/>
      <c r="H9" s="606"/>
      <c r="I9" s="606"/>
      <c r="J9" s="606"/>
      <c r="K9" s="606"/>
      <c r="L9" s="614"/>
    </row>
    <row r="10" spans="1:12" ht="36" customHeight="1" x14ac:dyDescent="0.25">
      <c r="A10" s="595" t="s">
        <v>273</v>
      </c>
      <c r="B10" s="595"/>
      <c r="C10" s="595"/>
      <c r="D10" s="596"/>
      <c r="E10" s="597" t="str">
        <f>+ACTIVIDAD_1!B12</f>
        <v>Desarrollar 1 estrategia para potenciar las habilidades y capacidades de las mujeres en sus diversidades que aporten a su empoderamiento y autonomía económica</v>
      </c>
      <c r="F10" s="597"/>
      <c r="G10" s="597"/>
      <c r="H10" s="597"/>
      <c r="I10" s="597"/>
      <c r="J10" s="597"/>
      <c r="K10" s="597"/>
      <c r="L10" s="597"/>
    </row>
    <row r="11" spans="1:12" ht="44.65" customHeight="1" x14ac:dyDescent="0.25">
      <c r="A11" s="615" t="s">
        <v>274</v>
      </c>
      <c r="B11" s="616"/>
      <c r="C11" s="616"/>
      <c r="D11" s="617"/>
      <c r="E11" s="618" t="str">
        <f>+ACTIVIDAD_1!I16</f>
        <v xml:space="preserve">Documento actualizado de la estrategia para potenciar las habilidades y capacidades de las mujeres en sus diversidades
</v>
      </c>
      <c r="F11" s="619"/>
      <c r="G11" s="619"/>
      <c r="H11" s="619"/>
      <c r="I11" s="619"/>
      <c r="J11" s="619"/>
      <c r="K11" s="619"/>
      <c r="L11" s="620"/>
    </row>
    <row r="12" spans="1:12" ht="37.5" customHeight="1" x14ac:dyDescent="0.25">
      <c r="A12" s="598" t="s">
        <v>275</v>
      </c>
      <c r="B12" s="599"/>
      <c r="C12" s="599"/>
      <c r="D12" s="600"/>
      <c r="E12" s="621" t="s">
        <v>276</v>
      </c>
      <c r="F12" s="622"/>
      <c r="G12" s="622"/>
      <c r="H12" s="622"/>
      <c r="I12" s="622"/>
      <c r="J12" s="622"/>
      <c r="K12" s="622"/>
      <c r="L12" s="623"/>
    </row>
    <row r="13" spans="1:12" ht="28.5" customHeight="1" x14ac:dyDescent="0.25">
      <c r="A13" s="598" t="s">
        <v>277</v>
      </c>
      <c r="B13" s="599"/>
      <c r="C13" s="600"/>
      <c r="D13" s="592" t="s">
        <v>605</v>
      </c>
      <c r="E13" s="593"/>
      <c r="F13" s="593"/>
      <c r="G13" s="593"/>
      <c r="H13" s="594"/>
      <c r="I13" s="598" t="s">
        <v>278</v>
      </c>
      <c r="J13" s="600"/>
      <c r="K13" s="592" t="s">
        <v>49</v>
      </c>
      <c r="L13" s="594"/>
    </row>
    <row r="14" spans="1:12" ht="15.75" customHeight="1" x14ac:dyDescent="0.25">
      <c r="A14" s="598" t="s">
        <v>279</v>
      </c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617"/>
    </row>
    <row r="15" spans="1:12" ht="25.5" customHeight="1" x14ac:dyDescent="0.25">
      <c r="A15" s="598" t="s">
        <v>280</v>
      </c>
      <c r="B15" s="599"/>
      <c r="C15" s="600"/>
      <c r="D15" s="592" t="s">
        <v>19</v>
      </c>
      <c r="E15" s="593"/>
      <c r="F15" s="593"/>
      <c r="G15" s="593"/>
      <c r="H15" s="594"/>
      <c r="I15" s="598" t="s">
        <v>281</v>
      </c>
      <c r="J15" s="600"/>
      <c r="K15" s="592" t="s">
        <v>20</v>
      </c>
      <c r="L15" s="594"/>
    </row>
    <row r="16" spans="1:12" ht="25.5" customHeight="1" x14ac:dyDescent="0.25">
      <c r="A16" s="598" t="s">
        <v>282</v>
      </c>
      <c r="B16" s="599"/>
      <c r="C16" s="600"/>
      <c r="D16" s="610">
        <f>+ACTIVIDAD_1!C37</f>
        <v>1</v>
      </c>
      <c r="E16" s="611"/>
      <c r="F16" s="611"/>
      <c r="G16" s="611"/>
      <c r="H16" s="612"/>
      <c r="I16" s="598" t="s">
        <v>233</v>
      </c>
      <c r="J16" s="600"/>
      <c r="K16" s="592" t="s">
        <v>23</v>
      </c>
      <c r="L16" s="594"/>
    </row>
    <row r="17" spans="1:12" ht="27.6" customHeight="1" x14ac:dyDescent="0.25">
      <c r="A17" s="598" t="s">
        <v>283</v>
      </c>
      <c r="B17" s="599"/>
      <c r="C17" s="600"/>
      <c r="D17" s="592" t="s">
        <v>290</v>
      </c>
      <c r="E17" s="593"/>
      <c r="F17" s="593"/>
      <c r="G17" s="593"/>
      <c r="H17" s="594"/>
      <c r="I17" s="603"/>
      <c r="J17" s="605"/>
      <c r="K17" s="605"/>
      <c r="L17" s="604"/>
    </row>
    <row r="18" spans="1:12" ht="12" customHeight="1" x14ac:dyDescent="0.25">
      <c r="A18" s="289" t="s">
        <v>284</v>
      </c>
      <c r="B18" s="289" t="s">
        <v>285</v>
      </c>
      <c r="C18" s="598" t="s">
        <v>286</v>
      </c>
      <c r="D18" s="599"/>
      <c r="E18" s="599"/>
      <c r="F18" s="599"/>
      <c r="G18" s="600"/>
      <c r="H18" s="598" t="s">
        <v>287</v>
      </c>
      <c r="I18" s="600"/>
      <c r="J18" s="598" t="s">
        <v>288</v>
      </c>
      <c r="K18" s="600"/>
      <c r="L18" s="289" t="s">
        <v>289</v>
      </c>
    </row>
    <row r="19" spans="1:12" ht="120" customHeight="1" x14ac:dyDescent="0.25">
      <c r="A19" s="283">
        <v>1</v>
      </c>
      <c r="B19" s="284" t="s">
        <v>290</v>
      </c>
      <c r="C19" s="592" t="s">
        <v>291</v>
      </c>
      <c r="D19" s="593"/>
      <c r="E19" s="593"/>
      <c r="F19" s="593"/>
      <c r="G19" s="594"/>
      <c r="H19" s="601" t="s">
        <v>292</v>
      </c>
      <c r="I19" s="602"/>
      <c r="J19" s="603" t="s">
        <v>22</v>
      </c>
      <c r="K19" s="604"/>
      <c r="L19" s="284" t="s">
        <v>293</v>
      </c>
    </row>
    <row r="20" spans="1:12" ht="25.5" customHeight="1" x14ac:dyDescent="0.25">
      <c r="A20" s="289" t="s">
        <v>284</v>
      </c>
      <c r="B20" s="598" t="s">
        <v>294</v>
      </c>
      <c r="C20" s="599"/>
      <c r="D20" s="599"/>
      <c r="E20" s="599"/>
      <c r="F20" s="599"/>
      <c r="G20" s="599"/>
      <c r="H20" s="599"/>
      <c r="I20" s="599"/>
      <c r="J20" s="599"/>
      <c r="K20" s="600"/>
      <c r="L20" s="289" t="s">
        <v>295</v>
      </c>
    </row>
    <row r="21" spans="1:12" ht="28.15" customHeight="1" x14ac:dyDescent="0.25">
      <c r="A21" s="283">
        <v>1</v>
      </c>
      <c r="B21" s="592" t="s">
        <v>621</v>
      </c>
      <c r="C21" s="593"/>
      <c r="D21" s="593"/>
      <c r="E21" s="593"/>
      <c r="F21" s="593"/>
      <c r="G21" s="593"/>
      <c r="H21" s="593"/>
      <c r="I21" s="593"/>
      <c r="J21" s="593"/>
      <c r="K21" s="594"/>
      <c r="L21" s="284" t="s">
        <v>22</v>
      </c>
    </row>
    <row r="22" spans="1:12" ht="15.75" customHeight="1" x14ac:dyDescent="0.25">
      <c r="A22" s="598" t="s">
        <v>296</v>
      </c>
      <c r="B22" s="599"/>
      <c r="C22" s="599"/>
      <c r="D22" s="599"/>
      <c r="E22" s="599"/>
      <c r="F22" s="606"/>
      <c r="G22" s="606"/>
      <c r="H22" s="599"/>
      <c r="I22" s="606"/>
      <c r="J22" s="606"/>
      <c r="K22" s="599"/>
      <c r="L22" s="607"/>
    </row>
    <row r="23" spans="1:12" ht="26.25" customHeight="1" x14ac:dyDescent="0.25">
      <c r="A23" s="598" t="s">
        <v>297</v>
      </c>
      <c r="B23" s="599"/>
      <c r="C23" s="600"/>
      <c r="D23" s="592">
        <v>1</v>
      </c>
      <c r="E23" s="593"/>
      <c r="F23" s="595" t="s">
        <v>298</v>
      </c>
      <c r="G23" s="595"/>
      <c r="H23" s="359">
        <v>2024</v>
      </c>
      <c r="I23" s="595" t="s">
        <v>299</v>
      </c>
      <c r="J23" s="595"/>
      <c r="K23" s="295" t="s">
        <v>300</v>
      </c>
      <c r="L23" s="295"/>
    </row>
    <row r="24" spans="1:12" ht="26.25" customHeight="1" x14ac:dyDescent="0.25">
      <c r="A24" s="598" t="s">
        <v>301</v>
      </c>
      <c r="B24" s="599"/>
      <c r="C24" s="600"/>
      <c r="D24" s="592"/>
      <c r="E24" s="593"/>
      <c r="F24" s="608"/>
      <c r="G24" s="608"/>
      <c r="H24" s="593"/>
      <c r="I24" s="608"/>
      <c r="J24" s="608"/>
      <c r="K24" s="593"/>
      <c r="L24" s="609"/>
    </row>
    <row r="25" spans="1:12" ht="45.75" customHeight="1" x14ac:dyDescent="0.25">
      <c r="A25" s="598" t="s">
        <v>302</v>
      </c>
      <c r="B25" s="599"/>
      <c r="C25" s="600"/>
      <c r="D25" s="603"/>
      <c r="E25" s="605"/>
      <c r="F25" s="605"/>
      <c r="G25" s="605"/>
      <c r="H25" s="605"/>
      <c r="I25" s="605"/>
      <c r="J25" s="605"/>
      <c r="K25" s="605"/>
      <c r="L25" s="604"/>
    </row>
    <row r="26" spans="1:12" ht="17.649999999999999" customHeight="1" x14ac:dyDescent="0.25">
      <c r="A26" s="598" t="s">
        <v>303</v>
      </c>
      <c r="B26" s="599"/>
      <c r="C26" s="600"/>
      <c r="D26" s="592"/>
      <c r="E26" s="593"/>
      <c r="F26" s="593"/>
      <c r="G26" s="593"/>
      <c r="H26" s="593"/>
      <c r="I26" s="593"/>
      <c r="J26" s="593"/>
      <c r="K26" s="593"/>
      <c r="L26" s="594"/>
    </row>
  </sheetData>
  <mergeCells count="58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5:C15"/>
    <mergeCell ref="D15:H15"/>
    <mergeCell ref="A9:L9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I17:L17"/>
    <mergeCell ref="A16:C16"/>
    <mergeCell ref="D16:H16"/>
    <mergeCell ref="I16:J16"/>
    <mergeCell ref="K16:L16"/>
    <mergeCell ref="A25:C25"/>
    <mergeCell ref="D25:L25"/>
    <mergeCell ref="A26:C26"/>
    <mergeCell ref="D26:L26"/>
    <mergeCell ref="A22:L22"/>
    <mergeCell ref="A23:C23"/>
    <mergeCell ref="I23:J23"/>
    <mergeCell ref="A24:C24"/>
    <mergeCell ref="D24:L24"/>
    <mergeCell ref="B21:K21"/>
    <mergeCell ref="F23:G23"/>
    <mergeCell ref="D23:E23"/>
    <mergeCell ref="A10:D10"/>
    <mergeCell ref="E10:L10"/>
    <mergeCell ref="B20:K20"/>
    <mergeCell ref="C18:G18"/>
    <mergeCell ref="H18:I18"/>
    <mergeCell ref="J18:K18"/>
    <mergeCell ref="C19:G19"/>
    <mergeCell ref="H19:I19"/>
    <mergeCell ref="J19:K19"/>
    <mergeCell ref="I15:J15"/>
    <mergeCell ref="K15:L15"/>
    <mergeCell ref="A17:C17"/>
    <mergeCell ref="D17:H17"/>
  </mergeCells>
  <pageMargins left="0.7" right="0.7" top="0.75" bottom="0.75" header="0.3" footer="0.3"/>
  <pageSetup scale="71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2E4A5A0-DBA8-42B5-AE94-8DFC87FAD362}">
          <x14:formula1>
            <xm:f>Datos!$A$2:$A$5</xm:f>
          </x14:formula1>
          <xm:sqref>D6:H6</xm:sqref>
        </x14:dataValidation>
        <x14:dataValidation type="list" allowBlank="1" showInputMessage="1" showErrorMessage="1" xr:uid="{34D71130-74F8-480D-A5E7-E0D255C5354B}">
          <x14:formula1>
            <xm:f>Datos!$B$2:$B$6</xm:f>
          </x14:formula1>
          <xm:sqref>K6:L6</xm:sqref>
        </x14:dataValidation>
        <x14:dataValidation type="list" allowBlank="1" showInputMessage="1" showErrorMessage="1" xr:uid="{B320B6E8-FAD4-40A2-8574-7589FD4E11EF}">
          <x14:formula1>
            <xm:f>Datos!$C$2:$C$3</xm:f>
          </x14:formula1>
          <xm:sqref>D7:H7</xm:sqref>
        </x14:dataValidation>
        <x14:dataValidation type="list" allowBlank="1" showInputMessage="1" showErrorMessage="1" xr:uid="{728F28A8-3CCE-4FF6-B3D4-E2459D416E30}">
          <x14:formula1>
            <xm:f>Datos!$D$2:$D$7</xm:f>
          </x14:formula1>
          <xm:sqref>K7:L7</xm:sqref>
        </x14:dataValidation>
        <x14:dataValidation type="list" allowBlank="1" showInputMessage="1" showErrorMessage="1" xr:uid="{2048F7BA-F8E8-4529-B3AD-1C6D82165A00}">
          <x14:formula1>
            <xm:f>Datos!$E$2:$E$23</xm:f>
          </x14:formula1>
          <xm:sqref>D8:H8</xm:sqref>
        </x14:dataValidation>
        <x14:dataValidation type="list" allowBlank="1" showInputMessage="1" showErrorMessage="1" xr:uid="{1585485C-3774-4ED3-BB9C-6F1EACFE9A2F}">
          <x14:formula1>
            <xm:f>Datos!$F$2:$F$18</xm:f>
          </x14:formula1>
          <xm:sqref>K8:L8</xm:sqref>
        </x14:dataValidation>
        <x14:dataValidation type="list" allowBlank="1" showInputMessage="1" showErrorMessage="1" xr:uid="{9009F37E-4F2E-40E1-A2E0-45526671344F}">
          <x14:formula1>
            <xm:f>Datos!$G$2:$G$8</xm:f>
          </x14:formula1>
          <xm:sqref>K13:L13</xm:sqref>
        </x14:dataValidation>
        <x14:dataValidation type="list" allowBlank="1" showInputMessage="1" showErrorMessage="1" xr:uid="{239BAF34-F661-41A9-9281-0C982C21D399}">
          <x14:formula1>
            <xm:f>Datos!$H$2:$H$3</xm:f>
          </x14:formula1>
          <xm:sqref>D15:H15</xm:sqref>
        </x14:dataValidation>
        <x14:dataValidation type="list" allowBlank="1" showInputMessage="1" showErrorMessage="1" xr:uid="{DBE7D134-4F72-4803-8BF1-F60E187CC267}">
          <x14:formula1>
            <xm:f>Datos!$I$2:$I$7</xm:f>
          </x14:formula1>
          <xm:sqref>K15:L15</xm:sqref>
        </x14:dataValidation>
        <x14:dataValidation type="list" allowBlank="1" showInputMessage="1" showErrorMessage="1" xr:uid="{4BBECC21-D0D4-41C8-93B9-509FDB62CE7B}">
          <x14:formula1>
            <xm:f>Datos!$J$2:$J$5</xm:f>
          </x14:formula1>
          <xm:sqref>K16:L16</xm:sqref>
        </x14:dataValidation>
        <x14:dataValidation type="list" allowBlank="1" showInputMessage="1" showErrorMessage="1" xr:uid="{B684A235-A4F6-4E48-BE9F-B70B1B688CB6}">
          <x14:formula1>
            <xm:f>Datos!$K$2:$K$4</xm:f>
          </x14:formula1>
          <xm:sqref>L21</xm:sqref>
        </x14:dataValidation>
        <x14:dataValidation type="list" allowBlank="1" showInputMessage="1" showErrorMessage="1" xr:uid="{F74BA7A8-C72D-4A93-8188-C5A9EE4135EA}">
          <x14:formula1>
            <xm:f>Datos!$K$2:$K$3</xm:f>
          </x14:formula1>
          <xm:sqref>J19:K19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89151-EFD6-4F6B-9692-4281B292AC30}">
  <sheetPr>
    <tabColor theme="5" tint="0.59999389629810485"/>
    <pageSetUpPr fitToPage="1"/>
  </sheetPr>
  <dimension ref="A1:Q128"/>
  <sheetViews>
    <sheetView showGridLines="0" view="pageBreakPreview" topLeftCell="H16" zoomScale="67" zoomScaleNormal="70" zoomScaleSheetLayoutView="67" workbookViewId="0">
      <selection activeCell="Q30" sqref="Q30"/>
    </sheetView>
  </sheetViews>
  <sheetFormatPr baseColWidth="10" defaultColWidth="10.7109375" defaultRowHeight="14.25" x14ac:dyDescent="0.25"/>
  <cols>
    <col min="1" max="1" width="49.7109375" style="68" customWidth="1"/>
    <col min="2" max="13" width="35.7109375" style="68" customWidth="1"/>
    <col min="14" max="15" width="18.28515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9.28515625" style="68"/>
    <col min="23" max="23" width="18.42578125" style="68" bestFit="1" customWidth="1"/>
    <col min="24" max="24" width="16.28515625" style="68" customWidth="1"/>
    <col min="25" max="16384" width="10.7109375" style="68"/>
  </cols>
  <sheetData>
    <row r="1" spans="1:15" s="158" customFormat="1" ht="32.25" customHeight="1" x14ac:dyDescent="0.25">
      <c r="A1" s="548"/>
      <c r="B1" s="529" t="s">
        <v>182</v>
      </c>
      <c r="C1" s="530"/>
      <c r="D1" s="530"/>
      <c r="E1" s="530"/>
      <c r="F1" s="530"/>
      <c r="G1" s="530"/>
      <c r="H1" s="530"/>
      <c r="I1" s="530"/>
      <c r="J1" s="530"/>
      <c r="K1" s="530"/>
      <c r="L1" s="531"/>
      <c r="M1" s="526" t="s">
        <v>183</v>
      </c>
      <c r="N1" s="527"/>
      <c r="O1" s="528"/>
    </row>
    <row r="2" spans="1:15" s="158" customFormat="1" ht="30.75" customHeight="1" x14ac:dyDescent="0.25">
      <c r="A2" s="549"/>
      <c r="B2" s="532" t="s">
        <v>184</v>
      </c>
      <c r="C2" s="533"/>
      <c r="D2" s="533"/>
      <c r="E2" s="533"/>
      <c r="F2" s="533"/>
      <c r="G2" s="533"/>
      <c r="H2" s="533"/>
      <c r="I2" s="533"/>
      <c r="J2" s="533"/>
      <c r="K2" s="533"/>
      <c r="L2" s="534"/>
      <c r="M2" s="526" t="s">
        <v>185</v>
      </c>
      <c r="N2" s="527"/>
      <c r="O2" s="528"/>
    </row>
    <row r="3" spans="1:15" s="158" customFormat="1" ht="24" customHeight="1" x14ac:dyDescent="0.25">
      <c r="A3" s="549"/>
      <c r="B3" s="532" t="s">
        <v>186</v>
      </c>
      <c r="C3" s="533"/>
      <c r="D3" s="533"/>
      <c r="E3" s="533"/>
      <c r="F3" s="533"/>
      <c r="G3" s="533"/>
      <c r="H3" s="533"/>
      <c r="I3" s="533"/>
      <c r="J3" s="533"/>
      <c r="K3" s="533"/>
      <c r="L3" s="534"/>
      <c r="M3" s="526" t="s">
        <v>187</v>
      </c>
      <c r="N3" s="527"/>
      <c r="O3" s="528"/>
    </row>
    <row r="4" spans="1:15" s="158" customFormat="1" ht="21.75" customHeight="1" x14ac:dyDescent="0.25">
      <c r="A4" s="550"/>
      <c r="B4" s="535" t="s">
        <v>188</v>
      </c>
      <c r="C4" s="536"/>
      <c r="D4" s="536"/>
      <c r="E4" s="536"/>
      <c r="F4" s="536"/>
      <c r="G4" s="536"/>
      <c r="H4" s="536"/>
      <c r="I4" s="536"/>
      <c r="J4" s="536"/>
      <c r="K4" s="536"/>
      <c r="L4" s="537"/>
      <c r="M4" s="526" t="s">
        <v>189</v>
      </c>
      <c r="N4" s="527"/>
      <c r="O4" s="528"/>
    </row>
    <row r="5" spans="1:15" s="158" customFormat="1" ht="21.75" customHeight="1" thickBot="1" x14ac:dyDescent="0.3">
      <c r="A5" s="159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1"/>
      <c r="N5" s="161"/>
      <c r="O5" s="161"/>
    </row>
    <row r="6" spans="1:15" s="158" customFormat="1" ht="21.75" customHeight="1" thickBot="1" x14ac:dyDescent="0.3">
      <c r="A6" s="552" t="s">
        <v>190</v>
      </c>
      <c r="B6" s="262" t="s">
        <v>191</v>
      </c>
      <c r="C6" s="217" t="s">
        <v>197</v>
      </c>
      <c r="D6" s="262" t="s">
        <v>192</v>
      </c>
      <c r="E6" s="217" t="s">
        <v>197</v>
      </c>
      <c r="F6" s="262" t="s">
        <v>193</v>
      </c>
      <c r="G6" s="218"/>
      <c r="H6" s="262" t="s">
        <v>194</v>
      </c>
      <c r="I6" s="219"/>
      <c r="J6" s="513" t="s">
        <v>195</v>
      </c>
      <c r="K6" s="551"/>
      <c r="L6" s="261" t="s">
        <v>196</v>
      </c>
      <c r="M6" s="510"/>
      <c r="N6" s="510"/>
      <c r="O6" s="510"/>
    </row>
    <row r="7" spans="1:15" s="158" customFormat="1" ht="21.75" customHeight="1" thickBot="1" x14ac:dyDescent="0.3">
      <c r="A7" s="552"/>
      <c r="B7" s="263" t="s">
        <v>198</v>
      </c>
      <c r="C7" s="220"/>
      <c r="D7" s="262" t="s">
        <v>199</v>
      </c>
      <c r="E7" s="221"/>
      <c r="F7" s="262" t="s">
        <v>200</v>
      </c>
      <c r="G7" s="221"/>
      <c r="H7" s="262" t="s">
        <v>201</v>
      </c>
      <c r="I7" s="219"/>
      <c r="J7" s="513"/>
      <c r="K7" s="551"/>
      <c r="L7" s="261" t="s">
        <v>202</v>
      </c>
      <c r="M7" s="510"/>
      <c r="N7" s="510"/>
      <c r="O7" s="510"/>
    </row>
    <row r="8" spans="1:15" s="158" customFormat="1" ht="21.75" customHeight="1" x14ac:dyDescent="0.25">
      <c r="A8" s="552"/>
      <c r="B8" s="262" t="s">
        <v>203</v>
      </c>
      <c r="C8" s="217"/>
      <c r="D8" s="262" t="s">
        <v>204</v>
      </c>
      <c r="E8" s="221"/>
      <c r="F8" s="262" t="s">
        <v>205</v>
      </c>
      <c r="G8" s="221"/>
      <c r="H8" s="262" t="s">
        <v>206</v>
      </c>
      <c r="I8" s="219"/>
      <c r="J8" s="513"/>
      <c r="K8" s="551"/>
      <c r="L8" s="261" t="s">
        <v>207</v>
      </c>
      <c r="M8" s="510" t="s">
        <v>197</v>
      </c>
      <c r="N8" s="510"/>
      <c r="O8" s="510"/>
    </row>
    <row r="9" spans="1:15" s="158" customFormat="1" ht="9.6" customHeight="1" thickBot="1" x14ac:dyDescent="0.3">
      <c r="A9" s="159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1"/>
      <c r="N9" s="161"/>
      <c r="O9" s="161"/>
    </row>
    <row r="10" spans="1:15" ht="40.15" customHeight="1" thickBot="1" x14ac:dyDescent="0.3">
      <c r="A10" s="128" t="s">
        <v>602</v>
      </c>
      <c r="B10" s="558" t="s">
        <v>604</v>
      </c>
      <c r="C10" s="559"/>
      <c r="D10" s="559"/>
      <c r="E10" s="559"/>
      <c r="F10" s="559"/>
      <c r="G10" s="559"/>
      <c r="H10" s="559"/>
      <c r="I10" s="559"/>
      <c r="J10" s="559"/>
      <c r="K10" s="560"/>
      <c r="L10" s="262" t="s">
        <v>603</v>
      </c>
      <c r="M10" s="561">
        <v>2024110010318</v>
      </c>
      <c r="N10" s="562"/>
      <c r="O10" s="563"/>
    </row>
    <row r="11" spans="1:15" ht="10.15" customHeight="1" thickBot="1" x14ac:dyDescent="0.3">
      <c r="A11" s="73"/>
      <c r="B11" s="74"/>
      <c r="C11" s="74"/>
      <c r="D11" s="76"/>
      <c r="E11" s="75"/>
      <c r="F11" s="75"/>
      <c r="G11" s="356"/>
      <c r="H11" s="356"/>
      <c r="I11" s="77"/>
      <c r="J11" s="77"/>
      <c r="K11" s="74"/>
      <c r="L11" s="74"/>
      <c r="M11" s="74"/>
      <c r="N11" s="74"/>
      <c r="O11" s="74"/>
    </row>
    <row r="12" spans="1:15" ht="15" customHeight="1" x14ac:dyDescent="0.25">
      <c r="A12" s="555" t="s">
        <v>208</v>
      </c>
      <c r="B12" s="538" t="s">
        <v>304</v>
      </c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40"/>
    </row>
    <row r="13" spans="1:15" ht="15" customHeight="1" x14ac:dyDescent="0.25">
      <c r="A13" s="556"/>
      <c r="B13" s="541"/>
      <c r="C13" s="542"/>
      <c r="D13" s="542"/>
      <c r="E13" s="542"/>
      <c r="F13" s="542"/>
      <c r="G13" s="542"/>
      <c r="H13" s="542"/>
      <c r="I13" s="542"/>
      <c r="J13" s="542"/>
      <c r="K13" s="542"/>
      <c r="L13" s="542"/>
      <c r="M13" s="542"/>
      <c r="N13" s="542"/>
      <c r="O13" s="543"/>
    </row>
    <row r="14" spans="1:15" ht="15" customHeight="1" x14ac:dyDescent="0.25">
      <c r="A14" s="557"/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6"/>
    </row>
    <row r="15" spans="1:15" ht="9" customHeight="1" x14ac:dyDescent="0.25">
      <c r="A15" s="81"/>
      <c r="B15" s="157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x14ac:dyDescent="0.25">
      <c r="A16" s="128" t="s">
        <v>210</v>
      </c>
      <c r="B16" s="547" t="s">
        <v>211</v>
      </c>
      <c r="C16" s="547"/>
      <c r="D16" s="547"/>
      <c r="E16" s="547"/>
      <c r="F16" s="547"/>
      <c r="G16" s="552" t="s">
        <v>212</v>
      </c>
      <c r="H16" s="552"/>
      <c r="I16" s="547" t="s">
        <v>612</v>
      </c>
      <c r="J16" s="547"/>
      <c r="K16" s="547"/>
      <c r="L16" s="547"/>
      <c r="M16" s="547"/>
      <c r="N16" s="547"/>
      <c r="O16" s="547"/>
    </row>
    <row r="17" spans="1:17" ht="9" customHeight="1" x14ac:dyDescent="0.25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7" ht="56.25" customHeight="1" x14ac:dyDescent="0.25">
      <c r="A18" s="128" t="s">
        <v>213</v>
      </c>
      <c r="B18" s="547" t="s">
        <v>305</v>
      </c>
      <c r="C18" s="547"/>
      <c r="D18" s="547"/>
      <c r="E18" s="547"/>
      <c r="F18" s="128" t="s">
        <v>215</v>
      </c>
      <c r="G18" s="637" t="s">
        <v>216</v>
      </c>
      <c r="H18" s="637"/>
      <c r="I18" s="637"/>
      <c r="J18" s="128" t="s">
        <v>217</v>
      </c>
      <c r="K18" s="547" t="s">
        <v>306</v>
      </c>
      <c r="L18" s="547"/>
      <c r="M18" s="547"/>
      <c r="N18" s="547"/>
      <c r="O18" s="547"/>
    </row>
    <row r="19" spans="1:17" ht="9" customHeight="1" x14ac:dyDescent="0.25">
      <c r="A19" s="72"/>
      <c r="B19" s="69"/>
      <c r="C19" s="554"/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/>
      <c r="O19" s="554"/>
    </row>
    <row r="21" spans="1:17" ht="16.5" customHeight="1" x14ac:dyDescent="0.25">
      <c r="A21" s="155"/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</row>
    <row r="22" spans="1:17" ht="32.1" customHeight="1" x14ac:dyDescent="0.25">
      <c r="A22" s="511" t="s">
        <v>219</v>
      </c>
      <c r="B22" s="512"/>
      <c r="C22" s="512"/>
      <c r="D22" s="512"/>
      <c r="E22" s="512"/>
      <c r="F22" s="512"/>
      <c r="G22" s="512"/>
      <c r="H22" s="512"/>
      <c r="I22" s="512"/>
      <c r="J22" s="512"/>
      <c r="K22" s="512"/>
      <c r="L22" s="512"/>
      <c r="M22" s="512"/>
      <c r="N22" s="512"/>
      <c r="O22" s="513"/>
    </row>
    <row r="23" spans="1:17" ht="32.1" customHeight="1" x14ac:dyDescent="0.25">
      <c r="A23" s="511" t="s">
        <v>220</v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512"/>
      <c r="M23" s="512"/>
      <c r="N23" s="512"/>
      <c r="O23" s="513"/>
    </row>
    <row r="24" spans="1:17" ht="32.1" customHeight="1" x14ac:dyDescent="0.25">
      <c r="A24" s="96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221</v>
      </c>
      <c r="O24" s="87" t="s">
        <v>222</v>
      </c>
    </row>
    <row r="25" spans="1:17" ht="32.1" customHeight="1" x14ac:dyDescent="0.25">
      <c r="A25" s="90" t="s">
        <v>223</v>
      </c>
      <c r="B25" s="91">
        <v>120208000</v>
      </c>
      <c r="C25" s="91">
        <v>270000000</v>
      </c>
      <c r="D25" s="91">
        <v>80000000</v>
      </c>
      <c r="E25" s="91">
        <v>42526000</v>
      </c>
      <c r="F25" s="91">
        <v>27876000</v>
      </c>
      <c r="G25" s="91"/>
      <c r="H25" s="88"/>
      <c r="I25" s="88"/>
      <c r="J25" s="88"/>
      <c r="K25" s="88"/>
      <c r="L25" s="88"/>
      <c r="M25" s="88"/>
      <c r="N25" s="380">
        <f>SUM(B25:M25)</f>
        <v>540610000</v>
      </c>
      <c r="O25" s="89"/>
    </row>
    <row r="26" spans="1:17" ht="32.1" customHeight="1" x14ac:dyDescent="0.25">
      <c r="A26" s="90" t="s">
        <v>224</v>
      </c>
      <c r="B26" s="91">
        <v>120208000</v>
      </c>
      <c r="C26" s="91">
        <v>377379000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>
        <f t="shared" ref="N26:N30" si="0">SUM(B26:M26)</f>
        <v>497587000</v>
      </c>
      <c r="O26" s="127">
        <f>+(B26+C26+D26+E26+F26+G26+H26+I26+J26+K26+L26+M26)/N25</f>
        <v>0.92041767632859173</v>
      </c>
    </row>
    <row r="27" spans="1:17" ht="32.1" customHeight="1" x14ac:dyDescent="0.25">
      <c r="A27" s="90" t="s">
        <v>225</v>
      </c>
      <c r="B27" s="91">
        <v>0</v>
      </c>
      <c r="C27" s="91">
        <v>728534</v>
      </c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>
        <f t="shared" si="0"/>
        <v>728534</v>
      </c>
      <c r="O27" s="417">
        <f>+(B27+C27+D27+E27+F27+G27+H27+I27+J27+K27+L27+M27)/N26</f>
        <v>1.4641339102508706E-3</v>
      </c>
    </row>
    <row r="28" spans="1:17" ht="32.1" customHeight="1" x14ac:dyDescent="0.25">
      <c r="A28" s="90" t="s">
        <v>226</v>
      </c>
      <c r="B28" s="91"/>
      <c r="C28" s="91">
        <v>3216400</v>
      </c>
      <c r="D28" s="91">
        <v>23893771</v>
      </c>
      <c r="E28" s="91"/>
      <c r="F28" s="91"/>
      <c r="G28" s="91"/>
      <c r="H28" s="91"/>
      <c r="I28" s="91"/>
      <c r="J28" s="91"/>
      <c r="K28" s="91"/>
      <c r="L28" s="91"/>
      <c r="M28" s="91"/>
      <c r="N28" s="91">
        <f t="shared" si="0"/>
        <v>27110171</v>
      </c>
      <c r="O28" s="92"/>
    </row>
    <row r="29" spans="1:17" ht="32.1" customHeight="1" x14ac:dyDescent="0.25">
      <c r="A29" s="90" t="s">
        <v>227</v>
      </c>
      <c r="B29" s="91">
        <v>0</v>
      </c>
      <c r="C29" s="91">
        <v>0</v>
      </c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>
        <f t="shared" si="0"/>
        <v>0</v>
      </c>
      <c r="O29" s="92"/>
    </row>
    <row r="30" spans="1:17" ht="32.1" customHeight="1" thickBot="1" x14ac:dyDescent="0.3">
      <c r="A30" s="93" t="s">
        <v>228</v>
      </c>
      <c r="B30" s="94">
        <v>0</v>
      </c>
      <c r="C30" s="94">
        <v>3216400</v>
      </c>
      <c r="D30" s="94">
        <v>0</v>
      </c>
      <c r="E30" s="94"/>
      <c r="F30" s="94"/>
      <c r="G30" s="94"/>
      <c r="H30" s="94"/>
      <c r="I30" s="94"/>
      <c r="J30" s="94"/>
      <c r="K30" s="94"/>
      <c r="L30" s="94"/>
      <c r="M30" s="94"/>
      <c r="N30" s="94">
        <f t="shared" si="0"/>
        <v>3216400</v>
      </c>
      <c r="O30" s="416">
        <f>+N30/(N28-N29)</f>
        <v>0.11864181896897663</v>
      </c>
      <c r="Q30" s="384">
        <f>+N30+ACTIVIDAD_1!N30</f>
        <v>6432800</v>
      </c>
    </row>
    <row r="31" spans="1:17" s="95" customFormat="1" ht="16.5" customHeight="1" x14ac:dyDescent="0.2"/>
    <row r="32" spans="1:17" s="95" customFormat="1" ht="17.25" customHeight="1" x14ac:dyDescent="0.2">
      <c r="G32" s="379"/>
    </row>
    <row r="33" spans="1:10" ht="5.25" customHeight="1" x14ac:dyDescent="0.25"/>
    <row r="34" spans="1:10" ht="48" customHeight="1" x14ac:dyDescent="0.25">
      <c r="A34" s="568" t="s">
        <v>229</v>
      </c>
      <c r="B34" s="569"/>
      <c r="C34" s="569"/>
      <c r="D34" s="569"/>
      <c r="E34" s="569"/>
      <c r="F34" s="569"/>
      <c r="G34" s="569"/>
      <c r="H34" s="569"/>
      <c r="I34" s="570"/>
      <c r="J34" s="100"/>
    </row>
    <row r="35" spans="1:10" ht="50.25" customHeight="1" x14ac:dyDescent="0.25">
      <c r="A35" s="111" t="s">
        <v>230</v>
      </c>
      <c r="B35" s="638" t="str">
        <f>+B12</f>
        <v>Cualificar 9.000 mujeres en sus diferencias y diversidades en herramientas para la autonomía económica.</v>
      </c>
      <c r="C35" s="639"/>
      <c r="D35" s="639"/>
      <c r="E35" s="639"/>
      <c r="F35" s="639"/>
      <c r="G35" s="639"/>
      <c r="H35" s="639"/>
      <c r="I35" s="640"/>
      <c r="J35" s="98"/>
    </row>
    <row r="36" spans="1:10" ht="18.75" customHeight="1" x14ac:dyDescent="0.25">
      <c r="A36" s="581" t="s">
        <v>231</v>
      </c>
      <c r="B36" s="166">
        <v>2024</v>
      </c>
      <c r="C36" s="166">
        <v>2025</v>
      </c>
      <c r="D36" s="166">
        <v>2026</v>
      </c>
      <c r="E36" s="166">
        <v>2027</v>
      </c>
      <c r="F36" s="166" t="s">
        <v>232</v>
      </c>
      <c r="G36" s="583" t="s">
        <v>233</v>
      </c>
      <c r="H36" s="583" t="s">
        <v>21</v>
      </c>
      <c r="I36" s="583"/>
      <c r="J36" s="98"/>
    </row>
    <row r="37" spans="1:10" ht="50.25" customHeight="1" x14ac:dyDescent="0.25">
      <c r="A37" s="582"/>
      <c r="B37" s="314">
        <v>1070</v>
      </c>
      <c r="C37" s="101">
        <v>2930</v>
      </c>
      <c r="D37" s="101">
        <v>3000</v>
      </c>
      <c r="E37" s="101">
        <v>2000</v>
      </c>
      <c r="F37" s="409">
        <f>+B37+C37+D37+E37</f>
        <v>9000</v>
      </c>
      <c r="G37" s="583"/>
      <c r="H37" s="583"/>
      <c r="I37" s="583"/>
      <c r="J37" s="98"/>
    </row>
    <row r="38" spans="1:10" ht="52.5" customHeight="1" x14ac:dyDescent="0.25">
      <c r="A38" s="112" t="s">
        <v>234</v>
      </c>
      <c r="B38" s="574">
        <v>0.39</v>
      </c>
      <c r="C38" s="575"/>
      <c r="D38" s="578" t="s">
        <v>235</v>
      </c>
      <c r="E38" s="579"/>
      <c r="F38" s="579"/>
      <c r="G38" s="579"/>
      <c r="H38" s="579"/>
      <c r="I38" s="580"/>
    </row>
    <row r="39" spans="1:10" s="99" customFormat="1" ht="48" customHeight="1" thickBot="1" x14ac:dyDescent="0.3">
      <c r="A39" s="581" t="s">
        <v>236</v>
      </c>
      <c r="B39" s="112" t="s">
        <v>237</v>
      </c>
      <c r="C39" s="111" t="s">
        <v>238</v>
      </c>
      <c r="D39" s="566" t="s">
        <v>239</v>
      </c>
      <c r="E39" s="567"/>
      <c r="F39" s="566" t="s">
        <v>240</v>
      </c>
      <c r="G39" s="567"/>
      <c r="H39" s="113" t="s">
        <v>241</v>
      </c>
      <c r="I39" s="115" t="s">
        <v>242</v>
      </c>
    </row>
    <row r="40" spans="1:10" ht="120.75" customHeight="1" thickBot="1" x14ac:dyDescent="0.3">
      <c r="A40" s="582"/>
      <c r="B40" s="104">
        <v>0</v>
      </c>
      <c r="C40" s="105">
        <v>0</v>
      </c>
      <c r="D40" s="576" t="s">
        <v>632</v>
      </c>
      <c r="E40" s="577"/>
      <c r="F40" s="576" t="s">
        <v>631</v>
      </c>
      <c r="G40" s="577"/>
      <c r="H40" s="101" t="s">
        <v>631</v>
      </c>
      <c r="I40" s="102" t="s">
        <v>631</v>
      </c>
    </row>
    <row r="41" spans="1:10" s="99" customFormat="1" ht="54" customHeight="1" thickBot="1" x14ac:dyDescent="0.3">
      <c r="A41" s="581" t="s">
        <v>243</v>
      </c>
      <c r="B41" s="114" t="s">
        <v>237</v>
      </c>
      <c r="C41" s="113" t="s">
        <v>238</v>
      </c>
      <c r="D41" s="566" t="s">
        <v>239</v>
      </c>
      <c r="E41" s="567"/>
      <c r="F41" s="566" t="s">
        <v>240</v>
      </c>
      <c r="G41" s="567"/>
      <c r="H41" s="113" t="s">
        <v>241</v>
      </c>
      <c r="I41" s="115" t="s">
        <v>242</v>
      </c>
    </row>
    <row r="42" spans="1:10" ht="120.75" customHeight="1" thickBot="1" x14ac:dyDescent="0.3">
      <c r="A42" s="582"/>
      <c r="B42" s="104">
        <v>0</v>
      </c>
      <c r="C42" s="105">
        <v>0</v>
      </c>
      <c r="D42" s="641" t="s">
        <v>633</v>
      </c>
      <c r="E42" s="642"/>
      <c r="F42" s="576" t="s">
        <v>631</v>
      </c>
      <c r="G42" s="577"/>
      <c r="H42" s="101" t="s">
        <v>631</v>
      </c>
      <c r="I42" s="102" t="s">
        <v>631</v>
      </c>
    </row>
    <row r="43" spans="1:10" s="99" customFormat="1" ht="35.1" customHeight="1" thickBot="1" x14ac:dyDescent="0.3">
      <c r="A43" s="581" t="s">
        <v>244</v>
      </c>
      <c r="B43" s="114" t="s">
        <v>237</v>
      </c>
      <c r="C43" s="113" t="s">
        <v>238</v>
      </c>
      <c r="D43" s="566" t="s">
        <v>239</v>
      </c>
      <c r="E43" s="567"/>
      <c r="F43" s="566" t="s">
        <v>240</v>
      </c>
      <c r="G43" s="567"/>
      <c r="H43" s="113" t="s">
        <v>241</v>
      </c>
      <c r="I43" s="115" t="s">
        <v>242</v>
      </c>
    </row>
    <row r="44" spans="1:10" ht="120.75" customHeight="1" x14ac:dyDescent="0.25">
      <c r="A44" s="582"/>
      <c r="B44" s="104">
        <v>30</v>
      </c>
      <c r="C44" s="105"/>
      <c r="D44" s="576"/>
      <c r="E44" s="577"/>
      <c r="F44" s="576"/>
      <c r="G44" s="577"/>
      <c r="H44" s="101"/>
      <c r="I44" s="102"/>
    </row>
    <row r="45" spans="1:10" s="99" customFormat="1" ht="35.1" customHeight="1" x14ac:dyDescent="0.25">
      <c r="A45" s="581" t="s">
        <v>245</v>
      </c>
      <c r="B45" s="114" t="s">
        <v>237</v>
      </c>
      <c r="C45" s="114" t="s">
        <v>238</v>
      </c>
      <c r="D45" s="566" t="s">
        <v>239</v>
      </c>
      <c r="E45" s="567"/>
      <c r="F45" s="566" t="s">
        <v>240</v>
      </c>
      <c r="G45" s="567"/>
      <c r="H45" s="113" t="s">
        <v>241</v>
      </c>
      <c r="I45" s="113" t="s">
        <v>242</v>
      </c>
    </row>
    <row r="46" spans="1:10" ht="120.75" customHeight="1" x14ac:dyDescent="0.25">
      <c r="A46" s="582"/>
      <c r="B46" s="104">
        <v>300</v>
      </c>
      <c r="C46" s="105"/>
      <c r="D46" s="584"/>
      <c r="E46" s="585"/>
      <c r="F46" s="584"/>
      <c r="G46" s="585"/>
      <c r="H46" s="122"/>
      <c r="I46" s="123"/>
    </row>
    <row r="47" spans="1:10" s="99" customFormat="1" ht="35.1" customHeight="1" x14ac:dyDescent="0.25">
      <c r="A47" s="581" t="s">
        <v>246</v>
      </c>
      <c r="B47" s="114" t="s">
        <v>237</v>
      </c>
      <c r="C47" s="113" t="s">
        <v>238</v>
      </c>
      <c r="D47" s="566" t="s">
        <v>239</v>
      </c>
      <c r="E47" s="567"/>
      <c r="F47" s="566" t="s">
        <v>240</v>
      </c>
      <c r="G47" s="567"/>
      <c r="H47" s="113" t="s">
        <v>241</v>
      </c>
      <c r="I47" s="115" t="s">
        <v>242</v>
      </c>
    </row>
    <row r="48" spans="1:10" ht="120.75" customHeight="1" x14ac:dyDescent="0.25">
      <c r="A48" s="582"/>
      <c r="B48" s="104">
        <v>400</v>
      </c>
      <c r="C48" s="105"/>
      <c r="D48" s="498"/>
      <c r="E48" s="499"/>
      <c r="F48" s="498"/>
      <c r="G48" s="499"/>
      <c r="H48" s="101"/>
      <c r="I48" s="103"/>
    </row>
    <row r="49" spans="1:9" s="99" customFormat="1" ht="35.1" customHeight="1" x14ac:dyDescent="0.25">
      <c r="A49" s="581" t="s">
        <v>247</v>
      </c>
      <c r="B49" s="114" t="s">
        <v>237</v>
      </c>
      <c r="C49" s="113" t="s">
        <v>238</v>
      </c>
      <c r="D49" s="566" t="s">
        <v>239</v>
      </c>
      <c r="E49" s="567"/>
      <c r="F49" s="566" t="s">
        <v>240</v>
      </c>
      <c r="G49" s="567"/>
      <c r="H49" s="113" t="s">
        <v>241</v>
      </c>
      <c r="I49" s="115" t="s">
        <v>242</v>
      </c>
    </row>
    <row r="50" spans="1:9" ht="120.75" customHeight="1" x14ac:dyDescent="0.25">
      <c r="A50" s="582"/>
      <c r="B50" s="106">
        <v>200</v>
      </c>
      <c r="C50" s="107"/>
      <c r="D50" s="498"/>
      <c r="E50" s="499"/>
      <c r="F50" s="498"/>
      <c r="G50" s="499"/>
      <c r="H50" s="101"/>
      <c r="I50" s="103"/>
    </row>
    <row r="51" spans="1:9" ht="35.1" customHeight="1" x14ac:dyDescent="0.25">
      <c r="A51" s="581" t="s">
        <v>248</v>
      </c>
      <c r="B51" s="112" t="s">
        <v>237</v>
      </c>
      <c r="C51" s="111" t="s">
        <v>238</v>
      </c>
      <c r="D51" s="566" t="s">
        <v>239</v>
      </c>
      <c r="E51" s="567"/>
      <c r="F51" s="566" t="s">
        <v>240</v>
      </c>
      <c r="G51" s="567"/>
      <c r="H51" s="113" t="s">
        <v>241</v>
      </c>
      <c r="I51" s="115" t="s">
        <v>242</v>
      </c>
    </row>
    <row r="52" spans="1:9" ht="120.75" customHeight="1" x14ac:dyDescent="0.25">
      <c r="A52" s="582"/>
      <c r="B52" s="106">
        <v>300</v>
      </c>
      <c r="C52" s="107"/>
      <c r="D52" s="498"/>
      <c r="E52" s="586"/>
      <c r="F52" s="498"/>
      <c r="G52" s="499"/>
      <c r="H52" s="101"/>
      <c r="I52" s="103"/>
    </row>
    <row r="53" spans="1:9" ht="35.1" customHeight="1" x14ac:dyDescent="0.25">
      <c r="A53" s="581" t="s">
        <v>249</v>
      </c>
      <c r="B53" s="112" t="s">
        <v>237</v>
      </c>
      <c r="C53" s="111" t="s">
        <v>238</v>
      </c>
      <c r="D53" s="566" t="s">
        <v>239</v>
      </c>
      <c r="E53" s="567"/>
      <c r="F53" s="566" t="s">
        <v>240</v>
      </c>
      <c r="G53" s="567"/>
      <c r="H53" s="113" t="s">
        <v>241</v>
      </c>
      <c r="I53" s="115" t="s">
        <v>242</v>
      </c>
    </row>
    <row r="54" spans="1:9" ht="120.75" customHeight="1" x14ac:dyDescent="0.25">
      <c r="A54" s="582"/>
      <c r="B54" s="106">
        <v>400</v>
      </c>
      <c r="C54" s="107"/>
      <c r="D54" s="498"/>
      <c r="E54" s="586"/>
      <c r="F54" s="498"/>
      <c r="G54" s="499"/>
      <c r="H54" s="124"/>
      <c r="I54" s="103"/>
    </row>
    <row r="55" spans="1:9" ht="35.1" customHeight="1" x14ac:dyDescent="0.25">
      <c r="A55" s="581" t="s">
        <v>250</v>
      </c>
      <c r="B55" s="112" t="s">
        <v>237</v>
      </c>
      <c r="C55" s="111" t="s">
        <v>238</v>
      </c>
      <c r="D55" s="566" t="s">
        <v>239</v>
      </c>
      <c r="E55" s="567"/>
      <c r="F55" s="566" t="s">
        <v>240</v>
      </c>
      <c r="G55" s="567"/>
      <c r="H55" s="113" t="s">
        <v>241</v>
      </c>
      <c r="I55" s="115" t="s">
        <v>242</v>
      </c>
    </row>
    <row r="56" spans="1:9" ht="120.75" customHeight="1" x14ac:dyDescent="0.25">
      <c r="A56" s="582"/>
      <c r="B56" s="106">
        <v>400</v>
      </c>
      <c r="C56" s="107"/>
      <c r="D56" s="498"/>
      <c r="E56" s="499"/>
      <c r="F56" s="498"/>
      <c r="G56" s="499"/>
      <c r="H56" s="101"/>
      <c r="I56" s="101"/>
    </row>
    <row r="57" spans="1:9" ht="35.1" customHeight="1" x14ac:dyDescent="0.25">
      <c r="A57" s="581" t="s">
        <v>251</v>
      </c>
      <c r="B57" s="112" t="s">
        <v>237</v>
      </c>
      <c r="C57" s="111" t="s">
        <v>238</v>
      </c>
      <c r="D57" s="566" t="s">
        <v>239</v>
      </c>
      <c r="E57" s="567"/>
      <c r="F57" s="566" t="s">
        <v>240</v>
      </c>
      <c r="G57" s="567"/>
      <c r="H57" s="113" t="s">
        <v>241</v>
      </c>
      <c r="I57" s="115" t="s">
        <v>242</v>
      </c>
    </row>
    <row r="58" spans="1:9" ht="120.75" customHeight="1" x14ac:dyDescent="0.25">
      <c r="A58" s="582"/>
      <c r="B58" s="106">
        <v>300</v>
      </c>
      <c r="C58" s="107"/>
      <c r="D58" s="498"/>
      <c r="E58" s="499"/>
      <c r="F58" s="498"/>
      <c r="G58" s="499"/>
      <c r="H58" s="101"/>
      <c r="I58" s="103"/>
    </row>
    <row r="59" spans="1:9" ht="35.1" customHeight="1" x14ac:dyDescent="0.25">
      <c r="A59" s="581" t="s">
        <v>252</v>
      </c>
      <c r="B59" s="112" t="s">
        <v>237</v>
      </c>
      <c r="C59" s="111" t="s">
        <v>238</v>
      </c>
      <c r="D59" s="566" t="s">
        <v>239</v>
      </c>
      <c r="E59" s="567"/>
      <c r="F59" s="566" t="s">
        <v>240</v>
      </c>
      <c r="G59" s="567"/>
      <c r="H59" s="113" t="s">
        <v>241</v>
      </c>
      <c r="I59" s="115" t="s">
        <v>242</v>
      </c>
    </row>
    <row r="60" spans="1:9" ht="120.75" customHeight="1" x14ac:dyDescent="0.25">
      <c r="A60" s="582"/>
      <c r="B60" s="106">
        <v>400</v>
      </c>
      <c r="C60" s="107"/>
      <c r="D60" s="498"/>
      <c r="E60" s="499"/>
      <c r="F60" s="586"/>
      <c r="G60" s="586"/>
      <c r="H60" s="101"/>
      <c r="I60" s="101"/>
    </row>
    <row r="61" spans="1:9" ht="35.1" customHeight="1" x14ac:dyDescent="0.25">
      <c r="A61" s="581" t="s">
        <v>253</v>
      </c>
      <c r="B61" s="112" t="s">
        <v>237</v>
      </c>
      <c r="C61" s="111" t="s">
        <v>238</v>
      </c>
      <c r="D61" s="566" t="s">
        <v>239</v>
      </c>
      <c r="E61" s="567"/>
      <c r="F61" s="566" t="s">
        <v>240</v>
      </c>
      <c r="G61" s="567"/>
      <c r="H61" s="113" t="s">
        <v>241</v>
      </c>
      <c r="I61" s="115" t="s">
        <v>242</v>
      </c>
    </row>
    <row r="62" spans="1:9" ht="120.75" customHeight="1" x14ac:dyDescent="0.25">
      <c r="A62" s="582"/>
      <c r="B62" s="106">
        <v>200</v>
      </c>
      <c r="C62" s="107"/>
      <c r="D62" s="498"/>
      <c r="E62" s="499"/>
      <c r="F62" s="498"/>
      <c r="G62" s="499"/>
      <c r="H62" s="101"/>
      <c r="I62" s="101"/>
    </row>
    <row r="63" spans="1:9" x14ac:dyDescent="0.25">
      <c r="B63" s="68">
        <f>+B62+B60+B58+B56+B54+B52+B50+B48+B46+B44</f>
        <v>2930</v>
      </c>
    </row>
    <row r="65" spans="1:9" s="401" customFormat="1" ht="15" x14ac:dyDescent="0.25">
      <c r="A65" s="400"/>
    </row>
    <row r="66" spans="1:9" s="98" customFormat="1" ht="30" customHeight="1" x14ac:dyDescent="0.25">
      <c r="A66" s="68"/>
      <c r="B66" s="68"/>
      <c r="C66" s="68"/>
      <c r="D66" s="68"/>
      <c r="E66" s="68"/>
      <c r="F66" s="68"/>
      <c r="G66" s="68"/>
      <c r="H66" s="68"/>
      <c r="I66" s="68"/>
    </row>
    <row r="67" spans="1:9" ht="34.5" customHeight="1" x14ac:dyDescent="0.25">
      <c r="A67" s="652" t="s">
        <v>254</v>
      </c>
      <c r="B67" s="652"/>
      <c r="C67" s="652"/>
      <c r="D67" s="652"/>
      <c r="E67" s="652"/>
      <c r="F67" s="652"/>
      <c r="G67" s="652"/>
      <c r="H67" s="652"/>
      <c r="I67" s="652"/>
    </row>
    <row r="68" spans="1:9" ht="57.75" customHeight="1" x14ac:dyDescent="0.25">
      <c r="A68" s="116" t="s">
        <v>255</v>
      </c>
      <c r="B68" s="643" t="s">
        <v>307</v>
      </c>
      <c r="C68" s="644"/>
      <c r="D68" s="643" t="s">
        <v>308</v>
      </c>
      <c r="E68" s="644"/>
      <c r="F68" s="645"/>
      <c r="G68" s="646"/>
      <c r="H68" s="519"/>
      <c r="I68" s="520"/>
    </row>
    <row r="69" spans="1:9" ht="40.5" customHeight="1" x14ac:dyDescent="0.25">
      <c r="A69" s="116" t="s">
        <v>260</v>
      </c>
      <c r="B69" s="647">
        <v>0.3</v>
      </c>
      <c r="C69" s="648"/>
      <c r="D69" s="647">
        <v>0.09</v>
      </c>
      <c r="E69" s="648"/>
      <c r="F69" s="649"/>
      <c r="G69" s="650"/>
      <c r="H69" s="651"/>
      <c r="I69" s="495"/>
    </row>
    <row r="70" spans="1:9" ht="30" customHeight="1" x14ac:dyDescent="0.25">
      <c r="A70" s="496" t="s">
        <v>191</v>
      </c>
      <c r="B70" s="172" t="s">
        <v>99</v>
      </c>
      <c r="C70" s="172" t="s">
        <v>238</v>
      </c>
      <c r="D70" s="172" t="s">
        <v>99</v>
      </c>
      <c r="E70" s="172" t="s">
        <v>238</v>
      </c>
      <c r="F70" s="172" t="s">
        <v>99</v>
      </c>
      <c r="G70" s="172" t="s">
        <v>238</v>
      </c>
      <c r="H70" s="172" t="s">
        <v>99</v>
      </c>
      <c r="I70" s="172" t="s">
        <v>238</v>
      </c>
    </row>
    <row r="71" spans="1:9" ht="30" customHeight="1" x14ac:dyDescent="0.25">
      <c r="A71" s="497"/>
      <c r="B71" s="118">
        <v>0</v>
      </c>
      <c r="C71" s="118">
        <v>0</v>
      </c>
      <c r="D71" s="118">
        <v>0</v>
      </c>
      <c r="E71" s="118">
        <v>0</v>
      </c>
      <c r="F71" s="125"/>
      <c r="G71" s="118"/>
      <c r="H71" s="125"/>
      <c r="I71" s="118"/>
    </row>
    <row r="72" spans="1:9" ht="80.25" customHeight="1" x14ac:dyDescent="0.25">
      <c r="A72" s="116" t="s">
        <v>261</v>
      </c>
      <c r="B72" s="521" t="s">
        <v>630</v>
      </c>
      <c r="C72" s="522"/>
      <c r="D72" s="521" t="s">
        <v>630</v>
      </c>
      <c r="E72" s="522"/>
      <c r="F72" s="524"/>
      <c r="G72" s="523"/>
      <c r="H72" s="524"/>
      <c r="I72" s="525"/>
    </row>
    <row r="73" spans="1:9" ht="80.25" customHeight="1" x14ac:dyDescent="0.25">
      <c r="A73" s="116" t="s">
        <v>262</v>
      </c>
      <c r="B73" s="505" t="s">
        <v>631</v>
      </c>
      <c r="C73" s="506"/>
      <c r="D73" s="505" t="s">
        <v>631</v>
      </c>
      <c r="E73" s="506"/>
      <c r="F73" s="507"/>
      <c r="G73" s="508"/>
      <c r="H73" s="507"/>
      <c r="I73" s="508"/>
    </row>
    <row r="74" spans="1:9" ht="30.75" customHeight="1" x14ac:dyDescent="0.25">
      <c r="A74" s="496" t="s">
        <v>192</v>
      </c>
      <c r="B74" s="172" t="s">
        <v>99</v>
      </c>
      <c r="C74" s="172" t="s">
        <v>238</v>
      </c>
      <c r="D74" s="172" t="s">
        <v>99</v>
      </c>
      <c r="E74" s="172" t="s">
        <v>238</v>
      </c>
      <c r="F74" s="172" t="s">
        <v>99</v>
      </c>
      <c r="G74" s="172" t="s">
        <v>238</v>
      </c>
      <c r="H74" s="172" t="s">
        <v>99</v>
      </c>
      <c r="I74" s="172" t="s">
        <v>238</v>
      </c>
    </row>
    <row r="75" spans="1:9" ht="30.75" customHeight="1" x14ac:dyDescent="0.25">
      <c r="A75" s="497"/>
      <c r="B75" s="118">
        <v>0</v>
      </c>
      <c r="C75" s="118">
        <v>0</v>
      </c>
      <c r="D75" s="118">
        <v>0.05</v>
      </c>
      <c r="E75" s="118">
        <v>0</v>
      </c>
      <c r="F75" s="125"/>
      <c r="G75" s="119"/>
      <c r="H75" s="125"/>
      <c r="I75" s="119"/>
    </row>
    <row r="76" spans="1:9" ht="141" customHeight="1" x14ac:dyDescent="0.25">
      <c r="A76" s="116" t="s">
        <v>261</v>
      </c>
      <c r="B76" s="521" t="s">
        <v>630</v>
      </c>
      <c r="C76" s="522"/>
      <c r="D76" s="521" t="s">
        <v>635</v>
      </c>
      <c r="E76" s="522"/>
      <c r="F76" s="524"/>
      <c r="G76" s="523"/>
      <c r="H76" s="564"/>
      <c r="I76" s="565"/>
    </row>
    <row r="77" spans="1:9" ht="80.25" customHeight="1" x14ac:dyDescent="0.25">
      <c r="A77" s="116" t="s">
        <v>262</v>
      </c>
      <c r="B77" s="505" t="s">
        <v>631</v>
      </c>
      <c r="C77" s="506"/>
      <c r="D77" s="521" t="s">
        <v>634</v>
      </c>
      <c r="E77" s="522"/>
      <c r="F77" s="507"/>
      <c r="G77" s="508"/>
      <c r="H77" s="507"/>
      <c r="I77" s="508"/>
    </row>
    <row r="78" spans="1:9" ht="30.75" customHeight="1" x14ac:dyDescent="0.25">
      <c r="A78" s="496" t="s">
        <v>193</v>
      </c>
      <c r="B78" s="172" t="s">
        <v>99</v>
      </c>
      <c r="C78" s="172" t="s">
        <v>238</v>
      </c>
      <c r="D78" s="172" t="s">
        <v>99</v>
      </c>
      <c r="E78" s="172" t="s">
        <v>238</v>
      </c>
      <c r="F78" s="172" t="s">
        <v>99</v>
      </c>
      <c r="G78" s="172" t="s">
        <v>238</v>
      </c>
      <c r="H78" s="172" t="s">
        <v>99</v>
      </c>
      <c r="I78" s="172" t="s">
        <v>238</v>
      </c>
    </row>
    <row r="79" spans="1:9" ht="30.75" customHeight="1" x14ac:dyDescent="0.25">
      <c r="A79" s="497"/>
      <c r="B79" s="118">
        <v>3.3000000000000002E-2</v>
      </c>
      <c r="C79" s="118"/>
      <c r="D79" s="118">
        <v>0.05</v>
      </c>
      <c r="E79" s="118"/>
      <c r="F79" s="125"/>
      <c r="G79" s="119"/>
      <c r="H79" s="125"/>
      <c r="I79" s="119"/>
    </row>
    <row r="80" spans="1:9" ht="80.25" customHeight="1" x14ac:dyDescent="0.25">
      <c r="A80" s="116" t="s">
        <v>261</v>
      </c>
      <c r="B80" s="521"/>
      <c r="C80" s="522"/>
      <c r="D80" s="507"/>
      <c r="E80" s="587"/>
      <c r="F80" s="524"/>
      <c r="G80" s="523"/>
      <c r="H80" s="507"/>
      <c r="I80" s="508"/>
    </row>
    <row r="81" spans="1:9" ht="80.25" customHeight="1" x14ac:dyDescent="0.25">
      <c r="A81" s="116" t="s">
        <v>262</v>
      </c>
      <c r="B81" s="505"/>
      <c r="C81" s="506"/>
      <c r="D81" s="505"/>
      <c r="E81" s="506"/>
      <c r="F81" s="507"/>
      <c r="G81" s="508"/>
      <c r="H81" s="507"/>
      <c r="I81" s="508"/>
    </row>
    <row r="82" spans="1:9" ht="30.75" customHeight="1" x14ac:dyDescent="0.25">
      <c r="A82" s="496" t="s">
        <v>194</v>
      </c>
      <c r="B82" s="172" t="s">
        <v>99</v>
      </c>
      <c r="C82" s="172" t="s">
        <v>238</v>
      </c>
      <c r="D82" s="172" t="s">
        <v>99</v>
      </c>
      <c r="E82" s="172" t="s">
        <v>238</v>
      </c>
      <c r="F82" s="172" t="s">
        <v>99</v>
      </c>
      <c r="G82" s="172" t="s">
        <v>238</v>
      </c>
      <c r="H82" s="172" t="s">
        <v>99</v>
      </c>
      <c r="I82" s="172" t="s">
        <v>238</v>
      </c>
    </row>
    <row r="83" spans="1:9" ht="30.75" customHeight="1" x14ac:dyDescent="0.25">
      <c r="A83" s="497"/>
      <c r="B83" s="118">
        <v>0.1</v>
      </c>
      <c r="C83" s="118"/>
      <c r="D83" s="118">
        <v>0.15</v>
      </c>
      <c r="E83" s="118"/>
      <c r="F83" s="125"/>
      <c r="G83" s="119"/>
      <c r="H83" s="125"/>
      <c r="I83" s="119"/>
    </row>
    <row r="84" spans="1:9" ht="80.25" customHeight="1" x14ac:dyDescent="0.25">
      <c r="A84" s="116" t="s">
        <v>261</v>
      </c>
      <c r="B84" s="590"/>
      <c r="C84" s="591"/>
      <c r="D84" s="507"/>
      <c r="E84" s="508"/>
      <c r="F84" s="524"/>
      <c r="G84" s="523"/>
      <c r="H84" s="507"/>
      <c r="I84" s="508"/>
    </row>
    <row r="85" spans="1:9" ht="80.25" customHeight="1" x14ac:dyDescent="0.25">
      <c r="A85" s="116" t="s">
        <v>262</v>
      </c>
      <c r="B85" s="503"/>
      <c r="C85" s="504"/>
      <c r="D85" s="505"/>
      <c r="E85" s="506"/>
      <c r="F85" s="507"/>
      <c r="G85" s="508"/>
      <c r="H85" s="507"/>
      <c r="I85" s="508"/>
    </row>
    <row r="86" spans="1:9" ht="30" customHeight="1" x14ac:dyDescent="0.25">
      <c r="A86" s="496" t="s">
        <v>198</v>
      </c>
      <c r="B86" s="172" t="s">
        <v>99</v>
      </c>
      <c r="C86" s="172" t="s">
        <v>238</v>
      </c>
      <c r="D86" s="172" t="s">
        <v>99</v>
      </c>
      <c r="E86" s="172" t="s">
        <v>238</v>
      </c>
      <c r="F86" s="172" t="s">
        <v>99</v>
      </c>
      <c r="G86" s="172" t="s">
        <v>238</v>
      </c>
      <c r="H86" s="172" t="s">
        <v>99</v>
      </c>
      <c r="I86" s="172" t="s">
        <v>238</v>
      </c>
    </row>
    <row r="87" spans="1:9" ht="30" customHeight="1" x14ac:dyDescent="0.25">
      <c r="A87" s="497"/>
      <c r="B87" s="118">
        <v>0.13</v>
      </c>
      <c r="C87" s="118"/>
      <c r="D87" s="118">
        <v>0.1</v>
      </c>
      <c r="E87" s="118"/>
      <c r="F87" s="125"/>
      <c r="G87" s="119"/>
      <c r="H87" s="125"/>
      <c r="I87" s="119"/>
    </row>
    <row r="88" spans="1:9" ht="80.25" customHeight="1" x14ac:dyDescent="0.25">
      <c r="A88" s="116" t="s">
        <v>261</v>
      </c>
      <c r="B88" s="509"/>
      <c r="C88" s="509"/>
      <c r="D88" s="509"/>
      <c r="E88" s="509"/>
      <c r="F88" s="509"/>
      <c r="G88" s="509"/>
      <c r="H88" s="509"/>
      <c r="I88" s="509"/>
    </row>
    <row r="89" spans="1:9" ht="80.25" customHeight="1" x14ac:dyDescent="0.25">
      <c r="A89" s="116" t="s">
        <v>262</v>
      </c>
      <c r="B89" s="500"/>
      <c r="C89" s="501"/>
      <c r="D89" s="500"/>
      <c r="E89" s="501"/>
      <c r="F89" s="500"/>
      <c r="G89" s="501"/>
      <c r="H89" s="500"/>
      <c r="I89" s="501"/>
    </row>
    <row r="90" spans="1:9" ht="29.25" customHeight="1" x14ac:dyDescent="0.25">
      <c r="A90" s="496" t="s">
        <v>199</v>
      </c>
      <c r="B90" s="172" t="s">
        <v>99</v>
      </c>
      <c r="C90" s="172" t="s">
        <v>238</v>
      </c>
      <c r="D90" s="172" t="s">
        <v>99</v>
      </c>
      <c r="E90" s="172" t="s">
        <v>238</v>
      </c>
      <c r="F90" s="172" t="s">
        <v>99</v>
      </c>
      <c r="G90" s="172" t="s">
        <v>238</v>
      </c>
      <c r="H90" s="172" t="s">
        <v>99</v>
      </c>
      <c r="I90" s="172" t="s">
        <v>238</v>
      </c>
    </row>
    <row r="91" spans="1:9" ht="29.25" customHeight="1" x14ac:dyDescent="0.25">
      <c r="A91" s="497"/>
      <c r="B91" s="118">
        <v>6.6000000000000003E-2</v>
      </c>
      <c r="C91" s="120"/>
      <c r="D91" s="118">
        <v>0.05</v>
      </c>
      <c r="E91" s="118"/>
      <c r="F91" s="125"/>
      <c r="G91" s="119"/>
      <c r="H91" s="125"/>
      <c r="I91" s="119"/>
    </row>
    <row r="92" spans="1:9" ht="80.25" customHeight="1" x14ac:dyDescent="0.25">
      <c r="A92" s="116" t="s">
        <v>261</v>
      </c>
      <c r="B92" s="502"/>
      <c r="C92" s="502"/>
      <c r="D92" s="502"/>
      <c r="E92" s="502"/>
      <c r="F92" s="502"/>
      <c r="G92" s="502"/>
      <c r="H92" s="502"/>
      <c r="I92" s="502"/>
    </row>
    <row r="93" spans="1:9" ht="80.25" customHeight="1" x14ac:dyDescent="0.25">
      <c r="A93" s="116" t="s">
        <v>262</v>
      </c>
      <c r="B93" s="500"/>
      <c r="C93" s="501"/>
      <c r="D93" s="500"/>
      <c r="E93" s="501"/>
      <c r="F93" s="500"/>
      <c r="G93" s="501"/>
      <c r="H93" s="500"/>
      <c r="I93" s="501"/>
    </row>
    <row r="94" spans="1:9" ht="25.15" customHeight="1" x14ac:dyDescent="0.25">
      <c r="A94" s="496" t="s">
        <v>200</v>
      </c>
      <c r="B94" s="172" t="s">
        <v>99</v>
      </c>
      <c r="C94" s="172" t="s">
        <v>238</v>
      </c>
      <c r="D94" s="172" t="s">
        <v>99</v>
      </c>
      <c r="E94" s="172" t="s">
        <v>238</v>
      </c>
      <c r="F94" s="172" t="s">
        <v>99</v>
      </c>
      <c r="G94" s="172" t="s">
        <v>238</v>
      </c>
      <c r="H94" s="172" t="s">
        <v>99</v>
      </c>
      <c r="I94" s="172" t="s">
        <v>238</v>
      </c>
    </row>
    <row r="95" spans="1:9" ht="25.15" customHeight="1" x14ac:dyDescent="0.25">
      <c r="A95" s="497"/>
      <c r="B95" s="118">
        <v>0.1</v>
      </c>
      <c r="C95" s="120"/>
      <c r="D95" s="118">
        <v>0.15</v>
      </c>
      <c r="E95" s="118"/>
      <c r="F95" s="125"/>
      <c r="G95" s="119"/>
      <c r="H95" s="125"/>
      <c r="I95" s="119"/>
    </row>
    <row r="96" spans="1:9" ht="80.25" customHeight="1" x14ac:dyDescent="0.25">
      <c r="A96" s="116" t="s">
        <v>261</v>
      </c>
      <c r="B96" s="502"/>
      <c r="C96" s="502"/>
      <c r="D96" s="502"/>
      <c r="E96" s="502"/>
      <c r="F96" s="502"/>
      <c r="G96" s="502"/>
      <c r="H96" s="502"/>
      <c r="I96" s="502"/>
    </row>
    <row r="97" spans="1:9" ht="80.25" customHeight="1" x14ac:dyDescent="0.25">
      <c r="A97" s="116" t="s">
        <v>262</v>
      </c>
      <c r="B97" s="500"/>
      <c r="C97" s="501"/>
      <c r="D97" s="500"/>
      <c r="E97" s="501"/>
      <c r="F97" s="500"/>
      <c r="G97" s="501"/>
      <c r="H97" s="500"/>
      <c r="I97" s="501"/>
    </row>
    <row r="98" spans="1:9" ht="25.15" customHeight="1" x14ac:dyDescent="0.25">
      <c r="A98" s="496" t="s">
        <v>201</v>
      </c>
      <c r="B98" s="172" t="s">
        <v>99</v>
      </c>
      <c r="C98" s="172" t="s">
        <v>238</v>
      </c>
      <c r="D98" s="172" t="s">
        <v>99</v>
      </c>
      <c r="E98" s="172" t="s">
        <v>238</v>
      </c>
      <c r="F98" s="172" t="s">
        <v>99</v>
      </c>
      <c r="G98" s="172" t="s">
        <v>238</v>
      </c>
      <c r="H98" s="172" t="s">
        <v>99</v>
      </c>
      <c r="I98" s="172" t="s">
        <v>238</v>
      </c>
    </row>
    <row r="99" spans="1:9" ht="25.15" customHeight="1" x14ac:dyDescent="0.25">
      <c r="A99" s="497"/>
      <c r="B99" s="118">
        <v>0.13400000000000001</v>
      </c>
      <c r="C99" s="120"/>
      <c r="D99" s="118">
        <v>0.1</v>
      </c>
      <c r="E99" s="118"/>
      <c r="F99" s="125"/>
      <c r="G99" s="119"/>
      <c r="H99" s="125"/>
      <c r="I99" s="119"/>
    </row>
    <row r="100" spans="1:9" ht="80.25" customHeight="1" x14ac:dyDescent="0.25">
      <c r="A100" s="116" t="s">
        <v>261</v>
      </c>
      <c r="B100" s="502"/>
      <c r="C100" s="502"/>
      <c r="D100" s="502"/>
      <c r="E100" s="502"/>
      <c r="F100" s="502"/>
      <c r="G100" s="502"/>
      <c r="H100" s="502"/>
      <c r="I100" s="502"/>
    </row>
    <row r="101" spans="1:9" ht="80.25" customHeight="1" x14ac:dyDescent="0.25">
      <c r="A101" s="116" t="s">
        <v>262</v>
      </c>
      <c r="B101" s="500"/>
      <c r="C101" s="501"/>
      <c r="D101" s="500"/>
      <c r="E101" s="501"/>
      <c r="F101" s="500"/>
      <c r="G101" s="501"/>
      <c r="H101" s="500"/>
      <c r="I101" s="501"/>
    </row>
    <row r="102" spans="1:9" ht="25.15" customHeight="1" x14ac:dyDescent="0.25">
      <c r="A102" s="496" t="s">
        <v>203</v>
      </c>
      <c r="B102" s="172" t="s">
        <v>99</v>
      </c>
      <c r="C102" s="172" t="s">
        <v>238</v>
      </c>
      <c r="D102" s="172" t="s">
        <v>99</v>
      </c>
      <c r="E102" s="172" t="s">
        <v>238</v>
      </c>
      <c r="F102" s="172" t="s">
        <v>99</v>
      </c>
      <c r="G102" s="172" t="s">
        <v>238</v>
      </c>
      <c r="H102" s="172" t="s">
        <v>99</v>
      </c>
      <c r="I102" s="172" t="s">
        <v>238</v>
      </c>
    </row>
    <row r="103" spans="1:9" ht="25.15" customHeight="1" x14ac:dyDescent="0.25">
      <c r="A103" s="497"/>
      <c r="B103" s="118">
        <v>0.13400000000000001</v>
      </c>
      <c r="C103" s="120"/>
      <c r="D103" s="118">
        <v>0.1</v>
      </c>
      <c r="E103" s="118"/>
      <c r="F103" s="125"/>
      <c r="G103" s="119"/>
      <c r="H103" s="125"/>
      <c r="I103" s="119"/>
    </row>
    <row r="104" spans="1:9" ht="80.25" customHeight="1" x14ac:dyDescent="0.25">
      <c r="A104" s="116" t="s">
        <v>261</v>
      </c>
      <c r="B104" s="502"/>
      <c r="C104" s="502"/>
      <c r="D104" s="502"/>
      <c r="E104" s="502"/>
      <c r="F104" s="502"/>
      <c r="G104" s="502"/>
      <c r="H104" s="502"/>
      <c r="I104" s="502"/>
    </row>
    <row r="105" spans="1:9" ht="80.25" customHeight="1" x14ac:dyDescent="0.25">
      <c r="A105" s="116" t="s">
        <v>262</v>
      </c>
      <c r="B105" s="500"/>
      <c r="C105" s="501"/>
      <c r="D105" s="500"/>
      <c r="E105" s="501"/>
      <c r="F105" s="500"/>
      <c r="G105" s="501"/>
      <c r="H105" s="500"/>
      <c r="I105" s="501"/>
    </row>
    <row r="106" spans="1:9" ht="25.15" customHeight="1" x14ac:dyDescent="0.25">
      <c r="A106" s="496" t="s">
        <v>204</v>
      </c>
      <c r="B106" s="172" t="s">
        <v>99</v>
      </c>
      <c r="C106" s="172" t="s">
        <v>238</v>
      </c>
      <c r="D106" s="172" t="s">
        <v>99</v>
      </c>
      <c r="E106" s="172" t="s">
        <v>238</v>
      </c>
      <c r="F106" s="172" t="s">
        <v>99</v>
      </c>
      <c r="G106" s="172" t="s">
        <v>238</v>
      </c>
      <c r="H106" s="172" t="s">
        <v>99</v>
      </c>
      <c r="I106" s="172" t="s">
        <v>238</v>
      </c>
    </row>
    <row r="107" spans="1:9" ht="25.15" customHeight="1" x14ac:dyDescent="0.25">
      <c r="A107" s="497"/>
      <c r="B107" s="118">
        <v>0.1</v>
      </c>
      <c r="C107" s="120"/>
      <c r="D107" s="118">
        <v>0.05</v>
      </c>
      <c r="E107" s="118"/>
      <c r="F107" s="125"/>
      <c r="G107" s="119"/>
      <c r="H107" s="125"/>
      <c r="I107" s="119"/>
    </row>
    <row r="108" spans="1:9" ht="80.25" customHeight="1" x14ac:dyDescent="0.25">
      <c r="A108" s="116" t="s">
        <v>261</v>
      </c>
      <c r="B108" s="502"/>
      <c r="C108" s="502"/>
      <c r="D108" s="502"/>
      <c r="E108" s="502"/>
      <c r="F108" s="502"/>
      <c r="G108" s="502"/>
      <c r="H108" s="502"/>
      <c r="I108" s="502"/>
    </row>
    <row r="109" spans="1:9" ht="80.25" customHeight="1" x14ac:dyDescent="0.25">
      <c r="A109" s="116" t="s">
        <v>262</v>
      </c>
      <c r="B109" s="500"/>
      <c r="C109" s="501"/>
      <c r="D109" s="500"/>
      <c r="E109" s="501"/>
      <c r="F109" s="500"/>
      <c r="G109" s="501"/>
      <c r="H109" s="500"/>
      <c r="I109" s="501"/>
    </row>
    <row r="110" spans="1:9" ht="25.15" customHeight="1" x14ac:dyDescent="0.25">
      <c r="A110" s="496" t="s">
        <v>205</v>
      </c>
      <c r="B110" s="172" t="s">
        <v>99</v>
      </c>
      <c r="C110" s="172" t="s">
        <v>238</v>
      </c>
      <c r="D110" s="172" t="s">
        <v>99</v>
      </c>
      <c r="E110" s="172" t="s">
        <v>238</v>
      </c>
      <c r="F110" s="172" t="s">
        <v>99</v>
      </c>
      <c r="G110" s="172" t="s">
        <v>238</v>
      </c>
      <c r="H110" s="172" t="s">
        <v>99</v>
      </c>
      <c r="I110" s="172" t="s">
        <v>238</v>
      </c>
    </row>
    <row r="111" spans="1:9" ht="25.15" customHeight="1" x14ac:dyDescent="0.25">
      <c r="A111" s="497"/>
      <c r="B111" s="118">
        <v>0.13300000000000001</v>
      </c>
      <c r="C111" s="120"/>
      <c r="D111" s="118">
        <v>0.15</v>
      </c>
      <c r="E111" s="118"/>
      <c r="F111" s="125"/>
      <c r="G111" s="119"/>
      <c r="H111" s="125"/>
      <c r="I111" s="119"/>
    </row>
    <row r="112" spans="1:9" ht="80.25" customHeight="1" x14ac:dyDescent="0.25">
      <c r="A112" s="116" t="s">
        <v>261</v>
      </c>
      <c r="B112" s="502"/>
      <c r="C112" s="502"/>
      <c r="D112" s="502"/>
      <c r="E112" s="502"/>
      <c r="F112" s="502"/>
      <c r="G112" s="502"/>
      <c r="H112" s="502"/>
      <c r="I112" s="502"/>
    </row>
    <row r="113" spans="1:9" ht="80.25" customHeight="1" x14ac:dyDescent="0.25">
      <c r="A113" s="116" t="s">
        <v>262</v>
      </c>
      <c r="B113" s="500"/>
      <c r="C113" s="501"/>
      <c r="D113" s="500"/>
      <c r="E113" s="501"/>
      <c r="F113" s="500"/>
      <c r="G113" s="501"/>
      <c r="H113" s="500"/>
      <c r="I113" s="501"/>
    </row>
    <row r="114" spans="1:9" ht="25.15" customHeight="1" x14ac:dyDescent="0.25">
      <c r="A114" s="496" t="s">
        <v>206</v>
      </c>
      <c r="B114" s="172" t="s">
        <v>99</v>
      </c>
      <c r="C114" s="172" t="s">
        <v>238</v>
      </c>
      <c r="D114" s="172" t="s">
        <v>99</v>
      </c>
      <c r="E114" s="172" t="s">
        <v>238</v>
      </c>
      <c r="F114" s="172" t="s">
        <v>99</v>
      </c>
      <c r="G114" s="172" t="s">
        <v>238</v>
      </c>
      <c r="H114" s="172" t="s">
        <v>99</v>
      </c>
      <c r="I114" s="172" t="s">
        <v>238</v>
      </c>
    </row>
    <row r="115" spans="1:9" ht="25.15" customHeight="1" x14ac:dyDescent="0.25">
      <c r="A115" s="497"/>
      <c r="B115" s="118">
        <v>6.6000000000000003E-2</v>
      </c>
      <c r="C115" s="293"/>
      <c r="D115" s="118">
        <v>0.05</v>
      </c>
      <c r="E115" s="293"/>
      <c r="F115" s="293"/>
      <c r="G115" s="294"/>
      <c r="H115" s="293"/>
      <c r="I115" s="294"/>
    </row>
    <row r="116" spans="1:9" ht="80.25" customHeight="1" x14ac:dyDescent="0.25">
      <c r="A116" s="116" t="s">
        <v>261</v>
      </c>
      <c r="B116" s="589"/>
      <c r="C116" s="589"/>
      <c r="D116" s="589"/>
      <c r="E116" s="589"/>
      <c r="F116" s="589"/>
      <c r="G116" s="589"/>
      <c r="H116" s="589"/>
      <c r="I116" s="589"/>
    </row>
    <row r="117" spans="1:9" ht="80.25" customHeight="1" x14ac:dyDescent="0.25">
      <c r="A117" s="116" t="s">
        <v>262</v>
      </c>
      <c r="B117" s="500"/>
      <c r="C117" s="501"/>
      <c r="D117" s="500"/>
      <c r="E117" s="501"/>
      <c r="F117" s="500"/>
      <c r="G117" s="501"/>
      <c r="H117" s="500"/>
      <c r="I117" s="501"/>
    </row>
    <row r="118" spans="1:9" ht="16.5" x14ac:dyDescent="0.25">
      <c r="A118" s="117" t="s">
        <v>263</v>
      </c>
      <c r="B118" s="121">
        <f>(B71+B75+B79+B83+B87+B91+B95+B99+B103+B107+B111+B115)</f>
        <v>0.996</v>
      </c>
      <c r="C118" s="121">
        <f t="shared" ref="C118:I118" si="1">(C71+C75+C79+C83+C87+C91+C95+C99+C103+C107+C111+C115)</f>
        <v>0</v>
      </c>
      <c r="D118" s="121">
        <f t="shared" si="1"/>
        <v>1</v>
      </c>
      <c r="E118" s="121">
        <f t="shared" si="1"/>
        <v>0</v>
      </c>
      <c r="F118" s="121">
        <f t="shared" si="1"/>
        <v>0</v>
      </c>
      <c r="G118" s="121">
        <f t="shared" si="1"/>
        <v>0</v>
      </c>
      <c r="H118" s="121">
        <f t="shared" si="1"/>
        <v>0</v>
      </c>
      <c r="I118" s="121">
        <f t="shared" si="1"/>
        <v>0</v>
      </c>
    </row>
    <row r="121" spans="1:9" x14ac:dyDescent="0.25">
      <c r="B121" s="383"/>
    </row>
    <row r="123" spans="1:9" ht="37.5" customHeight="1" x14ac:dyDescent="0.25"/>
    <row r="124" spans="1:9" ht="19.5" customHeight="1" x14ac:dyDescent="0.25"/>
    <row r="125" spans="1:9" ht="19.5" customHeight="1" x14ac:dyDescent="0.25"/>
    <row r="126" spans="1:9" ht="34.5" customHeight="1" x14ac:dyDescent="0.25"/>
    <row r="127" spans="1:9" ht="15" customHeight="1" x14ac:dyDescent="0.25"/>
    <row r="128" spans="1:9" ht="15.75" customHeight="1" x14ac:dyDescent="0.25">
      <c r="D128" s="399"/>
    </row>
  </sheetData>
  <mergeCells count="211">
    <mergeCell ref="A114:A115"/>
    <mergeCell ref="B116:C116"/>
    <mergeCell ref="D116:E116"/>
    <mergeCell ref="F116:G116"/>
    <mergeCell ref="H116:I116"/>
    <mergeCell ref="B117:C117"/>
    <mergeCell ref="D117:E117"/>
    <mergeCell ref="F117:G117"/>
    <mergeCell ref="H117:I117"/>
    <mergeCell ref="A110:A111"/>
    <mergeCell ref="B112:C112"/>
    <mergeCell ref="D112:E112"/>
    <mergeCell ref="F112:G112"/>
    <mergeCell ref="H112:I112"/>
    <mergeCell ref="B113:C113"/>
    <mergeCell ref="D113:E113"/>
    <mergeCell ref="F113:G113"/>
    <mergeCell ref="H113:I113"/>
    <mergeCell ref="A106:A107"/>
    <mergeCell ref="B108:C108"/>
    <mergeCell ref="D108:E108"/>
    <mergeCell ref="F108:G108"/>
    <mergeCell ref="H108:I108"/>
    <mergeCell ref="B109:C109"/>
    <mergeCell ref="D109:E109"/>
    <mergeCell ref="F109:G109"/>
    <mergeCell ref="H109:I109"/>
    <mergeCell ref="A102:A103"/>
    <mergeCell ref="B104:C104"/>
    <mergeCell ref="D104:E104"/>
    <mergeCell ref="F104:G104"/>
    <mergeCell ref="H104:I104"/>
    <mergeCell ref="B105:C105"/>
    <mergeCell ref="D105:E105"/>
    <mergeCell ref="F105:G105"/>
    <mergeCell ref="H105:I105"/>
    <mergeCell ref="A98:A99"/>
    <mergeCell ref="B100:C100"/>
    <mergeCell ref="D100:E100"/>
    <mergeCell ref="F100:G100"/>
    <mergeCell ref="H100:I100"/>
    <mergeCell ref="B101:C101"/>
    <mergeCell ref="D101:E101"/>
    <mergeCell ref="F101:G101"/>
    <mergeCell ref="H101:I101"/>
    <mergeCell ref="A94:A95"/>
    <mergeCell ref="B96:C96"/>
    <mergeCell ref="D96:E96"/>
    <mergeCell ref="F96:G96"/>
    <mergeCell ref="H96:I96"/>
    <mergeCell ref="B97:C97"/>
    <mergeCell ref="D97:E97"/>
    <mergeCell ref="F97:G97"/>
    <mergeCell ref="H97:I97"/>
    <mergeCell ref="A90:A91"/>
    <mergeCell ref="B92:C92"/>
    <mergeCell ref="D92:E92"/>
    <mergeCell ref="F92:G92"/>
    <mergeCell ref="H92:I92"/>
    <mergeCell ref="B93:C93"/>
    <mergeCell ref="D93:E93"/>
    <mergeCell ref="F93:G93"/>
    <mergeCell ref="H93:I93"/>
    <mergeCell ref="A86:A87"/>
    <mergeCell ref="B88:C88"/>
    <mergeCell ref="D88:E88"/>
    <mergeCell ref="F88:G88"/>
    <mergeCell ref="H88:I88"/>
    <mergeCell ref="B89:C89"/>
    <mergeCell ref="D89:E89"/>
    <mergeCell ref="F89:G89"/>
    <mergeCell ref="H89:I89"/>
    <mergeCell ref="A82:A83"/>
    <mergeCell ref="B84:C84"/>
    <mergeCell ref="D84:E84"/>
    <mergeCell ref="F84:G84"/>
    <mergeCell ref="H84:I84"/>
    <mergeCell ref="B85:C85"/>
    <mergeCell ref="D85:E85"/>
    <mergeCell ref="F85:G85"/>
    <mergeCell ref="H85:I85"/>
    <mergeCell ref="A78:A79"/>
    <mergeCell ref="B80:C80"/>
    <mergeCell ref="D80:E80"/>
    <mergeCell ref="F80:G80"/>
    <mergeCell ref="H80:I80"/>
    <mergeCell ref="B81:C81"/>
    <mergeCell ref="D81:E81"/>
    <mergeCell ref="F81:G81"/>
    <mergeCell ref="H81:I81"/>
    <mergeCell ref="A74:A75"/>
    <mergeCell ref="B76:C76"/>
    <mergeCell ref="D76:E76"/>
    <mergeCell ref="F76:G76"/>
    <mergeCell ref="H76:I76"/>
    <mergeCell ref="B77:C77"/>
    <mergeCell ref="D77:E77"/>
    <mergeCell ref="F77:G77"/>
    <mergeCell ref="H77:I77"/>
    <mergeCell ref="A70:A71"/>
    <mergeCell ref="B72:C72"/>
    <mergeCell ref="D72:E72"/>
    <mergeCell ref="F72:G72"/>
    <mergeCell ref="H72:I72"/>
    <mergeCell ref="B73:C73"/>
    <mergeCell ref="D73:E73"/>
    <mergeCell ref="F73:G73"/>
    <mergeCell ref="H73:I73"/>
    <mergeCell ref="B68:C68"/>
    <mergeCell ref="D68:E68"/>
    <mergeCell ref="F68:G68"/>
    <mergeCell ref="H68:I68"/>
    <mergeCell ref="B69:C69"/>
    <mergeCell ref="D69:E69"/>
    <mergeCell ref="F69:G69"/>
    <mergeCell ref="H69:I69"/>
    <mergeCell ref="A61:A62"/>
    <mergeCell ref="D61:E61"/>
    <mergeCell ref="F61:G61"/>
    <mergeCell ref="D62:E62"/>
    <mergeCell ref="F62:G62"/>
    <mergeCell ref="A67:I67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K10"/>
    <mergeCell ref="M10:O10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honeticPr fontId="50" type="noConversion"/>
  <pageMargins left="0.25" right="0.25" top="0.75" bottom="0.75" header="0.3" footer="0.3"/>
  <pageSetup scale="25" fitToHeight="0" orientation="landscape" r:id="rId1"/>
  <rowBreaks count="1" manualBreakCount="1">
    <brk id="63" max="14" man="1"/>
  </rowBreaks>
  <ignoredErrors>
    <ignoredError sqref="N25:N30" emptyCellReferenc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17E1920C-5B4A-4912-A4AD-F0FD46678993}">
          <x14:formula1>
            <xm:f>Listas!$B$2:$B$4</xm:f>
          </x14:formula1>
          <xm:sqref>H36:I37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496F-499A-4B2C-9300-EA3593AA321E}">
  <sheetPr>
    <tabColor theme="5" tint="0.59999389629810485"/>
    <pageSetUpPr fitToPage="1"/>
  </sheetPr>
  <dimension ref="A1:L26"/>
  <sheetViews>
    <sheetView view="pageBreakPreview" topLeftCell="A12" zoomScale="70" zoomScaleNormal="120" zoomScaleSheetLayoutView="70" workbookViewId="0">
      <selection activeCell="P19" sqref="P19"/>
    </sheetView>
  </sheetViews>
  <sheetFormatPr baseColWidth="10" defaultColWidth="8.7109375" defaultRowHeight="12.75" x14ac:dyDescent="0.25"/>
  <cols>
    <col min="1" max="1" width="3.28515625" style="282" customWidth="1"/>
    <col min="2" max="2" width="9.28515625" style="282" customWidth="1"/>
    <col min="3" max="3" width="5.7109375" style="282" customWidth="1"/>
    <col min="4" max="4" width="6.7109375" style="282" customWidth="1"/>
    <col min="5" max="5" width="5.7109375" style="282" customWidth="1"/>
    <col min="6" max="6" width="10.28515625" style="282" customWidth="1"/>
    <col min="7" max="7" width="2.28515625" style="282" customWidth="1"/>
    <col min="8" max="8" width="18.7109375" style="282" customWidth="1"/>
    <col min="9" max="9" width="12.7109375" style="282" customWidth="1"/>
    <col min="10" max="10" width="6.7109375" style="282" customWidth="1"/>
    <col min="11" max="11" width="18.7109375" style="282" customWidth="1"/>
    <col min="12" max="12" width="25.7109375" style="282" customWidth="1"/>
    <col min="13" max="16384" width="8.7109375" style="282"/>
  </cols>
  <sheetData>
    <row r="1" spans="1:12" ht="18.75" customHeight="1" x14ac:dyDescent="0.25">
      <c r="A1" s="624"/>
      <c r="B1" s="625"/>
      <c r="C1" s="625"/>
      <c r="D1" s="625"/>
      <c r="E1" s="626"/>
      <c r="F1" s="633" t="s">
        <v>264</v>
      </c>
      <c r="G1" s="634"/>
      <c r="H1" s="634"/>
      <c r="I1" s="634"/>
      <c r="J1" s="634"/>
      <c r="K1" s="634"/>
      <c r="L1" s="281"/>
    </row>
    <row r="2" spans="1:12" ht="18.75" customHeight="1" x14ac:dyDescent="0.25">
      <c r="A2" s="627"/>
      <c r="B2" s="628"/>
      <c r="C2" s="628"/>
      <c r="D2" s="628"/>
      <c r="E2" s="629"/>
      <c r="F2" s="635"/>
      <c r="G2" s="636"/>
      <c r="H2" s="636"/>
      <c r="I2" s="636"/>
      <c r="J2" s="636"/>
      <c r="K2" s="636"/>
      <c r="L2" s="281"/>
    </row>
    <row r="3" spans="1:12" ht="18.75" customHeight="1" x14ac:dyDescent="0.25">
      <c r="A3" s="627"/>
      <c r="B3" s="628"/>
      <c r="C3" s="628"/>
      <c r="D3" s="628"/>
      <c r="E3" s="629"/>
      <c r="F3" s="633" t="s">
        <v>265</v>
      </c>
      <c r="G3" s="634"/>
      <c r="H3" s="634"/>
      <c r="I3" s="634"/>
      <c r="J3" s="634"/>
      <c r="K3" s="634"/>
      <c r="L3" s="281"/>
    </row>
    <row r="4" spans="1:12" ht="18.75" customHeight="1" x14ac:dyDescent="0.25">
      <c r="A4" s="630"/>
      <c r="B4" s="631"/>
      <c r="C4" s="631"/>
      <c r="D4" s="631"/>
      <c r="E4" s="632"/>
      <c r="F4" s="635"/>
      <c r="G4" s="636"/>
      <c r="H4" s="636"/>
      <c r="I4" s="636"/>
      <c r="J4" s="636"/>
      <c r="K4" s="636"/>
      <c r="L4" s="281"/>
    </row>
    <row r="5" spans="1:12" ht="15.75" customHeight="1" x14ac:dyDescent="0.25">
      <c r="A5" s="598" t="s">
        <v>266</v>
      </c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617"/>
    </row>
    <row r="6" spans="1:12" ht="23.25" customHeight="1" x14ac:dyDescent="0.25">
      <c r="A6" s="598" t="s">
        <v>267</v>
      </c>
      <c r="B6" s="599"/>
      <c r="C6" s="600"/>
      <c r="D6" s="592" t="s">
        <v>12</v>
      </c>
      <c r="E6" s="593"/>
      <c r="F6" s="593"/>
      <c r="G6" s="593"/>
      <c r="H6" s="594"/>
      <c r="I6" s="598" t="s">
        <v>268</v>
      </c>
      <c r="J6" s="600"/>
      <c r="K6" s="592" t="s">
        <v>37</v>
      </c>
      <c r="L6" s="594"/>
    </row>
    <row r="7" spans="1:12" ht="17.649999999999999" customHeight="1" x14ac:dyDescent="0.25">
      <c r="A7" s="598" t="s">
        <v>269</v>
      </c>
      <c r="B7" s="599"/>
      <c r="C7" s="600"/>
      <c r="D7" s="592" t="s">
        <v>26</v>
      </c>
      <c r="E7" s="593"/>
      <c r="F7" s="593"/>
      <c r="G7" s="593"/>
      <c r="H7" s="594"/>
      <c r="I7" s="598" t="s">
        <v>98</v>
      </c>
      <c r="J7" s="600"/>
      <c r="K7" s="592" t="s">
        <v>15</v>
      </c>
      <c r="L7" s="594"/>
    </row>
    <row r="8" spans="1:12" ht="35.65" customHeight="1" x14ac:dyDescent="0.25">
      <c r="A8" s="598" t="s">
        <v>270</v>
      </c>
      <c r="B8" s="599"/>
      <c r="C8" s="600"/>
      <c r="D8" s="592" t="s">
        <v>63</v>
      </c>
      <c r="E8" s="593"/>
      <c r="F8" s="593"/>
      <c r="G8" s="593"/>
      <c r="H8" s="594"/>
      <c r="I8" s="598" t="s">
        <v>271</v>
      </c>
      <c r="J8" s="600"/>
      <c r="K8" s="592" t="s">
        <v>60</v>
      </c>
      <c r="L8" s="594"/>
    </row>
    <row r="9" spans="1:12" ht="15.75" customHeight="1" x14ac:dyDescent="0.25">
      <c r="A9" s="613" t="s">
        <v>272</v>
      </c>
      <c r="B9" s="606"/>
      <c r="C9" s="606"/>
      <c r="D9" s="606"/>
      <c r="E9" s="606"/>
      <c r="F9" s="606"/>
      <c r="G9" s="606"/>
      <c r="H9" s="606"/>
      <c r="I9" s="606"/>
      <c r="J9" s="606"/>
      <c r="K9" s="606"/>
      <c r="L9" s="614"/>
    </row>
    <row r="10" spans="1:12" ht="29.25" customHeight="1" x14ac:dyDescent="0.25">
      <c r="A10" s="595" t="s">
        <v>273</v>
      </c>
      <c r="B10" s="595"/>
      <c r="C10" s="595"/>
      <c r="D10" s="595"/>
      <c r="E10" s="653" t="s">
        <v>309</v>
      </c>
      <c r="F10" s="654"/>
      <c r="G10" s="654"/>
      <c r="H10" s="654"/>
      <c r="I10" s="654"/>
      <c r="J10" s="654"/>
      <c r="K10" s="654"/>
      <c r="L10" s="655"/>
    </row>
    <row r="11" spans="1:12" ht="34.5" customHeight="1" x14ac:dyDescent="0.25">
      <c r="A11" s="615" t="s">
        <v>274</v>
      </c>
      <c r="B11" s="616"/>
      <c r="C11" s="616"/>
      <c r="D11" s="617"/>
      <c r="E11" s="618" t="s">
        <v>612</v>
      </c>
      <c r="F11" s="656"/>
      <c r="G11" s="656"/>
      <c r="H11" s="656"/>
      <c r="I11" s="656"/>
      <c r="J11" s="656"/>
      <c r="K11" s="656"/>
      <c r="L11" s="657"/>
    </row>
    <row r="12" spans="1:12" ht="47.25" customHeight="1" x14ac:dyDescent="0.25">
      <c r="A12" s="598" t="s">
        <v>275</v>
      </c>
      <c r="B12" s="599"/>
      <c r="C12" s="599"/>
      <c r="D12" s="600"/>
      <c r="E12" s="658" t="s">
        <v>310</v>
      </c>
      <c r="F12" s="659"/>
      <c r="G12" s="659"/>
      <c r="H12" s="659"/>
      <c r="I12" s="659"/>
      <c r="J12" s="659"/>
      <c r="K12" s="659"/>
      <c r="L12" s="660"/>
    </row>
    <row r="13" spans="1:12" ht="28.5" customHeight="1" x14ac:dyDescent="0.25">
      <c r="A13" s="598" t="s">
        <v>277</v>
      </c>
      <c r="B13" s="599"/>
      <c r="C13" s="600"/>
      <c r="D13" s="592" t="s">
        <v>606</v>
      </c>
      <c r="E13" s="593"/>
      <c r="F13" s="593"/>
      <c r="G13" s="593"/>
      <c r="H13" s="594"/>
      <c r="I13" s="598" t="s">
        <v>278</v>
      </c>
      <c r="J13" s="600"/>
      <c r="K13" s="592" t="s">
        <v>49</v>
      </c>
      <c r="L13" s="594"/>
    </row>
    <row r="14" spans="1:12" ht="15.75" customHeight="1" x14ac:dyDescent="0.25">
      <c r="A14" s="598" t="s">
        <v>279</v>
      </c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617"/>
    </row>
    <row r="15" spans="1:12" ht="25.5" customHeight="1" x14ac:dyDescent="0.25">
      <c r="A15" s="598" t="s">
        <v>280</v>
      </c>
      <c r="B15" s="599"/>
      <c r="C15" s="600"/>
      <c r="D15" s="592" t="s">
        <v>19</v>
      </c>
      <c r="E15" s="593"/>
      <c r="F15" s="593"/>
      <c r="G15" s="593"/>
      <c r="H15" s="594"/>
      <c r="I15" s="598" t="s">
        <v>281</v>
      </c>
      <c r="J15" s="600"/>
      <c r="K15" s="592" t="s">
        <v>20</v>
      </c>
      <c r="L15" s="594"/>
    </row>
    <row r="16" spans="1:12" ht="25.5" customHeight="1" x14ac:dyDescent="0.25">
      <c r="A16" s="598" t="s">
        <v>282</v>
      </c>
      <c r="B16" s="599"/>
      <c r="C16" s="600"/>
      <c r="D16" s="661">
        <f>ACTIVIDAD_2!C37</f>
        <v>2930</v>
      </c>
      <c r="E16" s="662"/>
      <c r="F16" s="662"/>
      <c r="G16" s="662"/>
      <c r="H16" s="663"/>
      <c r="I16" s="598" t="s">
        <v>233</v>
      </c>
      <c r="J16" s="600"/>
      <c r="K16" s="592" t="s">
        <v>21</v>
      </c>
      <c r="L16" s="594"/>
    </row>
    <row r="17" spans="1:12" ht="27.6" customHeight="1" x14ac:dyDescent="0.25">
      <c r="A17" s="598" t="s">
        <v>283</v>
      </c>
      <c r="B17" s="599"/>
      <c r="C17" s="600"/>
      <c r="D17" s="592"/>
      <c r="E17" s="593"/>
      <c r="F17" s="593"/>
      <c r="G17" s="593"/>
      <c r="H17" s="594"/>
      <c r="I17" s="603"/>
      <c r="J17" s="605"/>
      <c r="K17" s="605"/>
      <c r="L17" s="604"/>
    </row>
    <row r="18" spans="1:12" ht="12" customHeight="1" x14ac:dyDescent="0.25">
      <c r="A18" s="289" t="s">
        <v>284</v>
      </c>
      <c r="B18" s="289" t="s">
        <v>285</v>
      </c>
      <c r="C18" s="598" t="s">
        <v>286</v>
      </c>
      <c r="D18" s="599"/>
      <c r="E18" s="599"/>
      <c r="F18" s="599"/>
      <c r="G18" s="600"/>
      <c r="H18" s="598" t="s">
        <v>287</v>
      </c>
      <c r="I18" s="600"/>
      <c r="J18" s="598" t="s">
        <v>288</v>
      </c>
      <c r="K18" s="600"/>
      <c r="L18" s="289" t="s">
        <v>289</v>
      </c>
    </row>
    <row r="19" spans="1:12" ht="86.25" customHeight="1" x14ac:dyDescent="0.25">
      <c r="A19" s="283">
        <v>2</v>
      </c>
      <c r="B19" s="284" t="s">
        <v>290</v>
      </c>
      <c r="C19" s="592" t="s">
        <v>610</v>
      </c>
      <c r="D19" s="593"/>
      <c r="E19" s="593"/>
      <c r="F19" s="593"/>
      <c r="G19" s="594"/>
      <c r="H19" s="592" t="s">
        <v>613</v>
      </c>
      <c r="I19" s="594"/>
      <c r="J19" s="592" t="s">
        <v>22</v>
      </c>
      <c r="K19" s="594"/>
      <c r="L19" s="284" t="s">
        <v>311</v>
      </c>
    </row>
    <row r="20" spans="1:12" ht="25.5" customHeight="1" x14ac:dyDescent="0.25">
      <c r="A20" s="289" t="s">
        <v>284</v>
      </c>
      <c r="B20" s="598" t="s">
        <v>294</v>
      </c>
      <c r="C20" s="599"/>
      <c r="D20" s="599"/>
      <c r="E20" s="599"/>
      <c r="F20" s="599"/>
      <c r="G20" s="599"/>
      <c r="H20" s="599"/>
      <c r="I20" s="599"/>
      <c r="J20" s="599"/>
      <c r="K20" s="600"/>
      <c r="L20" s="289" t="s">
        <v>295</v>
      </c>
    </row>
    <row r="21" spans="1:12" ht="28.15" customHeight="1" x14ac:dyDescent="0.25">
      <c r="A21" s="283">
        <v>1</v>
      </c>
      <c r="B21" s="592" t="s">
        <v>614</v>
      </c>
      <c r="C21" s="593"/>
      <c r="D21" s="593"/>
      <c r="E21" s="593"/>
      <c r="F21" s="593"/>
      <c r="G21" s="593"/>
      <c r="H21" s="593"/>
      <c r="I21" s="593"/>
      <c r="J21" s="593"/>
      <c r="K21" s="594"/>
      <c r="L21" s="284" t="s">
        <v>22</v>
      </c>
    </row>
    <row r="22" spans="1:12" ht="15.75" customHeight="1" x14ac:dyDescent="0.25">
      <c r="A22" s="598" t="s">
        <v>296</v>
      </c>
      <c r="B22" s="599"/>
      <c r="C22" s="599"/>
      <c r="D22" s="599"/>
      <c r="E22" s="599"/>
      <c r="F22" s="606"/>
      <c r="G22" s="606"/>
      <c r="H22" s="599"/>
      <c r="I22" s="606"/>
      <c r="J22" s="606"/>
      <c r="K22" s="599"/>
      <c r="L22" s="607"/>
    </row>
    <row r="23" spans="1:12" ht="26.25" customHeight="1" x14ac:dyDescent="0.25">
      <c r="A23" s="598" t="s">
        <v>297</v>
      </c>
      <c r="B23" s="599"/>
      <c r="C23" s="600"/>
      <c r="D23" s="592">
        <v>1070</v>
      </c>
      <c r="E23" s="593"/>
      <c r="F23" s="595" t="s">
        <v>312</v>
      </c>
      <c r="G23" s="595"/>
      <c r="H23" s="296">
        <v>2024</v>
      </c>
      <c r="I23" s="595" t="s">
        <v>299</v>
      </c>
      <c r="J23" s="595"/>
      <c r="L23" s="295" t="s">
        <v>311</v>
      </c>
    </row>
    <row r="24" spans="1:12" ht="26.25" customHeight="1" x14ac:dyDescent="0.25">
      <c r="A24" s="598" t="s">
        <v>301</v>
      </c>
      <c r="B24" s="599"/>
      <c r="C24" s="600"/>
      <c r="D24" s="592"/>
      <c r="E24" s="593"/>
      <c r="F24" s="608"/>
      <c r="G24" s="608"/>
      <c r="H24" s="593"/>
      <c r="I24" s="608"/>
      <c r="J24" s="608"/>
      <c r="K24" s="593"/>
      <c r="L24" s="609"/>
    </row>
    <row r="25" spans="1:12" ht="45.75" customHeight="1" x14ac:dyDescent="0.25">
      <c r="A25" s="598" t="s">
        <v>302</v>
      </c>
      <c r="B25" s="599"/>
      <c r="C25" s="600"/>
      <c r="D25" s="603"/>
      <c r="E25" s="605"/>
      <c r="F25" s="605"/>
      <c r="G25" s="605"/>
      <c r="H25" s="605"/>
      <c r="I25" s="605"/>
      <c r="J25" s="605"/>
      <c r="K25" s="605"/>
      <c r="L25" s="604"/>
    </row>
    <row r="26" spans="1:12" ht="17.649999999999999" customHeight="1" x14ac:dyDescent="0.25">
      <c r="A26" s="598" t="s">
        <v>303</v>
      </c>
      <c r="B26" s="599"/>
      <c r="C26" s="600"/>
      <c r="D26" s="592"/>
      <c r="E26" s="593"/>
      <c r="F26" s="593"/>
      <c r="G26" s="593"/>
      <c r="H26" s="593"/>
      <c r="I26" s="593"/>
      <c r="J26" s="593"/>
      <c r="K26" s="593"/>
      <c r="L26" s="594"/>
    </row>
  </sheetData>
  <mergeCells count="58">
    <mergeCell ref="A24:C24"/>
    <mergeCell ref="D24:L24"/>
    <mergeCell ref="A25:C25"/>
    <mergeCell ref="D25:L25"/>
    <mergeCell ref="A26:C26"/>
    <mergeCell ref="D26:L26"/>
    <mergeCell ref="B20:K20"/>
    <mergeCell ref="B21:K21"/>
    <mergeCell ref="A22:L22"/>
    <mergeCell ref="A23:C23"/>
    <mergeCell ref="D23:E23"/>
    <mergeCell ref="F23:G23"/>
    <mergeCell ref="I23:J23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1D507F09-4A95-4024-A859-DB6DEFBE4E9B}">
          <x14:formula1>
            <xm:f>Datos!$K$2:$K$4</xm:f>
          </x14:formula1>
          <xm:sqref>L21</xm:sqref>
        </x14:dataValidation>
        <x14:dataValidation type="list" allowBlank="1" showInputMessage="1" showErrorMessage="1" xr:uid="{22EDA5B0-4C8C-43BC-837A-081D56132D4C}">
          <x14:formula1>
            <xm:f>Datos!$J$2:$J$5</xm:f>
          </x14:formula1>
          <xm:sqref>K16:L16</xm:sqref>
        </x14:dataValidation>
        <x14:dataValidation type="list" allowBlank="1" showInputMessage="1" showErrorMessage="1" xr:uid="{589C343D-E407-4A55-8EED-7B37327296DC}">
          <x14:formula1>
            <xm:f>Datos!$I$2:$I$7</xm:f>
          </x14:formula1>
          <xm:sqref>K15:L15</xm:sqref>
        </x14:dataValidation>
        <x14:dataValidation type="list" allowBlank="1" showInputMessage="1" showErrorMessage="1" xr:uid="{F617B619-D2A6-457B-A991-2D20505F46DB}">
          <x14:formula1>
            <xm:f>Datos!$H$2:$H$3</xm:f>
          </x14:formula1>
          <xm:sqref>D15:H15</xm:sqref>
        </x14:dataValidation>
        <x14:dataValidation type="list" allowBlank="1" showInputMessage="1" showErrorMessage="1" xr:uid="{44183843-02E0-4F5C-8678-71B291CB1F50}">
          <x14:formula1>
            <xm:f>Datos!$G$2:$G$8</xm:f>
          </x14:formula1>
          <xm:sqref>K13:L13</xm:sqref>
        </x14:dataValidation>
        <x14:dataValidation type="list" allowBlank="1" showInputMessage="1" showErrorMessage="1" xr:uid="{9BCEFD1F-C052-45E3-9B15-BBE7DF2AF4C3}">
          <x14:formula1>
            <xm:f>Datos!$F$2:$F$18</xm:f>
          </x14:formula1>
          <xm:sqref>K8:L8</xm:sqref>
        </x14:dataValidation>
        <x14:dataValidation type="list" allowBlank="1" showInputMessage="1" showErrorMessage="1" xr:uid="{A8A39E4D-5101-40C3-A41E-D5034D7202B5}">
          <x14:formula1>
            <xm:f>Datos!$E$2:$E$23</xm:f>
          </x14:formula1>
          <xm:sqref>D8:H8</xm:sqref>
        </x14:dataValidation>
        <x14:dataValidation type="list" allowBlank="1" showInputMessage="1" showErrorMessage="1" xr:uid="{85CBAAD3-B232-4AEC-BA3B-EC2C1DF21489}">
          <x14:formula1>
            <xm:f>Datos!$D$2:$D$7</xm:f>
          </x14:formula1>
          <xm:sqref>K7:L7</xm:sqref>
        </x14:dataValidation>
        <x14:dataValidation type="list" allowBlank="1" showInputMessage="1" showErrorMessage="1" xr:uid="{84A19050-EF25-4E44-8CE4-A2F365FADD84}">
          <x14:formula1>
            <xm:f>Datos!$C$2:$C$3</xm:f>
          </x14:formula1>
          <xm:sqref>D7:H7</xm:sqref>
        </x14:dataValidation>
        <x14:dataValidation type="list" allowBlank="1" showInputMessage="1" showErrorMessage="1" xr:uid="{07F297E8-6F7C-4E88-BB7D-65B057D6EE40}">
          <x14:formula1>
            <xm:f>Datos!$B$2:$B$6</xm:f>
          </x14:formula1>
          <xm:sqref>K6:L6</xm:sqref>
        </x14:dataValidation>
        <x14:dataValidation type="list" allowBlank="1" showInputMessage="1" showErrorMessage="1" xr:uid="{78E42D6D-EB80-4D9C-AF49-B1AB374D8FA6}">
          <x14:formula1>
            <xm:f>Datos!$A$2:$A$5</xm:f>
          </x14:formula1>
          <xm:sqref>D6:H6</xm:sqref>
        </x14:dataValidation>
        <x14:dataValidation type="list" allowBlank="1" showInputMessage="1" showErrorMessage="1" xr:uid="{69D59B42-1C34-4EA3-B7C2-DD6967AD34DE}">
          <x14:formula1>
            <xm:f>Datos!$K$2:$K$3</xm:f>
          </x14:formula1>
          <xm:sqref>J19:K19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F5E4A-D423-4AF8-9581-8B5318E799EE}">
  <sheetPr>
    <tabColor theme="5" tint="0.59999389629810485"/>
    <pageSetUpPr fitToPage="1"/>
  </sheetPr>
  <dimension ref="A1:Q127"/>
  <sheetViews>
    <sheetView showGridLines="0" view="pageBreakPreview" topLeftCell="A18" zoomScale="70" zoomScaleNormal="32" zoomScaleSheetLayoutView="70" workbookViewId="0">
      <selection activeCell="F24" sqref="F24"/>
    </sheetView>
  </sheetViews>
  <sheetFormatPr baseColWidth="10" defaultColWidth="10.7109375" defaultRowHeight="14.25" x14ac:dyDescent="0.25"/>
  <cols>
    <col min="1" max="1" width="49.7109375" style="68" customWidth="1"/>
    <col min="2" max="13" width="35.7109375" style="68" customWidth="1"/>
    <col min="14" max="14" width="21.28515625" style="68" customWidth="1"/>
    <col min="15" max="15" width="18.28515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9.28515625" style="68"/>
    <col min="23" max="23" width="18.42578125" style="68" bestFit="1" customWidth="1"/>
    <col min="24" max="24" width="16.28515625" style="68" customWidth="1"/>
    <col min="25" max="16384" width="10.7109375" style="68"/>
  </cols>
  <sheetData>
    <row r="1" spans="1:15" s="158" customFormat="1" ht="32.25" customHeight="1" x14ac:dyDescent="0.25">
      <c r="A1" s="548"/>
      <c r="B1" s="529" t="s">
        <v>182</v>
      </c>
      <c r="C1" s="530"/>
      <c r="D1" s="530"/>
      <c r="E1" s="530"/>
      <c r="F1" s="530"/>
      <c r="G1" s="530"/>
      <c r="H1" s="530"/>
      <c r="I1" s="530"/>
      <c r="J1" s="530"/>
      <c r="K1" s="530"/>
      <c r="L1" s="531"/>
      <c r="M1" s="526" t="s">
        <v>183</v>
      </c>
      <c r="N1" s="527"/>
      <c r="O1" s="528"/>
    </row>
    <row r="2" spans="1:15" s="158" customFormat="1" ht="30.75" customHeight="1" x14ac:dyDescent="0.25">
      <c r="A2" s="549"/>
      <c r="B2" s="532" t="s">
        <v>184</v>
      </c>
      <c r="C2" s="533"/>
      <c r="D2" s="533"/>
      <c r="E2" s="533"/>
      <c r="F2" s="533"/>
      <c r="G2" s="533"/>
      <c r="H2" s="533"/>
      <c r="I2" s="533"/>
      <c r="J2" s="533"/>
      <c r="K2" s="533"/>
      <c r="L2" s="534"/>
      <c r="M2" s="526" t="s">
        <v>185</v>
      </c>
      <c r="N2" s="527"/>
      <c r="O2" s="528"/>
    </row>
    <row r="3" spans="1:15" s="158" customFormat="1" ht="24" customHeight="1" x14ac:dyDescent="0.25">
      <c r="A3" s="549"/>
      <c r="B3" s="532" t="s">
        <v>186</v>
      </c>
      <c r="C3" s="533"/>
      <c r="D3" s="533"/>
      <c r="E3" s="533"/>
      <c r="F3" s="533"/>
      <c r="G3" s="533"/>
      <c r="H3" s="533"/>
      <c r="I3" s="533"/>
      <c r="J3" s="533"/>
      <c r="K3" s="533"/>
      <c r="L3" s="534"/>
      <c r="M3" s="526" t="s">
        <v>187</v>
      </c>
      <c r="N3" s="527"/>
      <c r="O3" s="528"/>
    </row>
    <row r="4" spans="1:15" s="158" customFormat="1" ht="21.75" customHeight="1" x14ac:dyDescent="0.25">
      <c r="A4" s="550"/>
      <c r="B4" s="535" t="s">
        <v>188</v>
      </c>
      <c r="C4" s="536"/>
      <c r="D4" s="536"/>
      <c r="E4" s="536"/>
      <c r="F4" s="536"/>
      <c r="G4" s="536"/>
      <c r="H4" s="536"/>
      <c r="I4" s="536"/>
      <c r="J4" s="536"/>
      <c r="K4" s="536"/>
      <c r="L4" s="537"/>
      <c r="M4" s="526" t="s">
        <v>189</v>
      </c>
      <c r="N4" s="527"/>
      <c r="O4" s="528"/>
    </row>
    <row r="5" spans="1:15" s="158" customFormat="1" ht="21.75" customHeight="1" thickBot="1" x14ac:dyDescent="0.3">
      <c r="A5" s="159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1"/>
      <c r="N5" s="161"/>
      <c r="O5" s="161"/>
    </row>
    <row r="6" spans="1:15" s="158" customFormat="1" ht="21.75" customHeight="1" thickBot="1" x14ac:dyDescent="0.3">
      <c r="A6" s="552" t="s">
        <v>190</v>
      </c>
      <c r="B6" s="262" t="s">
        <v>191</v>
      </c>
      <c r="C6" s="217" t="s">
        <v>197</v>
      </c>
      <c r="D6" s="262" t="s">
        <v>192</v>
      </c>
      <c r="E6" s="414" t="s">
        <v>197</v>
      </c>
      <c r="F6" s="262" t="s">
        <v>193</v>
      </c>
      <c r="G6" s="218"/>
      <c r="H6" s="262" t="s">
        <v>194</v>
      </c>
      <c r="I6" s="219"/>
      <c r="J6" s="513" t="s">
        <v>195</v>
      </c>
      <c r="K6" s="551"/>
      <c r="L6" s="261" t="s">
        <v>196</v>
      </c>
      <c r="M6" s="510"/>
      <c r="N6" s="510"/>
      <c r="O6" s="510"/>
    </row>
    <row r="7" spans="1:15" s="158" customFormat="1" ht="21.75" customHeight="1" thickBot="1" x14ac:dyDescent="0.3">
      <c r="A7" s="552"/>
      <c r="B7" s="263" t="s">
        <v>198</v>
      </c>
      <c r="C7" s="220"/>
      <c r="D7" s="262" t="s">
        <v>199</v>
      </c>
      <c r="E7" s="221"/>
      <c r="F7" s="262" t="s">
        <v>200</v>
      </c>
      <c r="G7" s="221"/>
      <c r="H7" s="262" t="s">
        <v>201</v>
      </c>
      <c r="I7" s="219"/>
      <c r="J7" s="513"/>
      <c r="K7" s="551"/>
      <c r="L7" s="261" t="s">
        <v>202</v>
      </c>
      <c r="M7" s="510"/>
      <c r="N7" s="510"/>
      <c r="O7" s="510"/>
    </row>
    <row r="8" spans="1:15" s="158" customFormat="1" ht="21.75" customHeight="1" x14ac:dyDescent="0.25">
      <c r="A8" s="552"/>
      <c r="B8" s="262" t="s">
        <v>203</v>
      </c>
      <c r="C8" s="217"/>
      <c r="D8" s="262" t="s">
        <v>204</v>
      </c>
      <c r="E8" s="221"/>
      <c r="F8" s="262" t="s">
        <v>205</v>
      </c>
      <c r="G8" s="221"/>
      <c r="H8" s="262" t="s">
        <v>206</v>
      </c>
      <c r="I8" s="219"/>
      <c r="J8" s="513"/>
      <c r="K8" s="551"/>
      <c r="L8" s="261" t="s">
        <v>207</v>
      </c>
      <c r="M8" s="510" t="s">
        <v>197</v>
      </c>
      <c r="N8" s="510"/>
      <c r="O8" s="510"/>
    </row>
    <row r="9" spans="1:15" s="158" customFormat="1" ht="7.9" customHeight="1" thickBot="1" x14ac:dyDescent="0.3">
      <c r="A9" s="159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1"/>
      <c r="N9" s="161"/>
      <c r="O9" s="161"/>
    </row>
    <row r="10" spans="1:15" ht="40.15" customHeight="1" thickBot="1" x14ac:dyDescent="0.3">
      <c r="A10" s="128" t="s">
        <v>602</v>
      </c>
      <c r="B10" s="558" t="s">
        <v>604</v>
      </c>
      <c r="C10" s="559"/>
      <c r="D10" s="559"/>
      <c r="E10" s="559"/>
      <c r="F10" s="559"/>
      <c r="G10" s="559"/>
      <c r="H10" s="559"/>
      <c r="I10" s="559"/>
      <c r="J10" s="559"/>
      <c r="K10" s="560"/>
      <c r="L10" s="262" t="s">
        <v>603</v>
      </c>
      <c r="M10" s="561">
        <v>2024110010318</v>
      </c>
      <c r="N10" s="562"/>
      <c r="O10" s="563"/>
    </row>
    <row r="11" spans="1:15" ht="6.6" customHeight="1" thickBot="1" x14ac:dyDescent="0.3">
      <c r="A11" s="73"/>
      <c r="B11" s="74"/>
      <c r="C11" s="74"/>
      <c r="D11" s="76"/>
      <c r="E11" s="75"/>
      <c r="F11" s="75"/>
      <c r="G11" s="356"/>
      <c r="H11" s="356"/>
      <c r="I11" s="77"/>
      <c r="J11" s="77"/>
      <c r="K11" s="74"/>
      <c r="L11" s="74"/>
      <c r="M11" s="74"/>
      <c r="N11" s="74"/>
      <c r="O11" s="74"/>
    </row>
    <row r="12" spans="1:15" ht="15" customHeight="1" x14ac:dyDescent="0.25">
      <c r="A12" s="555" t="s">
        <v>208</v>
      </c>
      <c r="B12" s="538" t="s">
        <v>313</v>
      </c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40"/>
    </row>
    <row r="13" spans="1:15" ht="15" customHeight="1" x14ac:dyDescent="0.25">
      <c r="A13" s="556"/>
      <c r="B13" s="541"/>
      <c r="C13" s="542"/>
      <c r="D13" s="542"/>
      <c r="E13" s="542"/>
      <c r="F13" s="542"/>
      <c r="G13" s="542"/>
      <c r="H13" s="542"/>
      <c r="I13" s="542"/>
      <c r="J13" s="542"/>
      <c r="K13" s="542"/>
      <c r="L13" s="542"/>
      <c r="M13" s="542"/>
      <c r="N13" s="542"/>
      <c r="O13" s="543"/>
    </row>
    <row r="14" spans="1:15" ht="15" customHeight="1" x14ac:dyDescent="0.25">
      <c r="A14" s="557"/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6"/>
    </row>
    <row r="15" spans="1:15" ht="9" customHeight="1" x14ac:dyDescent="0.25">
      <c r="A15" s="81"/>
      <c r="B15" s="157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x14ac:dyDescent="0.25">
      <c r="A16" s="128" t="s">
        <v>210</v>
      </c>
      <c r="B16" s="547" t="s">
        <v>314</v>
      </c>
      <c r="C16" s="547"/>
      <c r="D16" s="547"/>
      <c r="E16" s="547"/>
      <c r="F16" s="547"/>
      <c r="G16" s="552" t="s">
        <v>212</v>
      </c>
      <c r="H16" s="552"/>
      <c r="I16" s="547" t="s">
        <v>615</v>
      </c>
      <c r="J16" s="547"/>
      <c r="K16" s="547"/>
      <c r="L16" s="547"/>
      <c r="M16" s="547"/>
      <c r="N16" s="547"/>
      <c r="O16" s="547"/>
    </row>
    <row r="17" spans="1:17" ht="9" customHeight="1" x14ac:dyDescent="0.25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7" ht="56.25" customHeight="1" x14ac:dyDescent="0.25">
      <c r="A18" s="128" t="s">
        <v>213</v>
      </c>
      <c r="B18" s="547" t="s">
        <v>305</v>
      </c>
      <c r="C18" s="547"/>
      <c r="D18" s="547"/>
      <c r="E18" s="547"/>
      <c r="F18" s="128" t="s">
        <v>215</v>
      </c>
      <c r="G18" s="637" t="s">
        <v>216</v>
      </c>
      <c r="H18" s="637"/>
      <c r="I18" s="637"/>
      <c r="J18" s="128" t="s">
        <v>217</v>
      </c>
      <c r="K18" s="547" t="s">
        <v>218</v>
      </c>
      <c r="L18" s="547"/>
      <c r="M18" s="547"/>
      <c r="N18" s="547"/>
      <c r="O18" s="547"/>
    </row>
    <row r="19" spans="1:17" ht="9" customHeight="1" x14ac:dyDescent="0.25">
      <c r="A19" s="72"/>
      <c r="B19" s="69"/>
      <c r="C19" s="554"/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/>
      <c r="O19" s="554"/>
    </row>
    <row r="21" spans="1:17" ht="16.5" customHeight="1" x14ac:dyDescent="0.25">
      <c r="A21" s="155"/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</row>
    <row r="22" spans="1:17" ht="32.1" customHeight="1" x14ac:dyDescent="0.25">
      <c r="A22" s="511" t="s">
        <v>219</v>
      </c>
      <c r="B22" s="512"/>
      <c r="C22" s="512"/>
      <c r="D22" s="512"/>
      <c r="E22" s="512"/>
      <c r="F22" s="512"/>
      <c r="G22" s="512"/>
      <c r="H22" s="512"/>
      <c r="I22" s="512"/>
      <c r="J22" s="512"/>
      <c r="K22" s="512"/>
      <c r="L22" s="512"/>
      <c r="M22" s="512"/>
      <c r="N22" s="512"/>
      <c r="O22" s="513"/>
    </row>
    <row r="23" spans="1:17" ht="32.1" customHeight="1" x14ac:dyDescent="0.25">
      <c r="A23" s="511" t="s">
        <v>220</v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512"/>
      <c r="M23" s="512"/>
      <c r="N23" s="512"/>
      <c r="O23" s="513"/>
    </row>
    <row r="24" spans="1:17" ht="32.1" customHeight="1" x14ac:dyDescent="0.25">
      <c r="A24" s="96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221</v>
      </c>
      <c r="O24" s="87" t="s">
        <v>222</v>
      </c>
    </row>
    <row r="25" spans="1:17" ht="32.1" customHeight="1" x14ac:dyDescent="0.25">
      <c r="A25" s="90" t="s">
        <v>223</v>
      </c>
      <c r="B25" s="91">
        <v>105570000</v>
      </c>
      <c r="C25" s="91">
        <v>133652000</v>
      </c>
      <c r="D25" s="91">
        <v>63000000</v>
      </c>
      <c r="E25" s="91">
        <v>20196000</v>
      </c>
      <c r="F25" s="91"/>
      <c r="G25" s="91"/>
      <c r="H25" s="88"/>
      <c r="I25" s="88"/>
      <c r="J25" s="88"/>
      <c r="K25" s="88"/>
      <c r="L25" s="88"/>
      <c r="M25" s="88"/>
      <c r="N25" s="380">
        <f>SUM(B25:M25)</f>
        <v>322418000</v>
      </c>
      <c r="O25" s="89"/>
    </row>
    <row r="26" spans="1:17" ht="32.1" customHeight="1" x14ac:dyDescent="0.25">
      <c r="A26" s="90" t="s">
        <v>224</v>
      </c>
      <c r="B26" s="91">
        <v>105570000</v>
      </c>
      <c r="C26" s="91">
        <v>196652000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>
        <f t="shared" ref="N26:N30" si="0">SUM(B26:M26)</f>
        <v>302222000</v>
      </c>
      <c r="O26" s="127">
        <f>+(B26+C26+D26+E26+F26+G26+H26+I26+J26+K26+L26+M26)/N25</f>
        <v>0.93736081732409482</v>
      </c>
    </row>
    <row r="27" spans="1:17" ht="32.1" customHeight="1" x14ac:dyDescent="0.25">
      <c r="A27" s="90" t="s">
        <v>225</v>
      </c>
      <c r="B27" s="91">
        <v>0</v>
      </c>
      <c r="C27" s="91">
        <v>1224000</v>
      </c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>
        <f t="shared" si="0"/>
        <v>1224000</v>
      </c>
      <c r="O27" s="417">
        <f>+(B27+C27+D27+E27+F27+G27+H27+I27+J27+K27+L27+M27)/N26</f>
        <v>4.0500029779433665E-3</v>
      </c>
    </row>
    <row r="28" spans="1:17" ht="32.1" customHeight="1" x14ac:dyDescent="0.25">
      <c r="A28" s="90" t="s">
        <v>226</v>
      </c>
      <c r="B28" s="91"/>
      <c r="C28" s="91">
        <v>8413867</v>
      </c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>
        <f t="shared" si="0"/>
        <v>8413867</v>
      </c>
      <c r="O28" s="92"/>
      <c r="Q28" s="384"/>
    </row>
    <row r="29" spans="1:17" ht="32.1" customHeight="1" x14ac:dyDescent="0.25">
      <c r="A29" s="90" t="s">
        <v>227</v>
      </c>
      <c r="B29" s="91">
        <v>0</v>
      </c>
      <c r="C29" s="91">
        <v>0</v>
      </c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>
        <f t="shared" si="0"/>
        <v>0</v>
      </c>
      <c r="O29" s="92"/>
    </row>
    <row r="30" spans="1:17" ht="32.1" customHeight="1" thickBot="1" x14ac:dyDescent="0.3">
      <c r="A30" s="93" t="s">
        <v>228</v>
      </c>
      <c r="B30" s="94">
        <v>0</v>
      </c>
      <c r="C30" s="94">
        <v>8413867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>
        <f t="shared" si="0"/>
        <v>8413867</v>
      </c>
      <c r="O30" s="416">
        <f>+N30/(N28-N29)</f>
        <v>1</v>
      </c>
    </row>
    <row r="31" spans="1:17" s="95" customFormat="1" ht="16.5" customHeight="1" x14ac:dyDescent="0.2"/>
    <row r="32" spans="1:17" s="95" customFormat="1" ht="17.25" customHeight="1" x14ac:dyDescent="0.2">
      <c r="G32" s="379"/>
    </row>
    <row r="33" spans="1:10" ht="5.25" customHeight="1" x14ac:dyDescent="0.25"/>
    <row r="34" spans="1:10" ht="48" customHeight="1" x14ac:dyDescent="0.25">
      <c r="A34" s="568" t="s">
        <v>229</v>
      </c>
      <c r="B34" s="569"/>
      <c r="C34" s="569"/>
      <c r="D34" s="569"/>
      <c r="E34" s="569"/>
      <c r="F34" s="569"/>
      <c r="G34" s="569"/>
      <c r="H34" s="569"/>
      <c r="I34" s="570"/>
      <c r="J34" s="100"/>
    </row>
    <row r="35" spans="1:10" ht="50.25" customHeight="1" x14ac:dyDescent="0.25">
      <c r="A35" s="111" t="s">
        <v>230</v>
      </c>
      <c r="B35" s="571" t="str">
        <f>+B12</f>
        <v>Gestionar 1 portafolio de oportunidades a través de aliados públicos y privados para el empoderamiento y autonomía económica de las mujeres de Bogotá.</v>
      </c>
      <c r="C35" s="572"/>
      <c r="D35" s="572"/>
      <c r="E35" s="572"/>
      <c r="F35" s="572"/>
      <c r="G35" s="572"/>
      <c r="H35" s="572"/>
      <c r="I35" s="573"/>
      <c r="J35" s="98"/>
    </row>
    <row r="36" spans="1:10" ht="18.75" customHeight="1" x14ac:dyDescent="0.25">
      <c r="A36" s="581" t="s">
        <v>231</v>
      </c>
      <c r="B36" s="166">
        <v>2024</v>
      </c>
      <c r="C36" s="166">
        <v>2025</v>
      </c>
      <c r="D36" s="166">
        <v>2026</v>
      </c>
      <c r="E36" s="166">
        <v>2027</v>
      </c>
      <c r="F36" s="166" t="s">
        <v>232</v>
      </c>
      <c r="G36" s="583" t="s">
        <v>233</v>
      </c>
      <c r="H36" s="583" t="s">
        <v>23</v>
      </c>
      <c r="I36" s="583"/>
      <c r="J36" s="98"/>
    </row>
    <row r="37" spans="1:10" ht="50.25" customHeight="1" x14ac:dyDescent="0.25">
      <c r="A37" s="582"/>
      <c r="B37" s="314">
        <v>1</v>
      </c>
      <c r="C37" s="314">
        <v>1</v>
      </c>
      <c r="D37" s="314">
        <v>1</v>
      </c>
      <c r="E37" s="314">
        <v>1</v>
      </c>
      <c r="F37" s="314">
        <v>1</v>
      </c>
      <c r="G37" s="583"/>
      <c r="H37" s="583"/>
      <c r="I37" s="583"/>
      <c r="J37" s="98"/>
    </row>
    <row r="38" spans="1:10" ht="52.5" customHeight="1" x14ac:dyDescent="0.25">
      <c r="A38" s="112" t="s">
        <v>234</v>
      </c>
      <c r="B38" s="574">
        <v>0.22</v>
      </c>
      <c r="C38" s="575"/>
      <c r="D38" s="578" t="s">
        <v>235</v>
      </c>
      <c r="E38" s="579"/>
      <c r="F38" s="579"/>
      <c r="G38" s="579"/>
      <c r="H38" s="579"/>
      <c r="I38" s="580"/>
    </row>
    <row r="39" spans="1:10" s="99" customFormat="1" ht="48" customHeight="1" x14ac:dyDescent="0.25">
      <c r="A39" s="581" t="s">
        <v>236</v>
      </c>
      <c r="B39" s="112" t="s">
        <v>237</v>
      </c>
      <c r="C39" s="111" t="s">
        <v>238</v>
      </c>
      <c r="D39" s="566" t="s">
        <v>239</v>
      </c>
      <c r="E39" s="567"/>
      <c r="F39" s="566" t="s">
        <v>240</v>
      </c>
      <c r="G39" s="567"/>
      <c r="H39" s="113" t="s">
        <v>241</v>
      </c>
      <c r="I39" s="115" t="s">
        <v>242</v>
      </c>
    </row>
    <row r="40" spans="1:10" ht="120.75" customHeight="1" x14ac:dyDescent="0.25">
      <c r="A40" s="582"/>
      <c r="B40" s="377">
        <v>0</v>
      </c>
      <c r="C40" s="415">
        <v>0</v>
      </c>
      <c r="D40" s="576" t="s">
        <v>632</v>
      </c>
      <c r="E40" s="577"/>
      <c r="F40" s="576" t="s">
        <v>631</v>
      </c>
      <c r="G40" s="577"/>
      <c r="H40" s="101" t="s">
        <v>631</v>
      </c>
      <c r="I40" s="102" t="s">
        <v>631</v>
      </c>
    </row>
    <row r="41" spans="1:10" s="99" customFormat="1" ht="54" customHeight="1" thickBot="1" x14ac:dyDescent="0.3">
      <c r="A41" s="581" t="s">
        <v>243</v>
      </c>
      <c r="B41" s="114" t="s">
        <v>237</v>
      </c>
      <c r="C41" s="113" t="s">
        <v>238</v>
      </c>
      <c r="D41" s="566" t="s">
        <v>239</v>
      </c>
      <c r="E41" s="567"/>
      <c r="F41" s="566" t="s">
        <v>240</v>
      </c>
      <c r="G41" s="567"/>
      <c r="H41" s="113" t="s">
        <v>241</v>
      </c>
      <c r="I41" s="115" t="s">
        <v>242</v>
      </c>
    </row>
    <row r="42" spans="1:10" ht="120.75" customHeight="1" thickBot="1" x14ac:dyDescent="0.3">
      <c r="A42" s="582"/>
      <c r="B42" s="377">
        <v>0</v>
      </c>
      <c r="C42" s="415">
        <v>0</v>
      </c>
      <c r="D42" s="576" t="s">
        <v>633</v>
      </c>
      <c r="E42" s="577"/>
      <c r="F42" s="576" t="s">
        <v>631</v>
      </c>
      <c r="G42" s="577"/>
      <c r="H42" s="101" t="s">
        <v>631</v>
      </c>
      <c r="I42" s="102" t="s">
        <v>631</v>
      </c>
    </row>
    <row r="43" spans="1:10" s="99" customFormat="1" ht="35.1" customHeight="1" thickBot="1" x14ac:dyDescent="0.3">
      <c r="A43" s="581" t="s">
        <v>244</v>
      </c>
      <c r="B43" s="114" t="s">
        <v>237</v>
      </c>
      <c r="C43" s="113" t="s">
        <v>238</v>
      </c>
      <c r="D43" s="566" t="s">
        <v>239</v>
      </c>
      <c r="E43" s="567"/>
      <c r="F43" s="566" t="s">
        <v>240</v>
      </c>
      <c r="G43" s="567"/>
      <c r="H43" s="113" t="s">
        <v>241</v>
      </c>
      <c r="I43" s="115" t="s">
        <v>242</v>
      </c>
    </row>
    <row r="44" spans="1:10" ht="120.75" customHeight="1" x14ac:dyDescent="0.25">
      <c r="A44" s="582"/>
      <c r="B44" s="376">
        <v>1E-3</v>
      </c>
      <c r="C44" s="105"/>
      <c r="D44" s="576"/>
      <c r="E44" s="577"/>
      <c r="F44" s="576"/>
      <c r="G44" s="577"/>
      <c r="H44" s="101"/>
      <c r="I44" s="102"/>
    </row>
    <row r="45" spans="1:10" s="99" customFormat="1" ht="35.1" customHeight="1" x14ac:dyDescent="0.25">
      <c r="A45" s="581" t="s">
        <v>245</v>
      </c>
      <c r="B45" s="114" t="s">
        <v>237</v>
      </c>
      <c r="C45" s="114" t="s">
        <v>238</v>
      </c>
      <c r="D45" s="566" t="s">
        <v>239</v>
      </c>
      <c r="E45" s="567"/>
      <c r="F45" s="566" t="s">
        <v>240</v>
      </c>
      <c r="G45" s="567"/>
      <c r="H45" s="113" t="s">
        <v>241</v>
      </c>
      <c r="I45" s="113" t="s">
        <v>242</v>
      </c>
    </row>
    <row r="46" spans="1:10" ht="120.75" customHeight="1" x14ac:dyDescent="0.25">
      <c r="A46" s="582"/>
      <c r="B46" s="376">
        <v>1E-3</v>
      </c>
      <c r="C46" s="105"/>
      <c r="D46" s="584"/>
      <c r="E46" s="585"/>
      <c r="F46" s="584"/>
      <c r="G46" s="585"/>
      <c r="H46" s="122"/>
      <c r="I46" s="123"/>
    </row>
    <row r="47" spans="1:10" s="99" customFormat="1" ht="35.1" customHeight="1" x14ac:dyDescent="0.25">
      <c r="A47" s="581" t="s">
        <v>246</v>
      </c>
      <c r="B47" s="114" t="s">
        <v>237</v>
      </c>
      <c r="C47" s="113" t="s">
        <v>238</v>
      </c>
      <c r="D47" s="566" t="s">
        <v>239</v>
      </c>
      <c r="E47" s="567"/>
      <c r="F47" s="566" t="s">
        <v>240</v>
      </c>
      <c r="G47" s="567"/>
      <c r="H47" s="113" t="s">
        <v>241</v>
      </c>
      <c r="I47" s="115" t="s">
        <v>242</v>
      </c>
    </row>
    <row r="48" spans="1:10" ht="120.75" customHeight="1" x14ac:dyDescent="0.25">
      <c r="A48" s="582"/>
      <c r="B48" s="376">
        <v>1E-3</v>
      </c>
      <c r="C48" s="105"/>
      <c r="D48" s="498"/>
      <c r="E48" s="499"/>
      <c r="F48" s="498"/>
      <c r="G48" s="499"/>
      <c r="H48" s="101"/>
      <c r="I48" s="103"/>
    </row>
    <row r="49" spans="1:9" s="99" customFormat="1" ht="35.1" customHeight="1" x14ac:dyDescent="0.25">
      <c r="A49" s="581" t="s">
        <v>247</v>
      </c>
      <c r="B49" s="114" t="s">
        <v>237</v>
      </c>
      <c r="C49" s="113" t="s">
        <v>238</v>
      </c>
      <c r="D49" s="566" t="s">
        <v>239</v>
      </c>
      <c r="E49" s="567"/>
      <c r="F49" s="566" t="s">
        <v>240</v>
      </c>
      <c r="G49" s="567"/>
      <c r="H49" s="113" t="s">
        <v>241</v>
      </c>
      <c r="I49" s="115" t="s">
        <v>242</v>
      </c>
    </row>
    <row r="50" spans="1:9" ht="120.75" customHeight="1" thickBot="1" x14ac:dyDescent="0.3">
      <c r="A50" s="582"/>
      <c r="B50" s="376">
        <v>1E-3</v>
      </c>
      <c r="C50" s="107"/>
      <c r="D50" s="498"/>
      <c r="E50" s="499"/>
      <c r="F50" s="498"/>
      <c r="G50" s="499"/>
      <c r="H50" s="101"/>
      <c r="I50" s="103"/>
    </row>
    <row r="51" spans="1:9" ht="35.1" customHeight="1" thickBot="1" x14ac:dyDescent="0.3">
      <c r="A51" s="581" t="s">
        <v>248</v>
      </c>
      <c r="B51" s="113" t="s">
        <v>237</v>
      </c>
      <c r="C51" s="111" t="s">
        <v>238</v>
      </c>
      <c r="D51" s="566" t="s">
        <v>239</v>
      </c>
      <c r="E51" s="567"/>
      <c r="F51" s="566" t="s">
        <v>240</v>
      </c>
      <c r="G51" s="567"/>
      <c r="H51" s="113" t="s">
        <v>241</v>
      </c>
      <c r="I51" s="115" t="s">
        <v>242</v>
      </c>
    </row>
    <row r="52" spans="1:9" ht="120.75" customHeight="1" thickBot="1" x14ac:dyDescent="0.3">
      <c r="A52" s="582"/>
      <c r="B52" s="376">
        <v>1E-3</v>
      </c>
      <c r="C52" s="107"/>
      <c r="D52" s="498"/>
      <c r="E52" s="586"/>
      <c r="F52" s="498"/>
      <c r="G52" s="499"/>
      <c r="H52" s="101"/>
      <c r="I52" s="103"/>
    </row>
    <row r="53" spans="1:9" ht="35.1" customHeight="1" thickBot="1" x14ac:dyDescent="0.3">
      <c r="A53" s="581" t="s">
        <v>249</v>
      </c>
      <c r="B53" s="113" t="s">
        <v>237</v>
      </c>
      <c r="C53" s="111" t="s">
        <v>238</v>
      </c>
      <c r="D53" s="566" t="s">
        <v>239</v>
      </c>
      <c r="E53" s="567"/>
      <c r="F53" s="566" t="s">
        <v>240</v>
      </c>
      <c r="G53" s="567"/>
      <c r="H53" s="113" t="s">
        <v>241</v>
      </c>
      <c r="I53" s="115" t="s">
        <v>242</v>
      </c>
    </row>
    <row r="54" spans="1:9" ht="120.75" customHeight="1" thickBot="1" x14ac:dyDescent="0.3">
      <c r="A54" s="582"/>
      <c r="B54" s="376">
        <v>1E-3</v>
      </c>
      <c r="C54" s="107"/>
      <c r="D54" s="498"/>
      <c r="E54" s="586"/>
      <c r="F54" s="498"/>
      <c r="G54" s="499"/>
      <c r="H54" s="124"/>
      <c r="I54" s="103"/>
    </row>
    <row r="55" spans="1:9" ht="35.1" customHeight="1" thickBot="1" x14ac:dyDescent="0.3">
      <c r="A55" s="581" t="s">
        <v>250</v>
      </c>
      <c r="B55" s="113" t="s">
        <v>237</v>
      </c>
      <c r="C55" s="111" t="s">
        <v>238</v>
      </c>
      <c r="D55" s="566" t="s">
        <v>239</v>
      </c>
      <c r="E55" s="567"/>
      <c r="F55" s="566" t="s">
        <v>240</v>
      </c>
      <c r="G55" s="567"/>
      <c r="H55" s="113" t="s">
        <v>241</v>
      </c>
      <c r="I55" s="115" t="s">
        <v>242</v>
      </c>
    </row>
    <row r="56" spans="1:9" ht="120.75" customHeight="1" thickBot="1" x14ac:dyDescent="0.3">
      <c r="A56" s="582"/>
      <c r="B56" s="376">
        <v>1E-3</v>
      </c>
      <c r="C56" s="107"/>
      <c r="D56" s="498"/>
      <c r="E56" s="499"/>
      <c r="F56" s="498"/>
      <c r="G56" s="499"/>
      <c r="H56" s="101"/>
      <c r="I56" s="101"/>
    </row>
    <row r="57" spans="1:9" ht="35.1" customHeight="1" thickBot="1" x14ac:dyDescent="0.3">
      <c r="A57" s="581" t="s">
        <v>251</v>
      </c>
      <c r="B57" s="113" t="s">
        <v>237</v>
      </c>
      <c r="C57" s="111" t="s">
        <v>238</v>
      </c>
      <c r="D57" s="566" t="s">
        <v>239</v>
      </c>
      <c r="E57" s="567"/>
      <c r="F57" s="566" t="s">
        <v>240</v>
      </c>
      <c r="G57" s="567"/>
      <c r="H57" s="113" t="s">
        <v>241</v>
      </c>
      <c r="I57" s="115" t="s">
        <v>242</v>
      </c>
    </row>
    <row r="58" spans="1:9" ht="120.75" customHeight="1" thickBot="1" x14ac:dyDescent="0.3">
      <c r="A58" s="582"/>
      <c r="B58" s="376">
        <v>1E-3</v>
      </c>
      <c r="C58" s="107"/>
      <c r="D58" s="498"/>
      <c r="E58" s="499"/>
      <c r="F58" s="498"/>
      <c r="G58" s="499"/>
      <c r="H58" s="101"/>
      <c r="I58" s="103"/>
    </row>
    <row r="59" spans="1:9" ht="35.1" customHeight="1" thickBot="1" x14ac:dyDescent="0.3">
      <c r="A59" s="581" t="s">
        <v>252</v>
      </c>
      <c r="B59" s="113" t="s">
        <v>237</v>
      </c>
      <c r="C59" s="111" t="s">
        <v>238</v>
      </c>
      <c r="D59" s="566" t="s">
        <v>239</v>
      </c>
      <c r="E59" s="567"/>
      <c r="F59" s="566" t="s">
        <v>240</v>
      </c>
      <c r="G59" s="567"/>
      <c r="H59" s="113" t="s">
        <v>241</v>
      </c>
      <c r="I59" s="115" t="s">
        <v>242</v>
      </c>
    </row>
    <row r="60" spans="1:9" ht="120.75" customHeight="1" thickBot="1" x14ac:dyDescent="0.3">
      <c r="A60" s="582"/>
      <c r="B60" s="376">
        <v>1E-3</v>
      </c>
      <c r="C60" s="107"/>
      <c r="D60" s="498"/>
      <c r="E60" s="499"/>
      <c r="F60" s="586"/>
      <c r="G60" s="586"/>
      <c r="H60" s="101"/>
      <c r="I60" s="101"/>
    </row>
    <row r="61" spans="1:9" ht="35.1" customHeight="1" thickBot="1" x14ac:dyDescent="0.3">
      <c r="A61" s="581" t="s">
        <v>253</v>
      </c>
      <c r="B61" s="113" t="s">
        <v>237</v>
      </c>
      <c r="C61" s="111" t="s">
        <v>238</v>
      </c>
      <c r="D61" s="566" t="s">
        <v>239</v>
      </c>
      <c r="E61" s="567"/>
      <c r="F61" s="566" t="s">
        <v>240</v>
      </c>
      <c r="G61" s="567"/>
      <c r="H61" s="113" t="s">
        <v>241</v>
      </c>
      <c r="I61" s="115" t="s">
        <v>242</v>
      </c>
    </row>
    <row r="62" spans="1:9" ht="120.75" customHeight="1" thickBot="1" x14ac:dyDescent="0.3">
      <c r="A62" s="582"/>
      <c r="B62" s="385">
        <v>1E-3</v>
      </c>
      <c r="C62" s="107"/>
      <c r="D62" s="498"/>
      <c r="E62" s="499"/>
      <c r="F62" s="498"/>
      <c r="G62" s="499"/>
      <c r="H62" s="101"/>
      <c r="I62" s="101"/>
    </row>
    <row r="63" spans="1:9" x14ac:dyDescent="0.25">
      <c r="B63" s="386">
        <f>+B62+B60+B58+B56+B54+B52+B50+B48+B46+B44</f>
        <v>1.0000000000000002E-2</v>
      </c>
    </row>
    <row r="65" spans="1:9" s="98" customFormat="1" ht="30" customHeight="1" x14ac:dyDescent="0.25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 x14ac:dyDescent="0.25">
      <c r="A66" s="652" t="s">
        <v>254</v>
      </c>
      <c r="B66" s="652"/>
      <c r="C66" s="652"/>
      <c r="D66" s="652"/>
      <c r="E66" s="652"/>
      <c r="F66" s="652"/>
      <c r="G66" s="652"/>
      <c r="H66" s="652"/>
      <c r="I66" s="652"/>
    </row>
    <row r="67" spans="1:9" ht="55.5" customHeight="1" x14ac:dyDescent="0.25">
      <c r="A67" s="116" t="s">
        <v>255</v>
      </c>
      <c r="B67" s="588" t="s">
        <v>315</v>
      </c>
      <c r="C67" s="518"/>
      <c r="D67" s="588" t="s">
        <v>316</v>
      </c>
      <c r="E67" s="518"/>
      <c r="F67" s="519"/>
      <c r="G67" s="520"/>
      <c r="H67" s="519"/>
      <c r="I67" s="520"/>
    </row>
    <row r="68" spans="1:9" ht="40.5" customHeight="1" x14ac:dyDescent="0.25">
      <c r="A68" s="116" t="s">
        <v>260</v>
      </c>
      <c r="B68" s="494">
        <v>0.15</v>
      </c>
      <c r="C68" s="495"/>
      <c r="D68" s="494">
        <v>7.0000000000000007E-2</v>
      </c>
      <c r="E68" s="495"/>
      <c r="F68" s="651"/>
      <c r="G68" s="495"/>
      <c r="H68" s="651"/>
      <c r="I68" s="495"/>
    </row>
    <row r="69" spans="1:9" ht="30" customHeight="1" x14ac:dyDescent="0.25">
      <c r="A69" s="496" t="s">
        <v>191</v>
      </c>
      <c r="B69" s="172" t="s">
        <v>99</v>
      </c>
      <c r="C69" s="172" t="s">
        <v>238</v>
      </c>
      <c r="D69" s="172" t="s">
        <v>99</v>
      </c>
      <c r="E69" s="172" t="s">
        <v>238</v>
      </c>
      <c r="F69" s="172" t="s">
        <v>99</v>
      </c>
      <c r="G69" s="172" t="s">
        <v>238</v>
      </c>
      <c r="H69" s="172" t="s">
        <v>99</v>
      </c>
      <c r="I69" s="172" t="s">
        <v>238</v>
      </c>
    </row>
    <row r="70" spans="1:9" ht="30" customHeight="1" x14ac:dyDescent="0.25">
      <c r="A70" s="497"/>
      <c r="B70" s="118">
        <v>0</v>
      </c>
      <c r="C70" s="118">
        <v>0</v>
      </c>
      <c r="D70" s="118">
        <v>0</v>
      </c>
      <c r="E70" s="118">
        <v>0</v>
      </c>
      <c r="F70" s="125"/>
      <c r="G70" s="118"/>
      <c r="H70" s="125"/>
      <c r="I70" s="118"/>
    </row>
    <row r="71" spans="1:9" ht="80.25" customHeight="1" x14ac:dyDescent="0.25">
      <c r="A71" s="116" t="s">
        <v>261</v>
      </c>
      <c r="B71" s="521" t="s">
        <v>630</v>
      </c>
      <c r="C71" s="522"/>
      <c r="D71" s="521" t="s">
        <v>630</v>
      </c>
      <c r="E71" s="522"/>
      <c r="F71" s="524"/>
      <c r="G71" s="523"/>
      <c r="H71" s="524"/>
      <c r="I71" s="525"/>
    </row>
    <row r="72" spans="1:9" ht="80.25" customHeight="1" x14ac:dyDescent="0.25">
      <c r="A72" s="116" t="s">
        <v>262</v>
      </c>
      <c r="B72" s="505" t="s">
        <v>631</v>
      </c>
      <c r="C72" s="506"/>
      <c r="D72" s="505" t="s">
        <v>631</v>
      </c>
      <c r="E72" s="506"/>
      <c r="F72" s="507"/>
      <c r="G72" s="508"/>
      <c r="H72" s="507"/>
      <c r="I72" s="508"/>
    </row>
    <row r="73" spans="1:9" ht="30.75" customHeight="1" x14ac:dyDescent="0.25">
      <c r="A73" s="496" t="s">
        <v>192</v>
      </c>
      <c r="B73" s="172" t="s">
        <v>99</v>
      </c>
      <c r="C73" s="172" t="s">
        <v>238</v>
      </c>
      <c r="D73" s="172" t="s">
        <v>99</v>
      </c>
      <c r="E73" s="172" t="s">
        <v>238</v>
      </c>
      <c r="F73" s="172" t="s">
        <v>99</v>
      </c>
      <c r="G73" s="172" t="s">
        <v>238</v>
      </c>
      <c r="H73" s="172" t="s">
        <v>99</v>
      </c>
      <c r="I73" s="172" t="s">
        <v>238</v>
      </c>
    </row>
    <row r="74" spans="1:9" ht="30.75" customHeight="1" x14ac:dyDescent="0.25">
      <c r="A74" s="497"/>
      <c r="B74" s="118">
        <v>0</v>
      </c>
      <c r="C74" s="118">
        <v>0</v>
      </c>
      <c r="D74" s="118">
        <v>0</v>
      </c>
      <c r="E74" s="118">
        <v>0</v>
      </c>
      <c r="F74" s="125"/>
      <c r="G74" s="119"/>
      <c r="H74" s="125"/>
      <c r="I74" s="119"/>
    </row>
    <row r="75" spans="1:9" ht="80.25" customHeight="1" x14ac:dyDescent="0.25">
      <c r="A75" s="116" t="s">
        <v>261</v>
      </c>
      <c r="B75" s="521" t="s">
        <v>630</v>
      </c>
      <c r="C75" s="522"/>
      <c r="D75" s="664" t="s">
        <v>630</v>
      </c>
      <c r="E75" s="665"/>
      <c r="F75" s="524"/>
      <c r="G75" s="523"/>
      <c r="H75" s="564"/>
      <c r="I75" s="565"/>
    </row>
    <row r="76" spans="1:9" ht="80.25" customHeight="1" x14ac:dyDescent="0.25">
      <c r="A76" s="116" t="s">
        <v>262</v>
      </c>
      <c r="B76" s="505" t="s">
        <v>631</v>
      </c>
      <c r="C76" s="506"/>
      <c r="D76" s="505" t="s">
        <v>631</v>
      </c>
      <c r="E76" s="506"/>
      <c r="F76" s="507"/>
      <c r="G76" s="508"/>
      <c r="H76" s="507"/>
      <c r="I76" s="508"/>
    </row>
    <row r="77" spans="1:9" ht="30.75" customHeight="1" x14ac:dyDescent="0.25">
      <c r="A77" s="496" t="s">
        <v>193</v>
      </c>
      <c r="B77" s="172" t="s">
        <v>99</v>
      </c>
      <c r="C77" s="172" t="s">
        <v>238</v>
      </c>
      <c r="D77" s="172" t="s">
        <v>99</v>
      </c>
      <c r="E77" s="172" t="s">
        <v>238</v>
      </c>
      <c r="F77" s="172" t="s">
        <v>99</v>
      </c>
      <c r="G77" s="172" t="s">
        <v>238</v>
      </c>
      <c r="H77" s="172" t="s">
        <v>99</v>
      </c>
      <c r="I77" s="172" t="s">
        <v>238</v>
      </c>
    </row>
    <row r="78" spans="1:9" ht="30.75" customHeight="1" x14ac:dyDescent="0.25">
      <c r="A78" s="497"/>
      <c r="B78" s="118">
        <v>0.1</v>
      </c>
      <c r="C78" s="118"/>
      <c r="D78" s="118">
        <v>0</v>
      </c>
      <c r="E78" s="118"/>
      <c r="F78" s="125"/>
      <c r="G78" s="119"/>
      <c r="H78" s="125"/>
      <c r="I78" s="119"/>
    </row>
    <row r="79" spans="1:9" ht="80.25" customHeight="1" x14ac:dyDescent="0.25">
      <c r="A79" s="116" t="s">
        <v>261</v>
      </c>
      <c r="B79" s="521"/>
      <c r="C79" s="522"/>
      <c r="D79" s="507"/>
      <c r="E79" s="587"/>
      <c r="F79" s="524"/>
      <c r="G79" s="523"/>
      <c r="H79" s="507"/>
      <c r="I79" s="508"/>
    </row>
    <row r="80" spans="1:9" ht="80.25" customHeight="1" x14ac:dyDescent="0.25">
      <c r="A80" s="116" t="s">
        <v>262</v>
      </c>
      <c r="B80" s="505"/>
      <c r="C80" s="506"/>
      <c r="D80" s="505"/>
      <c r="E80" s="506"/>
      <c r="F80" s="507"/>
      <c r="G80" s="508"/>
      <c r="H80" s="507"/>
      <c r="I80" s="508"/>
    </row>
    <row r="81" spans="1:9" ht="30.75" customHeight="1" x14ac:dyDescent="0.25">
      <c r="A81" s="496" t="s">
        <v>194</v>
      </c>
      <c r="B81" s="172" t="s">
        <v>99</v>
      </c>
      <c r="C81" s="172" t="s">
        <v>238</v>
      </c>
      <c r="D81" s="172" t="s">
        <v>99</v>
      </c>
      <c r="E81" s="172" t="s">
        <v>238</v>
      </c>
      <c r="F81" s="172" t="s">
        <v>99</v>
      </c>
      <c r="G81" s="172" t="s">
        <v>238</v>
      </c>
      <c r="H81" s="172" t="s">
        <v>99</v>
      </c>
      <c r="I81" s="172" t="s">
        <v>238</v>
      </c>
    </row>
    <row r="82" spans="1:9" ht="30.75" customHeight="1" x14ac:dyDescent="0.25">
      <c r="A82" s="497"/>
      <c r="B82" s="118">
        <v>0.1</v>
      </c>
      <c r="C82" s="118"/>
      <c r="D82" s="118">
        <v>0.25</v>
      </c>
      <c r="E82" s="118"/>
      <c r="F82" s="125"/>
      <c r="G82" s="119"/>
      <c r="H82" s="125"/>
      <c r="I82" s="119"/>
    </row>
    <row r="83" spans="1:9" ht="80.25" customHeight="1" x14ac:dyDescent="0.25">
      <c r="A83" s="116" t="s">
        <v>261</v>
      </c>
      <c r="B83" s="590"/>
      <c r="C83" s="591"/>
      <c r="D83" s="507"/>
      <c r="E83" s="508"/>
      <c r="F83" s="524"/>
      <c r="G83" s="523"/>
      <c r="H83" s="507"/>
      <c r="I83" s="508"/>
    </row>
    <row r="84" spans="1:9" ht="80.25" customHeight="1" x14ac:dyDescent="0.25">
      <c r="A84" s="116" t="s">
        <v>262</v>
      </c>
      <c r="B84" s="503"/>
      <c r="C84" s="504"/>
      <c r="D84" s="505"/>
      <c r="E84" s="506"/>
      <c r="F84" s="507"/>
      <c r="G84" s="508"/>
      <c r="H84" s="507"/>
      <c r="I84" s="508"/>
    </row>
    <row r="85" spans="1:9" ht="30" customHeight="1" x14ac:dyDescent="0.25">
      <c r="A85" s="496" t="s">
        <v>198</v>
      </c>
      <c r="B85" s="172" t="s">
        <v>99</v>
      </c>
      <c r="C85" s="172" t="s">
        <v>238</v>
      </c>
      <c r="D85" s="172" t="s">
        <v>99</v>
      </c>
      <c r="E85" s="172" t="s">
        <v>238</v>
      </c>
      <c r="F85" s="172" t="s">
        <v>99</v>
      </c>
      <c r="G85" s="172" t="s">
        <v>238</v>
      </c>
      <c r="H85" s="172" t="s">
        <v>99</v>
      </c>
      <c r="I85" s="172" t="s">
        <v>238</v>
      </c>
    </row>
    <row r="86" spans="1:9" ht="30" customHeight="1" x14ac:dyDescent="0.25">
      <c r="A86" s="497"/>
      <c r="B86" s="118">
        <v>0.1</v>
      </c>
      <c r="C86" s="118"/>
      <c r="D86" s="118">
        <v>0</v>
      </c>
      <c r="E86" s="118"/>
      <c r="F86" s="125"/>
      <c r="G86" s="119"/>
      <c r="H86" s="125"/>
      <c r="I86" s="119"/>
    </row>
    <row r="87" spans="1:9" ht="80.25" customHeight="1" x14ac:dyDescent="0.25">
      <c r="A87" s="116" t="s">
        <v>261</v>
      </c>
      <c r="B87" s="509"/>
      <c r="C87" s="509"/>
      <c r="D87" s="509"/>
      <c r="E87" s="509"/>
      <c r="F87" s="509"/>
      <c r="G87" s="509"/>
      <c r="H87" s="509"/>
      <c r="I87" s="509"/>
    </row>
    <row r="88" spans="1:9" ht="80.25" customHeight="1" x14ac:dyDescent="0.25">
      <c r="A88" s="116" t="s">
        <v>262</v>
      </c>
      <c r="B88" s="500"/>
      <c r="C88" s="501"/>
      <c r="D88" s="500"/>
      <c r="E88" s="501"/>
      <c r="F88" s="500"/>
      <c r="G88" s="501"/>
      <c r="H88" s="500"/>
      <c r="I88" s="501"/>
    </row>
    <row r="89" spans="1:9" ht="29.25" customHeight="1" x14ac:dyDescent="0.25">
      <c r="A89" s="496" t="s">
        <v>199</v>
      </c>
      <c r="B89" s="172" t="s">
        <v>99</v>
      </c>
      <c r="C89" s="172" t="s">
        <v>238</v>
      </c>
      <c r="D89" s="172" t="s">
        <v>99</v>
      </c>
      <c r="E89" s="172" t="s">
        <v>238</v>
      </c>
      <c r="F89" s="172" t="s">
        <v>99</v>
      </c>
      <c r="G89" s="172" t="s">
        <v>238</v>
      </c>
      <c r="H89" s="172" t="s">
        <v>99</v>
      </c>
      <c r="I89" s="172" t="s">
        <v>238</v>
      </c>
    </row>
    <row r="90" spans="1:9" ht="29.25" customHeight="1" x14ac:dyDescent="0.25">
      <c r="A90" s="497"/>
      <c r="B90" s="118">
        <v>0.1</v>
      </c>
      <c r="C90" s="120"/>
      <c r="D90" s="118">
        <v>0</v>
      </c>
      <c r="E90" s="118"/>
      <c r="F90" s="125"/>
      <c r="G90" s="119"/>
      <c r="H90" s="125"/>
      <c r="I90" s="119"/>
    </row>
    <row r="91" spans="1:9" ht="80.25" customHeight="1" x14ac:dyDescent="0.25">
      <c r="A91" s="116" t="s">
        <v>261</v>
      </c>
      <c r="B91" s="502"/>
      <c r="C91" s="502"/>
      <c r="D91" s="502"/>
      <c r="E91" s="502"/>
      <c r="F91" s="502"/>
      <c r="G91" s="502"/>
      <c r="H91" s="502"/>
      <c r="I91" s="502"/>
    </row>
    <row r="92" spans="1:9" ht="80.25" customHeight="1" x14ac:dyDescent="0.25">
      <c r="A92" s="116" t="s">
        <v>262</v>
      </c>
      <c r="B92" s="500"/>
      <c r="C92" s="501"/>
      <c r="D92" s="500"/>
      <c r="E92" s="501"/>
      <c r="F92" s="500"/>
      <c r="G92" s="501"/>
      <c r="H92" s="500"/>
      <c r="I92" s="501"/>
    </row>
    <row r="93" spans="1:9" ht="25.15" customHeight="1" x14ac:dyDescent="0.25">
      <c r="A93" s="496" t="s">
        <v>200</v>
      </c>
      <c r="B93" s="172" t="s">
        <v>99</v>
      </c>
      <c r="C93" s="172" t="s">
        <v>238</v>
      </c>
      <c r="D93" s="172" t="s">
        <v>99</v>
      </c>
      <c r="E93" s="172" t="s">
        <v>238</v>
      </c>
      <c r="F93" s="172" t="s">
        <v>99</v>
      </c>
      <c r="G93" s="172" t="s">
        <v>238</v>
      </c>
      <c r="H93" s="172" t="s">
        <v>99</v>
      </c>
      <c r="I93" s="172" t="s">
        <v>238</v>
      </c>
    </row>
    <row r="94" spans="1:9" ht="25.15" customHeight="1" x14ac:dyDescent="0.25">
      <c r="A94" s="497"/>
      <c r="B94" s="118">
        <v>0.1</v>
      </c>
      <c r="C94" s="120"/>
      <c r="D94" s="118">
        <v>0.25</v>
      </c>
      <c r="E94" s="118"/>
      <c r="F94" s="125"/>
      <c r="G94" s="119"/>
      <c r="H94" s="125"/>
      <c r="I94" s="119"/>
    </row>
    <row r="95" spans="1:9" ht="80.25" customHeight="1" x14ac:dyDescent="0.25">
      <c r="A95" s="116" t="s">
        <v>261</v>
      </c>
      <c r="B95" s="502"/>
      <c r="C95" s="502"/>
      <c r="D95" s="502"/>
      <c r="E95" s="502"/>
      <c r="F95" s="502"/>
      <c r="G95" s="502"/>
      <c r="H95" s="502"/>
      <c r="I95" s="502"/>
    </row>
    <row r="96" spans="1:9" ht="80.25" customHeight="1" x14ac:dyDescent="0.25">
      <c r="A96" s="116" t="s">
        <v>262</v>
      </c>
      <c r="B96" s="500"/>
      <c r="C96" s="501"/>
      <c r="D96" s="500"/>
      <c r="E96" s="501"/>
      <c r="F96" s="500"/>
      <c r="G96" s="501"/>
      <c r="H96" s="500"/>
      <c r="I96" s="501"/>
    </row>
    <row r="97" spans="1:9" ht="25.15" customHeight="1" x14ac:dyDescent="0.25">
      <c r="A97" s="496" t="s">
        <v>201</v>
      </c>
      <c r="B97" s="172" t="s">
        <v>99</v>
      </c>
      <c r="C97" s="172" t="s">
        <v>238</v>
      </c>
      <c r="D97" s="172" t="s">
        <v>99</v>
      </c>
      <c r="E97" s="172" t="s">
        <v>238</v>
      </c>
      <c r="F97" s="172" t="s">
        <v>99</v>
      </c>
      <c r="G97" s="172" t="s">
        <v>238</v>
      </c>
      <c r="H97" s="172" t="s">
        <v>99</v>
      </c>
      <c r="I97" s="172" t="s">
        <v>238</v>
      </c>
    </row>
    <row r="98" spans="1:9" ht="25.15" customHeight="1" x14ac:dyDescent="0.25">
      <c r="A98" s="497"/>
      <c r="B98" s="118">
        <v>0.1</v>
      </c>
      <c r="C98" s="120"/>
      <c r="D98" s="118">
        <v>0</v>
      </c>
      <c r="E98" s="118"/>
      <c r="F98" s="125"/>
      <c r="G98" s="119"/>
      <c r="H98" s="125"/>
      <c r="I98" s="119"/>
    </row>
    <row r="99" spans="1:9" ht="80.25" customHeight="1" x14ac:dyDescent="0.25">
      <c r="A99" s="116" t="s">
        <v>261</v>
      </c>
      <c r="B99" s="502"/>
      <c r="C99" s="502"/>
      <c r="D99" s="502"/>
      <c r="E99" s="502"/>
      <c r="F99" s="502"/>
      <c r="G99" s="502"/>
      <c r="H99" s="502"/>
      <c r="I99" s="502"/>
    </row>
    <row r="100" spans="1:9" ht="80.25" customHeight="1" x14ac:dyDescent="0.25">
      <c r="A100" s="116" t="s">
        <v>262</v>
      </c>
      <c r="B100" s="500"/>
      <c r="C100" s="501"/>
      <c r="D100" s="500"/>
      <c r="E100" s="501"/>
      <c r="F100" s="500"/>
      <c r="G100" s="501"/>
      <c r="H100" s="500"/>
      <c r="I100" s="501"/>
    </row>
    <row r="101" spans="1:9" ht="25.15" customHeight="1" x14ac:dyDescent="0.25">
      <c r="A101" s="496" t="s">
        <v>203</v>
      </c>
      <c r="B101" s="172" t="s">
        <v>99</v>
      </c>
      <c r="C101" s="172" t="s">
        <v>238</v>
      </c>
      <c r="D101" s="172" t="s">
        <v>99</v>
      </c>
      <c r="E101" s="172" t="s">
        <v>238</v>
      </c>
      <c r="F101" s="172" t="s">
        <v>99</v>
      </c>
      <c r="G101" s="172" t="s">
        <v>238</v>
      </c>
      <c r="H101" s="172" t="s">
        <v>99</v>
      </c>
      <c r="I101" s="172" t="s">
        <v>238</v>
      </c>
    </row>
    <row r="102" spans="1:9" ht="25.15" customHeight="1" x14ac:dyDescent="0.25">
      <c r="A102" s="497"/>
      <c r="B102" s="118">
        <v>0.1</v>
      </c>
      <c r="C102" s="120"/>
      <c r="D102" s="118">
        <v>0.25</v>
      </c>
      <c r="E102" s="118"/>
      <c r="F102" s="125"/>
      <c r="G102" s="119"/>
      <c r="H102" s="125"/>
      <c r="I102" s="119"/>
    </row>
    <row r="103" spans="1:9" ht="80.25" customHeight="1" x14ac:dyDescent="0.25">
      <c r="A103" s="116" t="s">
        <v>261</v>
      </c>
      <c r="B103" s="502"/>
      <c r="C103" s="502"/>
      <c r="D103" s="502"/>
      <c r="E103" s="502"/>
      <c r="F103" s="502"/>
      <c r="G103" s="502"/>
      <c r="H103" s="502"/>
      <c r="I103" s="502"/>
    </row>
    <row r="104" spans="1:9" ht="80.25" customHeight="1" x14ac:dyDescent="0.25">
      <c r="A104" s="116" t="s">
        <v>262</v>
      </c>
      <c r="B104" s="500"/>
      <c r="C104" s="501"/>
      <c r="D104" s="500"/>
      <c r="E104" s="501"/>
      <c r="F104" s="500"/>
      <c r="G104" s="501"/>
      <c r="H104" s="500"/>
      <c r="I104" s="501"/>
    </row>
    <row r="105" spans="1:9" ht="25.15" customHeight="1" x14ac:dyDescent="0.25">
      <c r="A105" s="496" t="s">
        <v>204</v>
      </c>
      <c r="B105" s="172" t="s">
        <v>99</v>
      </c>
      <c r="C105" s="172" t="s">
        <v>238</v>
      </c>
      <c r="D105" s="172" t="s">
        <v>99</v>
      </c>
      <c r="E105" s="172" t="s">
        <v>238</v>
      </c>
      <c r="F105" s="172" t="s">
        <v>99</v>
      </c>
      <c r="G105" s="172" t="s">
        <v>238</v>
      </c>
      <c r="H105" s="172" t="s">
        <v>99</v>
      </c>
      <c r="I105" s="172" t="s">
        <v>238</v>
      </c>
    </row>
    <row r="106" spans="1:9" ht="25.15" customHeight="1" x14ac:dyDescent="0.25">
      <c r="A106" s="497"/>
      <c r="B106" s="118">
        <v>0.1</v>
      </c>
      <c r="C106" s="120"/>
      <c r="D106" s="118">
        <v>0</v>
      </c>
      <c r="E106" s="118"/>
      <c r="F106" s="125"/>
      <c r="G106" s="119"/>
      <c r="H106" s="125"/>
      <c r="I106" s="119"/>
    </row>
    <row r="107" spans="1:9" ht="80.25" customHeight="1" x14ac:dyDescent="0.25">
      <c r="A107" s="116" t="s">
        <v>261</v>
      </c>
      <c r="B107" s="502"/>
      <c r="C107" s="502"/>
      <c r="D107" s="502"/>
      <c r="E107" s="502"/>
      <c r="F107" s="502"/>
      <c r="G107" s="502"/>
      <c r="H107" s="502"/>
      <c r="I107" s="502"/>
    </row>
    <row r="108" spans="1:9" ht="80.25" customHeight="1" x14ac:dyDescent="0.25">
      <c r="A108" s="116" t="s">
        <v>262</v>
      </c>
      <c r="B108" s="500"/>
      <c r="C108" s="501"/>
      <c r="D108" s="500"/>
      <c r="E108" s="501"/>
      <c r="F108" s="500"/>
      <c r="G108" s="501"/>
      <c r="H108" s="500"/>
      <c r="I108" s="501"/>
    </row>
    <row r="109" spans="1:9" ht="25.15" customHeight="1" x14ac:dyDescent="0.25">
      <c r="A109" s="496" t="s">
        <v>205</v>
      </c>
      <c r="B109" s="172" t="s">
        <v>99</v>
      </c>
      <c r="C109" s="172" t="s">
        <v>238</v>
      </c>
      <c r="D109" s="172" t="s">
        <v>99</v>
      </c>
      <c r="E109" s="172" t="s">
        <v>238</v>
      </c>
      <c r="F109" s="172" t="s">
        <v>99</v>
      </c>
      <c r="G109" s="172" t="s">
        <v>238</v>
      </c>
      <c r="H109" s="172" t="s">
        <v>99</v>
      </c>
      <c r="I109" s="172" t="s">
        <v>238</v>
      </c>
    </row>
    <row r="110" spans="1:9" ht="25.15" customHeight="1" x14ac:dyDescent="0.25">
      <c r="A110" s="497"/>
      <c r="B110" s="118">
        <v>0.1</v>
      </c>
      <c r="C110" s="120"/>
      <c r="D110" s="118">
        <v>0</v>
      </c>
      <c r="E110" s="118"/>
      <c r="F110" s="125"/>
      <c r="G110" s="119"/>
      <c r="H110" s="125"/>
      <c r="I110" s="119"/>
    </row>
    <row r="111" spans="1:9" ht="80.25" customHeight="1" x14ac:dyDescent="0.25">
      <c r="A111" s="116" t="s">
        <v>261</v>
      </c>
      <c r="B111" s="502"/>
      <c r="C111" s="502"/>
      <c r="D111" s="502"/>
      <c r="E111" s="502"/>
      <c r="F111" s="502"/>
      <c r="G111" s="502"/>
      <c r="H111" s="502"/>
      <c r="I111" s="502"/>
    </row>
    <row r="112" spans="1:9" ht="80.25" customHeight="1" x14ac:dyDescent="0.25">
      <c r="A112" s="116" t="s">
        <v>262</v>
      </c>
      <c r="B112" s="500"/>
      <c r="C112" s="501"/>
      <c r="D112" s="500"/>
      <c r="E112" s="501"/>
      <c r="F112" s="500"/>
      <c r="G112" s="501"/>
      <c r="H112" s="500"/>
      <c r="I112" s="501"/>
    </row>
    <row r="113" spans="1:9" ht="25.15" customHeight="1" x14ac:dyDescent="0.25">
      <c r="A113" s="496" t="s">
        <v>206</v>
      </c>
      <c r="B113" s="172" t="s">
        <v>99</v>
      </c>
      <c r="C113" s="172" t="s">
        <v>238</v>
      </c>
      <c r="D113" s="172" t="s">
        <v>99</v>
      </c>
      <c r="E113" s="172" t="s">
        <v>238</v>
      </c>
      <c r="F113" s="172" t="s">
        <v>99</v>
      </c>
      <c r="G113" s="172" t="s">
        <v>238</v>
      </c>
      <c r="H113" s="172" t="s">
        <v>99</v>
      </c>
      <c r="I113" s="172" t="s">
        <v>238</v>
      </c>
    </row>
    <row r="114" spans="1:9" ht="25.15" customHeight="1" x14ac:dyDescent="0.25">
      <c r="A114" s="497"/>
      <c r="B114" s="118">
        <v>0.1</v>
      </c>
      <c r="C114" s="293"/>
      <c r="D114" s="118">
        <v>0.25</v>
      </c>
      <c r="E114" s="293"/>
      <c r="F114" s="293"/>
      <c r="G114" s="294"/>
      <c r="H114" s="293"/>
      <c r="I114" s="294"/>
    </row>
    <row r="115" spans="1:9" ht="80.25" customHeight="1" x14ac:dyDescent="0.25">
      <c r="A115" s="116" t="s">
        <v>261</v>
      </c>
      <c r="B115" s="589"/>
      <c r="C115" s="589"/>
      <c r="D115" s="589"/>
      <c r="E115" s="589"/>
      <c r="F115" s="589"/>
      <c r="G115" s="589"/>
      <c r="H115" s="589"/>
      <c r="I115" s="589"/>
    </row>
    <row r="116" spans="1:9" ht="80.25" customHeight="1" x14ac:dyDescent="0.25">
      <c r="A116" s="116" t="s">
        <v>262</v>
      </c>
      <c r="B116" s="500"/>
      <c r="C116" s="501"/>
      <c r="D116" s="500"/>
      <c r="E116" s="501"/>
      <c r="F116" s="500"/>
      <c r="G116" s="501"/>
      <c r="H116" s="500"/>
      <c r="I116" s="501"/>
    </row>
    <row r="117" spans="1:9" ht="16.5" x14ac:dyDescent="0.25">
      <c r="A117" s="117" t="s">
        <v>263</v>
      </c>
      <c r="B117" s="121">
        <f t="shared" ref="B117:I117" si="1">(B70+B74+B78+B82+B86+B90+B94+B98+B102+B106+B110+B114)</f>
        <v>0.99999999999999989</v>
      </c>
      <c r="C117" s="121">
        <f t="shared" si="1"/>
        <v>0</v>
      </c>
      <c r="D117" s="121">
        <f t="shared" si="1"/>
        <v>1</v>
      </c>
      <c r="E117" s="121">
        <f t="shared" si="1"/>
        <v>0</v>
      </c>
      <c r="F117" s="121">
        <f t="shared" si="1"/>
        <v>0</v>
      </c>
      <c r="G117" s="121">
        <f t="shared" si="1"/>
        <v>0</v>
      </c>
      <c r="H117" s="121">
        <f t="shared" si="1"/>
        <v>0</v>
      </c>
      <c r="I117" s="121">
        <f t="shared" si="1"/>
        <v>0</v>
      </c>
    </row>
    <row r="122" spans="1:9" ht="37.5" customHeight="1" x14ac:dyDescent="0.25"/>
    <row r="123" spans="1:9" ht="19.5" customHeight="1" x14ac:dyDescent="0.25"/>
    <row r="124" spans="1:9" ht="19.5" customHeight="1" x14ac:dyDescent="0.25"/>
    <row r="125" spans="1:9" ht="34.5" customHeight="1" x14ac:dyDescent="0.25"/>
    <row r="126" spans="1:9" ht="15" customHeight="1" x14ac:dyDescent="0.25"/>
    <row r="127" spans="1:9" ht="15.75" customHeight="1" x14ac:dyDescent="0.25"/>
  </sheetData>
  <mergeCells count="211"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K10"/>
    <mergeCell ref="M10:O10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honeticPr fontId="50" type="noConversion"/>
  <pageMargins left="0.25" right="0.25" top="0.75" bottom="0.75" header="0.3" footer="0.3"/>
  <pageSetup scale="25" fitToHeight="0" orientation="landscape" r:id="rId1"/>
  <rowBreaks count="1" manualBreakCount="1">
    <brk id="63" max="14" man="1"/>
  </rowBreaks>
  <ignoredErrors>
    <ignoredError sqref="N25:N30" emptyCellReferenc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A4FB21E-62BB-452C-B37A-C91DA9FD7F43}">
          <x14:formula1>
            <xm:f>Listas!$B$2:$B$4</xm:f>
          </x14:formula1>
          <xm:sqref>H36:I37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B477D-5BF2-4FE7-BD88-20712865B17D}">
  <sheetPr>
    <tabColor theme="5" tint="0.59999389629810485"/>
    <pageSetUpPr fitToPage="1"/>
  </sheetPr>
  <dimension ref="A1:L26"/>
  <sheetViews>
    <sheetView view="pageBreakPreview" zoomScale="60" zoomScaleNormal="120" workbookViewId="0">
      <selection activeCell="A23" sqref="A23:O23"/>
    </sheetView>
  </sheetViews>
  <sheetFormatPr baseColWidth="10" defaultColWidth="8.7109375" defaultRowHeight="12.75" x14ac:dyDescent="0.25"/>
  <cols>
    <col min="1" max="1" width="3.28515625" style="282" customWidth="1"/>
    <col min="2" max="2" width="9.28515625" style="282" customWidth="1"/>
    <col min="3" max="3" width="5.7109375" style="282" customWidth="1"/>
    <col min="4" max="4" width="6.7109375" style="282" customWidth="1"/>
    <col min="5" max="5" width="5.7109375" style="282" customWidth="1"/>
    <col min="6" max="6" width="10.28515625" style="282" customWidth="1"/>
    <col min="7" max="7" width="2.28515625" style="282" customWidth="1"/>
    <col min="8" max="8" width="18.7109375" style="282" customWidth="1"/>
    <col min="9" max="9" width="12.7109375" style="282" customWidth="1"/>
    <col min="10" max="10" width="6.7109375" style="282" customWidth="1"/>
    <col min="11" max="11" width="18.7109375" style="282" customWidth="1"/>
    <col min="12" max="12" width="25.7109375" style="282" customWidth="1"/>
    <col min="13" max="16384" width="8.7109375" style="282"/>
  </cols>
  <sheetData>
    <row r="1" spans="1:12" ht="18.75" customHeight="1" x14ac:dyDescent="0.25">
      <c r="A1" s="624"/>
      <c r="B1" s="625"/>
      <c r="C1" s="625"/>
      <c r="D1" s="625"/>
      <c r="E1" s="626"/>
      <c r="F1" s="633" t="s">
        <v>264</v>
      </c>
      <c r="G1" s="634"/>
      <c r="H1" s="634"/>
      <c r="I1" s="634"/>
      <c r="J1" s="634"/>
      <c r="K1" s="634"/>
      <c r="L1" s="281"/>
    </row>
    <row r="2" spans="1:12" ht="18.75" customHeight="1" x14ac:dyDescent="0.25">
      <c r="A2" s="627"/>
      <c r="B2" s="628"/>
      <c r="C2" s="628"/>
      <c r="D2" s="628"/>
      <c r="E2" s="629"/>
      <c r="F2" s="635"/>
      <c r="G2" s="636"/>
      <c r="H2" s="636"/>
      <c r="I2" s="636"/>
      <c r="J2" s="636"/>
      <c r="K2" s="636"/>
      <c r="L2" s="281"/>
    </row>
    <row r="3" spans="1:12" ht="18.75" customHeight="1" x14ac:dyDescent="0.25">
      <c r="A3" s="627"/>
      <c r="B3" s="628"/>
      <c r="C3" s="628"/>
      <c r="D3" s="628"/>
      <c r="E3" s="629"/>
      <c r="F3" s="633" t="s">
        <v>265</v>
      </c>
      <c r="G3" s="634"/>
      <c r="H3" s="634"/>
      <c r="I3" s="634"/>
      <c r="J3" s="634"/>
      <c r="K3" s="634"/>
      <c r="L3" s="281"/>
    </row>
    <row r="4" spans="1:12" ht="18.75" customHeight="1" x14ac:dyDescent="0.25">
      <c r="A4" s="630"/>
      <c r="B4" s="631"/>
      <c r="C4" s="631"/>
      <c r="D4" s="631"/>
      <c r="E4" s="632"/>
      <c r="F4" s="635"/>
      <c r="G4" s="636"/>
      <c r="H4" s="636"/>
      <c r="I4" s="636"/>
      <c r="J4" s="636"/>
      <c r="K4" s="636"/>
      <c r="L4" s="281"/>
    </row>
    <row r="5" spans="1:12" ht="15.75" customHeight="1" x14ac:dyDescent="0.25">
      <c r="A5" s="598" t="s">
        <v>266</v>
      </c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617"/>
    </row>
    <row r="6" spans="1:12" ht="23.25" customHeight="1" x14ac:dyDescent="0.25">
      <c r="A6" s="598" t="s">
        <v>267</v>
      </c>
      <c r="B6" s="599"/>
      <c r="C6" s="600"/>
      <c r="D6" s="592" t="s">
        <v>12</v>
      </c>
      <c r="E6" s="593"/>
      <c r="F6" s="593"/>
      <c r="G6" s="593"/>
      <c r="H6" s="594"/>
      <c r="I6" s="598" t="s">
        <v>268</v>
      </c>
      <c r="J6" s="600"/>
      <c r="K6" s="592" t="s">
        <v>37</v>
      </c>
      <c r="L6" s="594"/>
    </row>
    <row r="7" spans="1:12" ht="17.649999999999999" customHeight="1" x14ac:dyDescent="0.25">
      <c r="A7" s="598" t="s">
        <v>269</v>
      </c>
      <c r="B7" s="599"/>
      <c r="C7" s="600"/>
      <c r="D7" s="592" t="s">
        <v>26</v>
      </c>
      <c r="E7" s="593"/>
      <c r="F7" s="593"/>
      <c r="G7" s="593"/>
      <c r="H7" s="594"/>
      <c r="I7" s="598" t="s">
        <v>98</v>
      </c>
      <c r="J7" s="600"/>
      <c r="K7" s="592" t="s">
        <v>15</v>
      </c>
      <c r="L7" s="594"/>
    </row>
    <row r="8" spans="1:12" ht="35.65" customHeight="1" x14ac:dyDescent="0.25">
      <c r="A8" s="598" t="s">
        <v>270</v>
      </c>
      <c r="B8" s="599"/>
      <c r="C8" s="600"/>
      <c r="D8" s="592" t="s">
        <v>63</v>
      </c>
      <c r="E8" s="593"/>
      <c r="F8" s="593"/>
      <c r="G8" s="593"/>
      <c r="H8" s="594"/>
      <c r="I8" s="598" t="s">
        <v>271</v>
      </c>
      <c r="J8" s="600"/>
      <c r="K8" s="592" t="s">
        <v>60</v>
      </c>
      <c r="L8" s="594"/>
    </row>
    <row r="9" spans="1:12" ht="15.75" customHeight="1" x14ac:dyDescent="0.25">
      <c r="A9" s="613" t="s">
        <v>272</v>
      </c>
      <c r="B9" s="606"/>
      <c r="C9" s="606"/>
      <c r="D9" s="606"/>
      <c r="E9" s="599"/>
      <c r="F9" s="599"/>
      <c r="G9" s="599"/>
      <c r="H9" s="599"/>
      <c r="I9" s="599"/>
      <c r="J9" s="599"/>
      <c r="K9" s="599"/>
      <c r="L9" s="617"/>
    </row>
    <row r="10" spans="1:12" ht="27.75" customHeight="1" x14ac:dyDescent="0.25">
      <c r="A10" s="595" t="s">
        <v>273</v>
      </c>
      <c r="B10" s="595"/>
      <c r="C10" s="595"/>
      <c r="D10" s="595"/>
      <c r="E10" s="601" t="s">
        <v>317</v>
      </c>
      <c r="F10" s="666"/>
      <c r="G10" s="666"/>
      <c r="H10" s="666"/>
      <c r="I10" s="666"/>
      <c r="J10" s="666"/>
      <c r="K10" s="666"/>
      <c r="L10" s="602"/>
    </row>
    <row r="11" spans="1:12" ht="34.5" customHeight="1" x14ac:dyDescent="0.25">
      <c r="A11" s="615" t="s">
        <v>274</v>
      </c>
      <c r="B11" s="616"/>
      <c r="C11" s="616"/>
      <c r="D11" s="617"/>
      <c r="E11" s="601" t="str">
        <f>+ACTIVIDAD_3!I16</f>
        <v>Número de alianzas que contribuyan al empleo, la  generación de ingresos y la formación de las mujeres en sus diferencias y diversidades para la gestión del portafolio de oportunidades</v>
      </c>
      <c r="F11" s="666"/>
      <c r="G11" s="666"/>
      <c r="H11" s="666"/>
      <c r="I11" s="666"/>
      <c r="J11" s="666"/>
      <c r="K11" s="666"/>
      <c r="L11" s="602"/>
    </row>
    <row r="12" spans="1:12" ht="47.25" customHeight="1" x14ac:dyDescent="0.25">
      <c r="A12" s="598" t="s">
        <v>275</v>
      </c>
      <c r="B12" s="599"/>
      <c r="C12" s="599"/>
      <c r="D12" s="600"/>
      <c r="E12" s="667" t="s">
        <v>318</v>
      </c>
      <c r="F12" s="668"/>
      <c r="G12" s="668"/>
      <c r="H12" s="668"/>
      <c r="I12" s="668"/>
      <c r="J12" s="668"/>
      <c r="K12" s="668"/>
      <c r="L12" s="669"/>
    </row>
    <row r="13" spans="1:12" ht="28.5" customHeight="1" x14ac:dyDescent="0.25">
      <c r="A13" s="598" t="s">
        <v>277</v>
      </c>
      <c r="B13" s="599"/>
      <c r="C13" s="600"/>
      <c r="D13" s="592" t="s">
        <v>290</v>
      </c>
      <c r="E13" s="593"/>
      <c r="F13" s="593"/>
      <c r="G13" s="593"/>
      <c r="H13" s="594"/>
      <c r="I13" s="598" t="s">
        <v>278</v>
      </c>
      <c r="J13" s="600"/>
      <c r="K13" s="592" t="s">
        <v>49</v>
      </c>
      <c r="L13" s="594"/>
    </row>
    <row r="14" spans="1:12" ht="15.75" customHeight="1" x14ac:dyDescent="0.25">
      <c r="A14" s="598" t="s">
        <v>279</v>
      </c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617"/>
    </row>
    <row r="15" spans="1:12" ht="25.5" customHeight="1" x14ac:dyDescent="0.25">
      <c r="A15" s="598" t="s">
        <v>280</v>
      </c>
      <c r="B15" s="599"/>
      <c r="C15" s="600"/>
      <c r="D15" s="592" t="s">
        <v>19</v>
      </c>
      <c r="E15" s="593"/>
      <c r="F15" s="593"/>
      <c r="G15" s="593"/>
      <c r="H15" s="594"/>
      <c r="I15" s="598" t="s">
        <v>281</v>
      </c>
      <c r="J15" s="600"/>
      <c r="K15" s="592" t="s">
        <v>20</v>
      </c>
      <c r="L15" s="594"/>
    </row>
    <row r="16" spans="1:12" ht="25.5" customHeight="1" x14ac:dyDescent="0.25">
      <c r="A16" s="598" t="s">
        <v>282</v>
      </c>
      <c r="B16" s="599"/>
      <c r="C16" s="600"/>
      <c r="D16" s="610">
        <f>ACTIVIDAD_3!C37</f>
        <v>1</v>
      </c>
      <c r="E16" s="611"/>
      <c r="F16" s="611"/>
      <c r="G16" s="611"/>
      <c r="H16" s="612"/>
      <c r="I16" s="598" t="s">
        <v>233</v>
      </c>
      <c r="J16" s="600"/>
      <c r="K16" s="592" t="s">
        <v>23</v>
      </c>
      <c r="L16" s="594"/>
    </row>
    <row r="17" spans="1:12" ht="27.6" customHeight="1" x14ac:dyDescent="0.25">
      <c r="A17" s="598" t="s">
        <v>283</v>
      </c>
      <c r="B17" s="599"/>
      <c r="C17" s="600"/>
      <c r="D17" s="592"/>
      <c r="E17" s="593"/>
      <c r="F17" s="593"/>
      <c r="G17" s="593"/>
      <c r="H17" s="594"/>
      <c r="I17" s="603"/>
      <c r="J17" s="605"/>
      <c r="K17" s="605"/>
      <c r="L17" s="604"/>
    </row>
    <row r="18" spans="1:12" ht="12" customHeight="1" x14ac:dyDescent="0.25">
      <c r="A18" s="289" t="s">
        <v>284</v>
      </c>
      <c r="B18" s="289" t="s">
        <v>285</v>
      </c>
      <c r="C18" s="598" t="s">
        <v>286</v>
      </c>
      <c r="D18" s="599"/>
      <c r="E18" s="599"/>
      <c r="F18" s="599"/>
      <c r="G18" s="600"/>
      <c r="H18" s="598" t="s">
        <v>287</v>
      </c>
      <c r="I18" s="600"/>
      <c r="J18" s="598" t="s">
        <v>288</v>
      </c>
      <c r="K18" s="600"/>
      <c r="L18" s="289" t="s">
        <v>289</v>
      </c>
    </row>
    <row r="19" spans="1:12" ht="87" customHeight="1" x14ac:dyDescent="0.25">
      <c r="A19" s="283">
        <v>1</v>
      </c>
      <c r="B19" s="284" t="s">
        <v>290</v>
      </c>
      <c r="C19" s="592" t="s">
        <v>611</v>
      </c>
      <c r="D19" s="593"/>
      <c r="E19" s="593"/>
      <c r="F19" s="593"/>
      <c r="G19" s="594"/>
      <c r="H19" s="601" t="s">
        <v>616</v>
      </c>
      <c r="I19" s="602"/>
      <c r="J19" s="592" t="s">
        <v>22</v>
      </c>
      <c r="K19" s="594"/>
      <c r="L19" s="284" t="s">
        <v>319</v>
      </c>
    </row>
    <row r="20" spans="1:12" ht="25.5" customHeight="1" x14ac:dyDescent="0.25">
      <c r="A20" s="289" t="s">
        <v>284</v>
      </c>
      <c r="B20" s="598" t="s">
        <v>294</v>
      </c>
      <c r="C20" s="599"/>
      <c r="D20" s="599"/>
      <c r="E20" s="599"/>
      <c r="F20" s="599"/>
      <c r="G20" s="599"/>
      <c r="H20" s="599"/>
      <c r="I20" s="599"/>
      <c r="J20" s="599"/>
      <c r="K20" s="600"/>
      <c r="L20" s="289" t="s">
        <v>295</v>
      </c>
    </row>
    <row r="21" spans="1:12" ht="28.15" customHeight="1" x14ac:dyDescent="0.25">
      <c r="A21" s="283">
        <v>1</v>
      </c>
      <c r="B21" s="592" t="s">
        <v>617</v>
      </c>
      <c r="C21" s="593"/>
      <c r="D21" s="593"/>
      <c r="E21" s="593"/>
      <c r="F21" s="593"/>
      <c r="G21" s="593"/>
      <c r="H21" s="593"/>
      <c r="I21" s="593"/>
      <c r="J21" s="593"/>
      <c r="K21" s="594"/>
      <c r="L21" s="284" t="s">
        <v>22</v>
      </c>
    </row>
    <row r="22" spans="1:12" ht="15.75" customHeight="1" x14ac:dyDescent="0.25">
      <c r="A22" s="598" t="s">
        <v>296</v>
      </c>
      <c r="B22" s="599"/>
      <c r="C22" s="599"/>
      <c r="D22" s="599"/>
      <c r="E22" s="599"/>
      <c r="F22" s="606"/>
      <c r="G22" s="606"/>
      <c r="H22" s="599"/>
      <c r="I22" s="606"/>
      <c r="J22" s="606"/>
      <c r="K22" s="599"/>
      <c r="L22" s="607"/>
    </row>
    <row r="23" spans="1:12" ht="26.25" customHeight="1" x14ac:dyDescent="0.25">
      <c r="A23" s="598" t="s">
        <v>297</v>
      </c>
      <c r="B23" s="599"/>
      <c r="C23" s="600"/>
      <c r="D23" s="592">
        <v>50</v>
      </c>
      <c r="E23" s="593"/>
      <c r="F23" s="595" t="s">
        <v>298</v>
      </c>
      <c r="G23" s="595"/>
      <c r="H23" s="296">
        <v>2024</v>
      </c>
      <c r="I23" s="595" t="s">
        <v>299</v>
      </c>
      <c r="J23" s="595"/>
      <c r="K23" s="295" t="s">
        <v>300</v>
      </c>
      <c r="L23" s="295"/>
    </row>
    <row r="24" spans="1:12" ht="26.25" customHeight="1" x14ac:dyDescent="0.25">
      <c r="A24" s="598" t="s">
        <v>301</v>
      </c>
      <c r="B24" s="599"/>
      <c r="C24" s="600"/>
      <c r="D24" s="592"/>
      <c r="E24" s="593"/>
      <c r="F24" s="608"/>
      <c r="G24" s="608"/>
      <c r="H24" s="593"/>
      <c r="I24" s="608"/>
      <c r="J24" s="608"/>
      <c r="K24" s="593"/>
      <c r="L24" s="609"/>
    </row>
    <row r="25" spans="1:12" ht="45.75" customHeight="1" x14ac:dyDescent="0.25">
      <c r="A25" s="598" t="s">
        <v>302</v>
      </c>
      <c r="B25" s="599"/>
      <c r="C25" s="600"/>
      <c r="D25" s="603"/>
      <c r="E25" s="605"/>
      <c r="F25" s="605"/>
      <c r="G25" s="605"/>
      <c r="H25" s="605"/>
      <c r="I25" s="605"/>
      <c r="J25" s="605"/>
      <c r="K25" s="605"/>
      <c r="L25" s="604"/>
    </row>
    <row r="26" spans="1:12" ht="17.649999999999999" customHeight="1" x14ac:dyDescent="0.25">
      <c r="A26" s="598" t="s">
        <v>303</v>
      </c>
      <c r="B26" s="599"/>
      <c r="C26" s="600"/>
      <c r="D26" s="592"/>
      <c r="E26" s="593"/>
      <c r="F26" s="593"/>
      <c r="G26" s="593"/>
      <c r="H26" s="593"/>
      <c r="I26" s="593"/>
      <c r="J26" s="593"/>
      <c r="K26" s="593"/>
      <c r="L26" s="594"/>
    </row>
  </sheetData>
  <mergeCells count="58">
    <mergeCell ref="A24:C24"/>
    <mergeCell ref="D24:L24"/>
    <mergeCell ref="A25:C25"/>
    <mergeCell ref="D25:L25"/>
    <mergeCell ref="A26:C26"/>
    <mergeCell ref="D26:L26"/>
    <mergeCell ref="B20:K20"/>
    <mergeCell ref="B21:K21"/>
    <mergeCell ref="A22:L22"/>
    <mergeCell ref="A23:C23"/>
    <mergeCell ref="D23:E23"/>
    <mergeCell ref="F23:G23"/>
    <mergeCell ref="I23:J23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37699322-43AC-4CDB-8507-BDF2F67B2A9E}">
          <x14:formula1>
            <xm:f>Datos!$A$2:$A$5</xm:f>
          </x14:formula1>
          <xm:sqref>D6:H6</xm:sqref>
        </x14:dataValidation>
        <x14:dataValidation type="list" allowBlank="1" showInputMessage="1" showErrorMessage="1" xr:uid="{6C9C5C3C-AF5B-45E3-B0F2-36919CB6F5CF}">
          <x14:formula1>
            <xm:f>Datos!$B$2:$B$6</xm:f>
          </x14:formula1>
          <xm:sqref>K6:L6</xm:sqref>
        </x14:dataValidation>
        <x14:dataValidation type="list" allowBlank="1" showInputMessage="1" showErrorMessage="1" xr:uid="{238CDAF3-B587-4FA1-A921-B50E097AD3A7}">
          <x14:formula1>
            <xm:f>Datos!$C$2:$C$3</xm:f>
          </x14:formula1>
          <xm:sqref>D7:H7</xm:sqref>
        </x14:dataValidation>
        <x14:dataValidation type="list" allowBlank="1" showInputMessage="1" showErrorMessage="1" xr:uid="{D2782652-909C-438A-8E20-C24FD56BF1D2}">
          <x14:formula1>
            <xm:f>Datos!$D$2:$D$7</xm:f>
          </x14:formula1>
          <xm:sqref>K7:L7</xm:sqref>
        </x14:dataValidation>
        <x14:dataValidation type="list" allowBlank="1" showInputMessage="1" showErrorMessage="1" xr:uid="{28C5A96A-7259-49BC-993B-0C76698D75E4}">
          <x14:formula1>
            <xm:f>Datos!$E$2:$E$23</xm:f>
          </x14:formula1>
          <xm:sqref>D8:H8</xm:sqref>
        </x14:dataValidation>
        <x14:dataValidation type="list" allowBlank="1" showInputMessage="1" showErrorMessage="1" xr:uid="{24D6990E-E00B-45C9-97BC-C06AAAB7B916}">
          <x14:formula1>
            <xm:f>Datos!$F$2:$F$18</xm:f>
          </x14:formula1>
          <xm:sqref>K8:L8</xm:sqref>
        </x14:dataValidation>
        <x14:dataValidation type="list" allowBlank="1" showInputMessage="1" showErrorMessage="1" xr:uid="{2DD73673-318F-47E2-99A2-6F377726AE42}">
          <x14:formula1>
            <xm:f>Datos!$G$2:$G$8</xm:f>
          </x14:formula1>
          <xm:sqref>K13:L13</xm:sqref>
        </x14:dataValidation>
        <x14:dataValidation type="list" allowBlank="1" showInputMessage="1" showErrorMessage="1" xr:uid="{98C1EEE1-92E3-4D6A-B646-09203B177F59}">
          <x14:formula1>
            <xm:f>Datos!$H$2:$H$3</xm:f>
          </x14:formula1>
          <xm:sqref>D15:H15</xm:sqref>
        </x14:dataValidation>
        <x14:dataValidation type="list" allowBlank="1" showInputMessage="1" showErrorMessage="1" xr:uid="{3E0549F6-AC39-4C0A-A30A-8E096DEED9FC}">
          <x14:formula1>
            <xm:f>Datos!$I$2:$I$7</xm:f>
          </x14:formula1>
          <xm:sqref>K15:L15</xm:sqref>
        </x14:dataValidation>
        <x14:dataValidation type="list" allowBlank="1" showInputMessage="1" showErrorMessage="1" xr:uid="{E56523FE-9D6B-4644-9ABC-7D53B9C63DE9}">
          <x14:formula1>
            <xm:f>Datos!$J$2:$J$5</xm:f>
          </x14:formula1>
          <xm:sqref>K16:L16</xm:sqref>
        </x14:dataValidation>
        <x14:dataValidation type="list" allowBlank="1" showInputMessage="1" showErrorMessage="1" xr:uid="{1B3FC0CD-104E-443F-8A31-14E9F23A43D4}">
          <x14:formula1>
            <xm:f>Datos!$K$2:$K$4</xm:f>
          </x14:formula1>
          <xm:sqref>L21</xm:sqref>
        </x14:dataValidation>
        <x14:dataValidation type="list" allowBlank="1" showInputMessage="1" showErrorMessage="1" xr:uid="{91D6E5C9-53E8-4CA6-A79F-A4EFD51F7F35}">
          <x14:formula1>
            <xm:f>Datos!$K$2:$K$3</xm:f>
          </x14:formula1>
          <xm:sqref>J19:K19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2" ma:contentTypeDescription="Crear nuevo documento." ma:contentTypeScope="" ma:versionID="0ef342e50dfb639fe7d23bc46650ba41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adb45f20e0ddd7f3700daa3d2da5c7a1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CB741A-7D85-4CE2-B139-98A37B65EA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4D544D-E8DA-422F-9D4F-04A0A303E7CE}">
  <ds:schemaRefs>
    <ds:schemaRef ds:uri="http://schemas.microsoft.com/office/2006/metadata/properties"/>
    <ds:schemaRef ds:uri="http://schemas.microsoft.com/office/infopath/2007/PartnerControls"/>
    <ds:schemaRef ds:uri="e4214a98-8106-43c1-876b-0a623317a76f"/>
    <ds:schemaRef ds:uri="8a310132-39d2-45f9-a9e7-d4e20b014621"/>
  </ds:schemaRefs>
</ds:datastoreItem>
</file>

<file path=customXml/itemProps3.xml><?xml version="1.0" encoding="utf-8"?>
<ds:datastoreItem xmlns:ds="http://schemas.openxmlformats.org/officeDocument/2006/customXml" ds:itemID="{1A469FAB-C8EA-4638-B811-960A44452E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23</vt:i4>
      </vt:variant>
    </vt:vector>
  </HeadingPairs>
  <TitlesOfParts>
    <vt:vector size="52" baseType="lpstr">
      <vt:lpstr>Datos</vt:lpstr>
      <vt:lpstr>Actividades_proyecto </vt:lpstr>
      <vt:lpstr>HV_BaseEstratificacion</vt:lpstr>
      <vt:lpstr>ACTIVIDAD_1</vt:lpstr>
      <vt:lpstr>Hoja de vida (1)</vt:lpstr>
      <vt:lpstr>ACTIVIDAD_2</vt:lpstr>
      <vt:lpstr>Hoja de vida  (2)</vt:lpstr>
      <vt:lpstr>ACTIVIDAD_3</vt:lpstr>
      <vt:lpstr>Hoja de vida  (3)</vt:lpstr>
      <vt:lpstr>META_PDD</vt:lpstr>
      <vt:lpstr>Hoja de vida_MetaPDD</vt:lpstr>
      <vt:lpstr>PRODUCTO_MGA</vt:lpstr>
      <vt:lpstr>TERRITORIALIZACIÓN</vt:lpstr>
      <vt:lpstr>PMR</vt:lpstr>
      <vt:lpstr>CONTROL DE CAMBIOS</vt:lpstr>
      <vt:lpstr>Listas</vt:lpstr>
      <vt:lpstr>HV_BaseGeografica</vt:lpstr>
      <vt:lpstr>HV_InstrumentosCaptura</vt:lpstr>
      <vt:lpstr>HV_SistemaInformacion</vt:lpstr>
      <vt:lpstr>HV_Predio360</vt:lpstr>
      <vt:lpstr>HV_PED</vt:lpstr>
      <vt:lpstr>HV_SPI_Producto1</vt:lpstr>
      <vt:lpstr>HV_SPI_Producto2</vt:lpstr>
      <vt:lpstr>HV_SPI_Producto3</vt:lpstr>
      <vt:lpstr>HV_SPI_Producto4</vt:lpstr>
      <vt:lpstr>HV_SPI_Producto5</vt:lpstr>
      <vt:lpstr>HV_SPI_Producto6</vt:lpstr>
      <vt:lpstr>HV_SPI_Gestión</vt:lpstr>
      <vt:lpstr>Hoja3</vt:lpstr>
      <vt:lpstr>ACTIVIDAD_1!Área_de_impresión</vt:lpstr>
      <vt:lpstr>ACTIVIDAD_2!Área_de_impresión</vt:lpstr>
      <vt:lpstr>ACTIVIDAD_3!Área_de_impresión</vt:lpstr>
      <vt:lpstr>META_PDD!Área_de_impresión</vt:lpstr>
      <vt:lpstr>PMR!Área_de_impresión</vt:lpstr>
      <vt:lpstr>PRODUCTO_MGA!Área_de_impresión</vt:lpstr>
      <vt:lpstr>TERRITORIALIZACIÓN!Área_de_impresión</vt:lpstr>
      <vt:lpstr>condicion</vt:lpstr>
      <vt:lpstr>edad</vt:lpstr>
      <vt:lpstr>etnias</vt:lpstr>
      <vt:lpstr>frecuencia</vt:lpstr>
      <vt:lpstr>genero</vt:lpstr>
      <vt:lpstr>localidad</vt:lpstr>
      <vt:lpstr>metas</vt:lpstr>
      <vt:lpstr>objetivoest</vt:lpstr>
      <vt:lpstr>pmr</vt:lpstr>
      <vt:lpstr>responsable</vt:lpstr>
      <vt:lpstr>subsecretarias</vt:lpstr>
      <vt:lpstr>tactividad</vt:lpstr>
      <vt:lpstr>tcalculo</vt:lpstr>
      <vt:lpstr>tindicador</vt:lpstr>
      <vt:lpstr>tipometa</vt:lpstr>
      <vt:lpstr>tmeta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Nelly García Báez</cp:lastModifiedBy>
  <cp:revision/>
  <cp:lastPrinted>2025-02-28T20:36:28Z</cp:lastPrinted>
  <dcterms:created xsi:type="dcterms:W3CDTF">2016-04-29T15:11:54Z</dcterms:created>
  <dcterms:modified xsi:type="dcterms:W3CDTF">2025-03-17T13:13:51Z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