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drawings/drawing17.xml" ContentType="application/vnd.openxmlformats-officedocument.drawing+xml"/>
  <Override PartName="/xl/comments9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/Users/hchvatal/Downloads/"/>
    </mc:Choice>
  </mc:AlternateContent>
  <xr:revisionPtr revIDLastSave="50" documentId="13_ncr:1_{21408FDC-4A53-CD4E-AC03-37C3606A08F3}" xr6:coauthVersionLast="47" xr6:coauthVersionMax="47" xr10:uidLastSave="{8DC55BF3-22B3-42A6-B526-C667CAEEE5D3}"/>
  <bookViews>
    <workbookView xWindow="0" yWindow="500" windowWidth="28800" windowHeight="17500" tabRatio="734" firstSheet="3" activeTab="17" xr2:uid="{00000000-000D-0000-FFFF-FFFF00000000}"/>
  </bookViews>
  <sheets>
    <sheet name="Datos" sheetId="52" state="hidden" r:id="rId1"/>
    <sheet name="Actividades_proyecto " sheetId="1" state="hidden" r:id="rId2"/>
    <sheet name="HV_BaseEstratificacion" sheetId="3" state="hidden" r:id="rId3"/>
    <sheet name="ACTIVIDAD_1" sheetId="20" r:id="rId4"/>
    <sheet name="Hoja de vida " sheetId="51" r:id="rId5"/>
    <sheet name="ACTIVIDAD_2" sheetId="55" r:id="rId6"/>
    <sheet name="Hoja_Vida_2" sheetId="57" r:id="rId7"/>
    <sheet name="ACTIVIDAD_3" sheetId="58" r:id="rId8"/>
    <sheet name="Hoja_Vida_3" sheetId="59" r:id="rId9"/>
    <sheet name="ACTIVIDAD_4" sheetId="60" r:id="rId10"/>
    <sheet name="Hoja_Vida_4" sheetId="61" r:id="rId11"/>
    <sheet name="META_PDD" sheetId="38" r:id="rId12"/>
    <sheet name="Hoja de vida_MetaPDD" sheetId="54" r:id="rId13"/>
    <sheet name="META_PDD 1E" sheetId="62" r:id="rId14"/>
    <sheet name="HV Meta PDD 1E" sheetId="63" r:id="rId15"/>
    <sheet name="META_PDD 4E" sheetId="65" r:id="rId16"/>
    <sheet name="HV PDD 4E" sheetId="64" r:id="rId17"/>
    <sheet name="PRODUCTO_MGA" sheetId="47" r:id="rId18"/>
    <sheet name="TERRITORIALIZACIÓN" sheetId="41" r:id="rId19"/>
    <sheet name="PMR" sheetId="46" r:id="rId20"/>
    <sheet name="CONTROL DE CAMBIOS" sheetId="40" r:id="rId21"/>
    <sheet name="Listas" sheetId="43" state="hidden" r:id="rId22"/>
    <sheet name="HV_BaseGeografica" sheetId="7" state="hidden" r:id="rId23"/>
    <sheet name="HV_InstrumentosCaptura" sheetId="8" state="hidden" r:id="rId24"/>
    <sheet name="HV_SistemaInformacion" sheetId="9" state="hidden" r:id="rId25"/>
    <sheet name="HV_Predio360" sheetId="10" state="hidden" r:id="rId26"/>
    <sheet name="HV_PED" sheetId="11" state="hidden" r:id="rId27"/>
    <sheet name="HV_SPI_Producto1" sheetId="12" state="hidden" r:id="rId28"/>
    <sheet name="HV_SPI_Producto2" sheetId="13" state="hidden" r:id="rId29"/>
    <sheet name="HV_SPI_Producto3" sheetId="14" state="hidden" r:id="rId30"/>
    <sheet name="HV_SPI_Producto4" sheetId="15" state="hidden" r:id="rId31"/>
    <sheet name="HV_SPI_Producto5" sheetId="16" state="hidden" r:id="rId32"/>
    <sheet name="HV_SPI_Producto6" sheetId="17" state="hidden" r:id="rId33"/>
    <sheet name="HV_SPI_Gestión" sheetId="18" state="hidden" r:id="rId34"/>
    <sheet name="Hoja3" sheetId="19" state="hidden" r:id="rId35"/>
  </sheets>
  <definedNames>
    <definedName name="_xlnm._FilterDatabase" localSheetId="19" hidden="1">PMR!$A$11:$AX$36</definedName>
    <definedName name="_xlnm.Print_Area" localSheetId="3">ACTIVIDAD_1!$A$1:$O$32</definedName>
    <definedName name="_xlnm.Print_Area" localSheetId="11">META_PDD!$A$6:$X$20</definedName>
    <definedName name="_xlnm.Print_Area" localSheetId="17">PRODUCTO_MGA!$A$1:$O$23</definedName>
    <definedName name="condicion">Hoja3!$N$40:$N$45</definedName>
    <definedName name="edad">Hoja3!$I$40:$I$45</definedName>
    <definedName name="etnias">Hoja3!$L$40:$L$43</definedName>
    <definedName name="frecuencia">Hoja3!$I$5:$I$11</definedName>
    <definedName name="genero">Hoja3!$M$40:$M$41</definedName>
    <definedName name="INDICADOR">#REF!</definedName>
    <definedName name="localidad">Hoja3!$E$5:$E$24</definedName>
    <definedName name="metas">Hoja3!$N$23:$N$33</definedName>
    <definedName name="objetivoest">Hoja3!$I$32:$I$35</definedName>
    <definedName name="objetivos">#REF!</definedName>
    <definedName name="pmr">Hoja3!$I$23:$I$27</definedName>
    <definedName name="responsable">Hoja3!$M$5:$M$18</definedName>
    <definedName name="SUBSECRETARIA">#REF!</definedName>
    <definedName name="subsecretarias">Hoja3!$O$5:$O$10</definedName>
    <definedName name="tactividad">Hoja3!$C$5:$C$6</definedName>
    <definedName name="tcalculo">Hoja3!$K$5</definedName>
    <definedName name="tindicador">Hoja3!$G$5:$G$10</definedName>
    <definedName name="tipometa">Hoja3!$A$5:$A$7</definedName>
    <definedName name="tmeta">Hoja3!$A$5:$A$7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6" roundtripDataChecksum="xVYwB3UHdHZoYLlS7FHKLwAp3fKOqHG7zICvfbN6ofQ="/>
    </ext>
  </extLst>
</workbook>
</file>

<file path=xl/calcChain.xml><?xml version="1.0" encoding="utf-8"?>
<calcChain xmlns="http://schemas.openxmlformats.org/spreadsheetml/2006/main">
  <c r="C51" i="65" l="1"/>
  <c r="C49" i="65"/>
  <c r="C47" i="65"/>
  <c r="C45" i="65"/>
  <c r="C43" i="65"/>
  <c r="C41" i="65"/>
  <c r="C39" i="65"/>
  <c r="C37" i="65"/>
  <c r="C35" i="65"/>
  <c r="C33" i="65"/>
  <c r="C31" i="65"/>
  <c r="C29" i="65"/>
  <c r="C51" i="62"/>
  <c r="C49" i="62"/>
  <c r="C47" i="62"/>
  <c r="C45" i="62"/>
  <c r="C43" i="62"/>
  <c r="C41" i="62"/>
  <c r="C39" i="62"/>
  <c r="C37" i="62"/>
  <c r="C35" i="62"/>
  <c r="C33" i="62"/>
  <c r="C31" i="62"/>
  <c r="C29" i="62"/>
  <c r="G26" i="62"/>
  <c r="C26" i="62"/>
  <c r="F26" i="62" s="1"/>
  <c r="E11" i="61"/>
  <c r="E10" i="61"/>
  <c r="I117" i="60"/>
  <c r="H117" i="60"/>
  <c r="G117" i="60"/>
  <c r="F117" i="60"/>
  <c r="E117" i="60"/>
  <c r="D117" i="60"/>
  <c r="C117" i="60"/>
  <c r="B117" i="60"/>
  <c r="B35" i="60"/>
  <c r="E11" i="59"/>
  <c r="E10" i="59"/>
  <c r="B35" i="58"/>
  <c r="I117" i="58"/>
  <c r="H117" i="58"/>
  <c r="G117" i="58"/>
  <c r="F117" i="58"/>
  <c r="E117" i="58"/>
  <c r="D117" i="58"/>
  <c r="C117" i="58"/>
  <c r="B117" i="58"/>
  <c r="E11" i="57"/>
  <c r="E10" i="57"/>
  <c r="I117" i="55"/>
  <c r="H117" i="55"/>
  <c r="G117" i="55"/>
  <c r="F117" i="55"/>
  <c r="E117" i="55"/>
  <c r="D117" i="55"/>
  <c r="C117" i="55"/>
  <c r="B117" i="55"/>
  <c r="B35" i="55"/>
  <c r="E11" i="51"/>
  <c r="E11" i="54" l="1"/>
  <c r="E10" i="54"/>
  <c r="D16" i="54"/>
  <c r="E10" i="51"/>
  <c r="D16" i="51"/>
  <c r="AW14" i="46"/>
  <c r="AW15" i="46"/>
  <c r="AW16" i="46"/>
  <c r="AW17" i="46"/>
  <c r="AW18" i="46"/>
  <c r="AW19" i="46"/>
  <c r="AW20" i="46"/>
  <c r="AW21" i="46"/>
  <c r="AW22" i="46"/>
  <c r="AW23" i="46"/>
  <c r="AW24" i="46"/>
  <c r="AW25" i="46"/>
  <c r="AW26" i="46"/>
  <c r="AW27" i="46"/>
  <c r="AW28" i="46"/>
  <c r="AW29" i="46"/>
  <c r="AW30" i="46"/>
  <c r="AW31" i="46"/>
  <c r="AW32" i="46"/>
  <c r="AW33" i="46"/>
  <c r="AW34" i="46"/>
  <c r="AW35" i="46"/>
  <c r="AW36" i="46"/>
  <c r="AV14" i="46"/>
  <c r="AV15" i="46"/>
  <c r="AV16" i="46"/>
  <c r="AV17" i="46"/>
  <c r="AV18" i="46"/>
  <c r="AV19" i="46"/>
  <c r="AV20" i="46"/>
  <c r="AV21" i="46"/>
  <c r="AV22" i="46"/>
  <c r="AV23" i="46"/>
  <c r="AV24" i="46"/>
  <c r="AV25" i="46"/>
  <c r="AV26" i="46"/>
  <c r="AV27" i="46"/>
  <c r="AV28" i="46"/>
  <c r="AV29" i="46"/>
  <c r="AV30" i="46"/>
  <c r="AV31" i="46"/>
  <c r="AV32" i="46"/>
  <c r="AV33" i="46"/>
  <c r="AV35" i="46"/>
  <c r="AV13" i="46"/>
  <c r="AW13" i="46" l="1"/>
  <c r="B35" i="20"/>
  <c r="C51" i="38" l="1"/>
  <c r="C49" i="38"/>
  <c r="C47" i="38"/>
  <c r="C45" i="38"/>
  <c r="C43" i="38"/>
  <c r="C41" i="38"/>
  <c r="C39" i="38"/>
  <c r="C37" i="38"/>
  <c r="C35" i="38"/>
  <c r="C33" i="38"/>
  <c r="C31" i="38"/>
  <c r="C29" i="38"/>
  <c r="C117" i="20" l="1"/>
  <c r="D117" i="20"/>
  <c r="E117" i="20"/>
  <c r="F117" i="20"/>
  <c r="G117" i="20"/>
  <c r="H117" i="20"/>
  <c r="I117" i="20"/>
  <c r="B117" i="20"/>
  <c r="H49" i="1" l="1"/>
  <c r="AG28" i="18"/>
  <c r="AF25" i="13"/>
  <c r="AG20" i="11"/>
  <c r="AG23" i="10"/>
  <c r="AF26" i="9"/>
  <c r="O71" i="1"/>
  <c r="O66" i="1"/>
  <c r="O59" i="1"/>
  <c r="O55" i="1"/>
  <c r="O50" i="1"/>
  <c r="O43" i="1"/>
  <c r="O42" i="1"/>
  <c r="O38" i="1"/>
  <c r="O37" i="1"/>
  <c r="O32" i="1"/>
  <c r="O28" i="1"/>
  <c r="O24" i="1"/>
  <c r="O20" i="1"/>
  <c r="O15" i="1"/>
  <c r="N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84E49D7D-A48A-4B4C-B4FC-7A5C33A5ECC2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EAE4DF00-5606-964B-9C24-7BA361DE51C7}">
      <text>
        <r>
          <rPr>
            <sz val="9"/>
            <color rgb="FF000000"/>
            <rFont val="Tahoma"/>
            <family val="2"/>
          </rPr>
          <t xml:space="preserve">En este campo se selecciona según aplique.
</t>
        </r>
        <r>
          <rPr>
            <sz val="9"/>
            <color rgb="FF000000"/>
            <rFont val="Tahoma"/>
            <family val="2"/>
          </rPr>
          <t xml:space="preserve">Programación: Corresponde al proceso de formulación del plan de acción, el cual se realiza una vez por vigencia. 
</t>
        </r>
        <r>
          <rPr>
            <sz val="9"/>
            <color rgb="FF000000"/>
            <rFont val="Tahoma"/>
            <family val="2"/>
          </rPr>
          <t xml:space="preserve">Actualización: Corresponde al proceso mediante el cual la gerencia del proyecto modifica o ajusta la información contenida en la formulación. 
</t>
        </r>
        <r>
          <rPr>
            <sz val="9"/>
            <color rgb="FF000000"/>
            <rFont val="Tahoma"/>
            <family val="2"/>
          </rPr>
          <t xml:space="preserve">Seguimiento: Corresponde al proceso de reporte de avance de las metas y actividades programadas.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7BA4AEB5-5F37-2542-ADD3-2498BDFF2EAB}">
      <text>
        <r>
          <rPr>
            <sz val="9"/>
            <color rgb="FF000000"/>
            <rFont val="Tahoma"/>
            <family val="2"/>
          </rPr>
          <t xml:space="preserve">En este campo se selecciona según aplique.
</t>
        </r>
        <r>
          <rPr>
            <sz val="9"/>
            <color rgb="FF000000"/>
            <rFont val="Tahoma"/>
            <family val="2"/>
          </rPr>
          <t xml:space="preserve">Programación: Corresponde al proceso de formulación del plan de acción, el cual se realiza una vez por vigencia. 
</t>
        </r>
        <r>
          <rPr>
            <sz val="9"/>
            <color rgb="FF000000"/>
            <rFont val="Tahoma"/>
            <family val="2"/>
          </rPr>
          <t xml:space="preserve">Actualización: Corresponde al proceso mediante el cual la gerencia del proyecto modifica o ajusta la información contenida en la formulación. 
</t>
        </r>
        <r>
          <rPr>
            <sz val="9"/>
            <color rgb="FF000000"/>
            <rFont val="Tahoma"/>
            <family val="2"/>
          </rPr>
          <t xml:space="preserve">Seguimiento: Corresponde al proceso de reporte de avance de las metas y actividades programadas.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8FEF8C36-7A70-DD44-A1B1-33AD8907A24C}">
      <text>
        <r>
          <rPr>
            <sz val="9"/>
            <color rgb="FF000000"/>
            <rFont val="Tahoma"/>
            <family val="2"/>
          </rPr>
          <t xml:space="preserve">En este campo se selecciona según aplique.
</t>
        </r>
        <r>
          <rPr>
            <sz val="9"/>
            <color rgb="FF000000"/>
            <rFont val="Tahoma"/>
            <family val="2"/>
          </rPr>
          <t xml:space="preserve">Programación: Corresponde al proceso de formulación del plan de acción, el cual se realiza una vez por vigencia. 
</t>
        </r>
        <r>
          <rPr>
            <sz val="9"/>
            <color rgb="FF000000"/>
            <rFont val="Tahoma"/>
            <family val="2"/>
          </rPr>
          <t xml:space="preserve">Actualización: Corresponde al proceso mediante el cual la gerencia del proyecto modifica o ajusta la información contenida en la formulación. 
</t>
        </r>
        <r>
          <rPr>
            <sz val="9"/>
            <color rgb="FF000000"/>
            <rFont val="Tahoma"/>
            <family val="2"/>
          </rPr>
          <t xml:space="preserve">Seguimiento: Corresponde al proceso de reporte de avance de las metas y actividades programadas.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16" authorId="0" shapeId="0" xr:uid="{132CADBC-13E1-473C-90B1-7CF531C178AE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16" authorId="0" shapeId="0" xr:uid="{9967DA59-057A-4658-8487-02140BC7E2BB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16" authorId="0" shapeId="0" xr:uid="{7D6FD9BC-29E8-4D7B-B073-F5EAFBF170E7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64432E89-4C85-4806-AFE9-446842166EAD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14" authorId="0" shapeId="0" xr:uid="{DC9F826A-A9C7-4388-ABFA-13743CE48485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7EC0A14E-7DB1-4DA9-8DCB-506CE0FFA085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D2AA1F8D-8B8C-43A0-BB82-3155D43A42F4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C7" authorId="0" shapeId="0" xr:uid="{95F7E6F3-93BD-4026-8340-BDE26B2BBFE3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D7" authorId="0" shapeId="0" xr:uid="{26204D2E-C391-4793-8863-4123BB2DED5A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<sst xmlns="http://schemas.openxmlformats.org/spreadsheetml/2006/main" count="4263" uniqueCount="721">
  <si>
    <t>Clasificación</t>
  </si>
  <si>
    <t>Subclasificación</t>
  </si>
  <si>
    <t>Catogoría</t>
  </si>
  <si>
    <t>Tipo</t>
  </si>
  <si>
    <t>Procesos</t>
  </si>
  <si>
    <t>Dependencias</t>
  </si>
  <si>
    <t>Metodo de recolección</t>
  </si>
  <si>
    <t>Tipo de calculo</t>
  </si>
  <si>
    <t>Frecuencia de medición</t>
  </si>
  <si>
    <t>Tipo Anualización</t>
  </si>
  <si>
    <t>Unidad de medida</t>
  </si>
  <si>
    <t>Tipo de variable</t>
  </si>
  <si>
    <t>Proyectos</t>
  </si>
  <si>
    <t>Proceso</t>
  </si>
  <si>
    <t>Desempeño</t>
  </si>
  <si>
    <t>Eficacia</t>
  </si>
  <si>
    <t>Direccionamiento estratégico</t>
  </si>
  <si>
    <t xml:space="preserve">Despacho de la Secretaria
</t>
  </si>
  <si>
    <t xml:space="preserve">Documento oficial
</t>
  </si>
  <si>
    <t>Simple</t>
  </si>
  <si>
    <t>Mensual</t>
  </si>
  <si>
    <t>Suma</t>
  </si>
  <si>
    <t>Número</t>
  </si>
  <si>
    <t>Constante</t>
  </si>
  <si>
    <t>Gestión</t>
  </si>
  <si>
    <t>Política</t>
  </si>
  <si>
    <t>Resultado</t>
  </si>
  <si>
    <t>Eficiencia</t>
  </si>
  <si>
    <t>Planeación y Gestión</t>
  </si>
  <si>
    <t xml:space="preserve">Oficina Asesora de Planeación
</t>
  </si>
  <si>
    <t xml:space="preserve">Encuesta
</t>
  </si>
  <si>
    <t>Compuesto</t>
  </si>
  <si>
    <t>Bimestral</t>
  </si>
  <si>
    <t>Creciente</t>
  </si>
  <si>
    <t>Porcentaje</t>
  </si>
  <si>
    <t>Registro periódico</t>
  </si>
  <si>
    <t>Plan Estratégico</t>
  </si>
  <si>
    <t>Planes</t>
  </si>
  <si>
    <t>Calidad</t>
  </si>
  <si>
    <t>Comunicaciones estratégicas</t>
  </si>
  <si>
    <t xml:space="preserve">Oficina Asesora Jurídica
</t>
  </si>
  <si>
    <t xml:space="preserve">Entrevista
</t>
  </si>
  <si>
    <t>Trimestral</t>
  </si>
  <si>
    <t>índice</t>
  </si>
  <si>
    <t>Proyectos-Gestión-Plan Estratégico</t>
  </si>
  <si>
    <t>Mapa de aseguramiento</t>
  </si>
  <si>
    <t>Efectividad</t>
  </si>
  <si>
    <t>Arquitectura empresarial</t>
  </si>
  <si>
    <t xml:space="preserve">Oficina de Control Interno
</t>
  </si>
  <si>
    <t xml:space="preserve">Estadísticas
</t>
  </si>
  <si>
    <t>Cuatrimestral</t>
  </si>
  <si>
    <t>Decreciente</t>
  </si>
  <si>
    <t>Riesgos</t>
  </si>
  <si>
    <t>Producto</t>
  </si>
  <si>
    <t>Gestión del conocimiento</t>
  </si>
  <si>
    <t xml:space="preserve">Oficina de Control Disciplinario Interno
</t>
  </si>
  <si>
    <t xml:space="preserve">Evaluación
</t>
  </si>
  <si>
    <t>Semestral</t>
  </si>
  <si>
    <t>Resultados Finales</t>
  </si>
  <si>
    <t>Promoción del acceso a la justicia de las mujeres</t>
  </si>
  <si>
    <t xml:space="preserve">Subsecretaría del Cuidado y Políticas de Igualdad
</t>
  </si>
  <si>
    <t xml:space="preserve">Informe
</t>
  </si>
  <si>
    <t>Anual</t>
  </si>
  <si>
    <t>Desarrollo de capacidades para la vida de las mujeres</t>
  </si>
  <si>
    <t xml:space="preserve">Dirección de Derechos y Diseño de Políticas
</t>
  </si>
  <si>
    <t>Registros contables</t>
  </si>
  <si>
    <t>Promoción de la participación y representación de las mujeres</t>
  </si>
  <si>
    <t xml:space="preserve">Dirección de Gestión del Conocimiento
</t>
  </si>
  <si>
    <t>Transversalización del enfoque de género y diferencial para mujeres</t>
  </si>
  <si>
    <t xml:space="preserve">Dirección de Enfoque Diferencial
</t>
  </si>
  <si>
    <t>Prevención y atención a mujeres víctimas de violencia</t>
  </si>
  <si>
    <t xml:space="preserve">Dirección del Sistema Distrital de Cuidado
</t>
  </si>
  <si>
    <t xml:space="preserve"> Gestión de políticas públicas </t>
  </si>
  <si>
    <t>Subsecretaría de Fortalecimiento de Capacidades y Oportunidades</t>
  </si>
  <si>
    <t>Territorialización de la política pública</t>
  </si>
  <si>
    <t>Dirección de Territorialización de Derechos y Participación</t>
  </si>
  <si>
    <t>Atención a la ciudadanía</t>
  </si>
  <si>
    <t xml:space="preserve">Dirección de Eliminación de Violencias contra las Mujeres y Acceso a la Justicia
</t>
  </si>
  <si>
    <t>Gestión del Talento Humano</t>
  </si>
  <si>
    <t xml:space="preserve">Subsecretaría de Gestión Corporativa
</t>
  </si>
  <si>
    <t>Gestión Contractual</t>
  </si>
  <si>
    <t xml:space="preserve">Dirección Administrativa y Financiera
</t>
  </si>
  <si>
    <t>Gestión Administrativa</t>
  </si>
  <si>
    <t xml:space="preserve">Dirección de Talento Humano
</t>
  </si>
  <si>
    <t>Gestión financiera</t>
  </si>
  <si>
    <t>Dirección de Contratación</t>
  </si>
  <si>
    <t>Gestión documental</t>
  </si>
  <si>
    <t>Gestión Jurídica</t>
  </si>
  <si>
    <t>Gestión Tecnológica</t>
  </si>
  <si>
    <t>Seguimiento, Evaluación y Control</t>
  </si>
  <si>
    <t xml:space="preserve">Gestión Disciplinaria. </t>
  </si>
  <si>
    <t>Plan de acción proyecto 
8034_2024110010157 - Fortalecimiento de los procesos de información para la toma de decisiones en Bogotá D.C.</t>
  </si>
  <si>
    <t>Total Recursos proyecto</t>
  </si>
  <si>
    <t>TOTAL</t>
  </si>
  <si>
    <t>Meta PDD: Implementar 1 modelo de operación y actualización de Registros administrativos para la focalización del gasto de Bogotá</t>
  </si>
  <si>
    <t xml:space="preserve">Indicador meta PDD </t>
  </si>
  <si>
    <t>Porcentaje de implementación del modelo de operación y actualización de Registros administrativos para la focalización del gasto de Bogotá</t>
  </si>
  <si>
    <t>MAGNITUD PDD</t>
  </si>
  <si>
    <t>TIPO</t>
  </si>
  <si>
    <t>PROGRAMACIÓN</t>
  </si>
  <si>
    <t>MAGNITUD</t>
  </si>
  <si>
    <t>RECURSOS</t>
  </si>
  <si>
    <t>Metas Proyecto</t>
  </si>
  <si>
    <t>Meta proyecto</t>
  </si>
  <si>
    <t>Mantener actualizada una Base Única de Estratificación</t>
  </si>
  <si>
    <t>MAGNITUD PROYECTO</t>
  </si>
  <si>
    <t>Ponderacion vertical</t>
  </si>
  <si>
    <t>Actualizar una base de datos del SISBEN</t>
  </si>
  <si>
    <t>Actualizar una base de datos maestra de IMG</t>
  </si>
  <si>
    <t>Implementar un registro social de Bogotá</t>
  </si>
  <si>
    <t>Meta PDD: Aplicar 5 instrumentos de captura de información para la toma de decisiones</t>
  </si>
  <si>
    <t>Número de instrumentos de captura de información para la toma de decisiones aplicados</t>
  </si>
  <si>
    <t>Aplicar 5 instrumentos de captura de información para la toma de decisiones</t>
  </si>
  <si>
    <t>Meta PDD: Consolidar el 100% de la primera fase del sistema de información de planeación distrital</t>
  </si>
  <si>
    <t xml:space="preserve">Porcentaje de avance en la implementación del Sistema de información de planeación distrital </t>
  </si>
  <si>
    <t>Consolidar el 100% de la primera fase del sistema de información de planeación distrital</t>
  </si>
  <si>
    <t xml:space="preserve">Implementar el 100% el aplicativo de predio 360 </t>
  </si>
  <si>
    <t>Meta PDD: Implementar el 60% del Plan Estadístico Distrital 2025-2029.</t>
  </si>
  <si>
    <t>Porcentaje de implementación del Plan Estadístico Distrital 2025-2029</t>
  </si>
  <si>
    <t>Implementar el 60% del Plan Estadístico Distrital 2025-2029.</t>
  </si>
  <si>
    <r>
      <rPr>
        <b/>
        <sz val="12"/>
        <color theme="1"/>
        <rFont val="Arial"/>
        <family val="2"/>
      </rPr>
      <t>A-FO-214 HOJA DE VIDA DEL INDICADOR
Versión No. 27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Acta de mejoramiento No. 548 del 22 de diciembre de 2023</t>
    </r>
    <r>
      <rPr>
        <b/>
        <sz val="12"/>
        <color theme="1"/>
        <rFont val="Arial"/>
        <family val="2"/>
      </rPr>
      <t xml:space="preserve">
Proceso E-CA-004
DIRECCIÓN DE PLANEACIÓN INSTITUCIONAL</t>
    </r>
  </si>
  <si>
    <t>Código</t>
  </si>
  <si>
    <t>Versión</t>
  </si>
  <si>
    <t>Nombre del indicador:</t>
  </si>
  <si>
    <t xml:space="preserve">Base de datos Única de Estratificación actualizada </t>
  </si>
  <si>
    <t>Responsable del indicador:</t>
  </si>
  <si>
    <t>Dirección de Estratificación</t>
  </si>
  <si>
    <t>Tema objeto de medición:</t>
  </si>
  <si>
    <t xml:space="preserve">Objetivo del indicador (Qué, Para Qué, Cómo): </t>
  </si>
  <si>
    <t>Proceso SIG asociado:</t>
  </si>
  <si>
    <t>Tipo de indicador:</t>
  </si>
  <si>
    <t xml:space="preserve">Tipo de anualización: </t>
  </si>
  <si>
    <t>Fórmula</t>
  </si>
  <si>
    <t>Base de datos Única de Estratificación actualizada / base de datos Única de Estartificación a actualizar</t>
  </si>
  <si>
    <t>Fórmula del indicador (numerador)</t>
  </si>
  <si>
    <t>Base de datos Única de Estratificación actualizada</t>
  </si>
  <si>
    <t xml:space="preserve"> Base de datos Única de Estartificación a actualizar</t>
  </si>
  <si>
    <t>Definición de variables:</t>
  </si>
  <si>
    <t xml:space="preserve"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
</t>
  </si>
  <si>
    <t>Unidad de medida:</t>
  </si>
  <si>
    <t>Meta:</t>
  </si>
  <si>
    <t>Periodicidad del cálculo:</t>
  </si>
  <si>
    <t>Fuente de información:</t>
  </si>
  <si>
    <t>Informe con el estado de la Base Única de Estratificación - Dirección de Estratificación</t>
  </si>
  <si>
    <t>Línea base:</t>
  </si>
  <si>
    <t>Fecha Inicial:</t>
  </si>
  <si>
    <t>Julio 1 de 2024</t>
  </si>
  <si>
    <t>Fecha límite:</t>
  </si>
  <si>
    <t>Diciembre 30 de 2024</t>
  </si>
  <si>
    <t>Periodos de medición:</t>
  </si>
  <si>
    <t>Vigencia:</t>
  </si>
  <si>
    <t>Rango de gestión</t>
  </si>
  <si>
    <t>Sobresaliente</t>
  </si>
  <si>
    <t>Satisfactorio</t>
  </si>
  <si>
    <t>Deficiente</t>
  </si>
  <si>
    <t>90% de la meta del periodo</t>
  </si>
  <si>
    <t>70% y &lt; 90 de la meta del periodo</t>
  </si>
  <si>
    <t>&lt; 70%de la meta del periodo</t>
  </si>
  <si>
    <t>Periodo</t>
  </si>
  <si>
    <t>Magnitud (meta periodo)</t>
  </si>
  <si>
    <t>Descripción de los entregables</t>
  </si>
  <si>
    <t>Vigencia</t>
  </si>
  <si>
    <t>Periodo fin</t>
  </si>
  <si>
    <t>Estado del indicador:</t>
  </si>
  <si>
    <t>Activo</t>
  </si>
  <si>
    <t>Inactivo</t>
  </si>
  <si>
    <t>Seguimiento del indicador</t>
  </si>
  <si>
    <t>Periodo de inicio</t>
  </si>
  <si>
    <t>Periodo fin:</t>
  </si>
  <si>
    <t>Valor numerador</t>
  </si>
  <si>
    <t>Valor denominador</t>
  </si>
  <si>
    <t>Resultado cuantitativo</t>
  </si>
  <si>
    <t>Logros</t>
  </si>
  <si>
    <t>Beneficios</t>
  </si>
  <si>
    <t>Retrasos</t>
  </si>
  <si>
    <t>Soluciones</t>
  </si>
  <si>
    <t>Evidencias</t>
  </si>
  <si>
    <t>Control de cambios</t>
  </si>
  <si>
    <t>Estado</t>
  </si>
  <si>
    <t>Fecha</t>
  </si>
  <si>
    <t>Justificación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</si>
  <si>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se presentan resultados deficientes en dos (2) periodos consecutivos de reporte, se dará lugar a la suscripción del Plan de Mejoramiento correspondiente. Ver detalle en «E-IN-011 LINEAMIENTOS PARA LA PLANEACIÓN INSTITUCIONAL DE LA SDP» disponible en SIPA-SIG.</t>
    </r>
  </si>
  <si>
    <t>SECRETARÍA DISTRITAL DE LA MUJER</t>
  </si>
  <si>
    <t>Código:</t>
  </si>
  <si>
    <t xml:space="preserve">DIRECCIONAMIENTO ESTRATEGICO </t>
  </si>
  <si>
    <t xml:space="preserve">Versión: </t>
  </si>
  <si>
    <t xml:space="preserve">FORMULACIÓN Y SEGUIMIENTO  PLAN DE ACCIÓN </t>
  </si>
  <si>
    <t xml:space="preserve">Fecha de Emisión: </t>
  </si>
  <si>
    <t>ACTIVIDADES</t>
  </si>
  <si>
    <t>Página</t>
  </si>
  <si>
    <t>PERIODO REPORTADO</t>
  </si>
  <si>
    <t>Enero</t>
  </si>
  <si>
    <t>Febrero</t>
  </si>
  <si>
    <t>Marzo</t>
  </si>
  <si>
    <t>Abril</t>
  </si>
  <si>
    <t>TIPO DE REPORTE</t>
  </si>
  <si>
    <t>FORMULACION</t>
  </si>
  <si>
    <t>X</t>
  </si>
  <si>
    <t>Mayo</t>
  </si>
  <si>
    <t>Junio</t>
  </si>
  <si>
    <t>Julio</t>
  </si>
  <si>
    <t>Agosto</t>
  </si>
  <si>
    <t>ACTUALIZACION</t>
  </si>
  <si>
    <t>Septiembre</t>
  </si>
  <si>
    <t>Octubre</t>
  </si>
  <si>
    <t>Noviembre</t>
  </si>
  <si>
    <t>Diciembre</t>
  </si>
  <si>
    <t>SEGUIMIENTO</t>
  </si>
  <si>
    <t>PROYECTO DE INVERSIÓN</t>
  </si>
  <si>
    <t>8222 - Fortalecimiento de los servicios y estrategias con enfoque diferencial en el sector público y privado que vinculen a la ciudadanía y a las mujeres en sus diferencias y diversidad en Bogotá D.C.</t>
  </si>
  <si>
    <t xml:space="preserve">ACTIVIDAD DEL PROYECTO </t>
  </si>
  <si>
    <t>Implementar 3 estrategias que contribuyan al reconocimiento y garantía de los  derechos de las mujeres en sus diferencias y diversidad</t>
  </si>
  <si>
    <t>PRODUCTO MGA</t>
  </si>
  <si>
    <t>Servicio de promoción de la garantía de derechos</t>
  </si>
  <si>
    <t>INDICADOR ACTIVIDAD</t>
  </si>
  <si>
    <t>Número de estrategias implementadas que contribuyan al reconocimiento y garantía de los derechos de las mujeres en sus diferencias y diversidad</t>
  </si>
  <si>
    <t>OBJETIVO ESTRATÉGICO</t>
  </si>
  <si>
    <t>2. Bogotá confía en su bien-estar</t>
  </si>
  <si>
    <t>PROGRAMA</t>
  </si>
  <si>
    <t>2.12. Bogotá cuida a su gente</t>
  </si>
  <si>
    <t>META PDD</t>
  </si>
  <si>
    <t>107. Desarrollar 4 estrategias de empoderamiento para promover capacidades, liderazgos, participación, incidencia política y transformación de imaginarios culturales, que reproducen los estereotipos de género, en los territorios urbanos y rurales.</t>
  </si>
  <si>
    <t>EJECUCIÓN PRESUPUESTAL DEL PROYECTO</t>
  </si>
  <si>
    <t>PRESUPUESTO ASIGNADO EN LA VIGENCIA ACTUAL (en pesos, sin decimales)</t>
  </si>
  <si>
    <t>Total</t>
  </si>
  <si>
    <t>Porcentaje de ejecución</t>
  </si>
  <si>
    <t>PROGRAMACION DE COMPROMISOS</t>
  </si>
  <si>
    <t>COMPROMISOS</t>
  </si>
  <si>
    <t>GIROS</t>
  </si>
  <si>
    <t>PROGRAMACIÓN RESERVAS</t>
  </si>
  <si>
    <t>LIBERACION DE RESERVAS</t>
  </si>
  <si>
    <t xml:space="preserve"> -     </t>
  </si>
  <si>
    <t>GIROS RESERVAS</t>
  </si>
  <si>
    <t xml:space="preserve">                                                 REPORTE ACTIVIDADES VIGENCIA (Ejecución vigencia)</t>
  </si>
  <si>
    <t xml:space="preserve"> DESCRIPCION DE LA ACTIVIDAD </t>
  </si>
  <si>
    <t>ANUALIZACIÓN DE LA ACTIVIDAD</t>
  </si>
  <si>
    <t>TOTAL PDD</t>
  </si>
  <si>
    <t>TIPO DE ANUALIZACIÓN</t>
  </si>
  <si>
    <t>PONDERACIÓN ACTIVIDAD</t>
  </si>
  <si>
    <t xml:space="preserve">                                                                                               DESCRIPCIÓN CUALITATIVA DEL AVANCE POR ACTIVIDAD</t>
  </si>
  <si>
    <t>ENERO</t>
  </si>
  <si>
    <t xml:space="preserve">PROGRAMACIÓN </t>
  </si>
  <si>
    <t>EJECUCIÓN</t>
  </si>
  <si>
    <t>AVANCES Y LOGROS MENSUAL (2.000 CARACTERES)</t>
  </si>
  <si>
    <t>AVANCES Y LOGROS ACUMULADO (2.000 CARACTERES)</t>
  </si>
  <si>
    <t>RETRASOS Y ALTERNATIVAS DE SOLUCIÓN (1.000 CARACTERES)</t>
  </si>
  <si>
    <t>BENEFICIOS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</si>
  <si>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</si>
  <si>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</si>
  <si>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</si>
  <si>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</si>
  <si>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</si>
  <si>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</si>
  <si>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</si>
  <si>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</si>
  <si>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</si>
  <si>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</si>
  <si>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</si>
  <si>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DESCRIPCIÓN CUALITATIVA  Y PORCENTUAL DEL AVANCE POR TAREA</t>
  </si>
  <si>
    <t>DESCRIPCIÓN DE LA TAREA</t>
  </si>
  <si>
    <t xml:space="preserve">2025-1. Implementar la ESTRATEGIA de FORMACIÓN EN HERRAMIENTAS PARA EL EMPODERAMIENTO Y CAPACIDADES EMOCIONALES a través de la   realización de cursos virtuales y espacios de transferencia de conocimiento  dirigidos a la sensibilización y desarrollo de capacidades para la transformación de imaginarios y estereotipos, orientados a funcionarias y funcionarios públicos, colaboradores, docentes y equipos técnicos, profesionales de organizaciones sociales, públicas o privadas. </t>
  </si>
  <si>
    <t xml:space="preserve">2025-2. Implementar la ESTRATEGIA  de ACCIONES AFIRMATIVAS PARA EL FORTALECIMIENTO DE CAPACIDADES EMOCIONALES Y EMPODERAMIENTO DE LAS MUJERES a través de la realización de de encuentros con las mujeres en Jornadas Significativas,  Semilleros, Espacios de Conexión Emocional  y  Escuelas de Educación Emocional AMAR-TE, como acciones orientadas a  la visibilización y transformación de las prácticas de discriminación que afectan a las mujeres en sus diferencias y diversidades. </t>
  </si>
  <si>
    <t xml:space="preserve">2025-3. Implementar la ESTRATEGIA de EDUCACIÓN FLEXIBLE a través de la firma de convenios, acuerdos, planes de trabajo conjunto y/o compromisos con entidades educativas públicas o privadas para fortalecer el desarrollo integral  brindando oportunidades educativas inclusivas y con enfoque diferencial a las mujeres en sus diferencias y diversidades. </t>
  </si>
  <si>
    <t xml:space="preserve">PONDERACIÓN DE LA TAREA
</t>
  </si>
  <si>
    <t>LOGROS Y BENEFICIOS Y RETRASOS Y ALTERNATIVAS DE SOLUCIÓN</t>
  </si>
  <si>
    <t>EVIDENCIAS DE EJECUCIÓN</t>
  </si>
  <si>
    <t>ACUMULADO</t>
  </si>
  <si>
    <t xml:space="preserve">DIRECCIONAMIENTO ESTRATÉGICO </t>
  </si>
  <si>
    <t>HOJA DE VIDA DEL INDICADOR</t>
  </si>
  <si>
    <t>ASOCIACIÓN</t>
  </si>
  <si>
    <t>CLASIFICACIÓN</t>
  </si>
  <si>
    <t>SUB CLASIFICACIÓN</t>
  </si>
  <si>
    <t>CATEGORÍA</t>
  </si>
  <si>
    <t>PROCESO AL QUE APORTA</t>
  </si>
  <si>
    <t>DEPENDENCIAS</t>
  </si>
  <si>
    <t>IDENTIFICACIÓN</t>
  </si>
  <si>
    <t>ACTIVIDAD</t>
  </si>
  <si>
    <t>NOMBRE DEL INDICADOR</t>
  </si>
  <si>
    <t>OBJETIVO DEL INDICADOR</t>
  </si>
  <si>
    <t xml:space="preserve">Medir el avance de la implementación de 3 estrategias que contribuyen al reconocimiento y garantía de los  derechos de las mujeres en sus diferencias y diversidades realizadas a través de Acciones Afirmativas para el empoderamiento y fortalecimiento de capacidades emocionales y educación flexible para las mujeres. </t>
  </si>
  <si>
    <t>CÓDIGO DEL INDICADOR</t>
  </si>
  <si>
    <t>MÉTODO DE RECOLECCIÓN</t>
  </si>
  <si>
    <t>CRITERIO DEL ANÁLISIS</t>
  </si>
  <si>
    <t>TIPO DE CÁLCULO</t>
  </si>
  <si>
    <t>FRECUENCIA DE MEDICIÓN</t>
  </si>
  <si>
    <t>META PROGRAMADA</t>
  </si>
  <si>
    <t>RANGO DE GESTIÓN</t>
  </si>
  <si>
    <t>No.</t>
  </si>
  <si>
    <t>ALIAS</t>
  </si>
  <si>
    <t>VARIABLES</t>
  </si>
  <si>
    <t>DESCRIPCIÓN</t>
  </si>
  <si>
    <t xml:space="preserve">UNIDAD DE MEDIDA </t>
  </si>
  <si>
    <t>FUENTE</t>
  </si>
  <si>
    <t>NA</t>
  </si>
  <si>
    <t>Estrategias de reconocimiento y garantía de los derechos de las mujeres</t>
  </si>
  <si>
    <t>Estrategias que contribuyen al reconocimiento y garantía de los  derechos de las mujeres en sus diferencias y diversidades implementadas a través de la realización de Acciones Afirmativas para el empoderamiento y fortalecimiento de capacidades emocionales  para las mujeres en sus diferencias y diversidades, con el objetivo de aportar a la eliminación de estereotipos e imaginarios sexistas. Denominadas: 
Estrategia 1. FORMACIÓN EN HERRAMIENTAS PARA EL EMPODERAMIENTO Y CAPACIDADES EMOCIONALES 
Estrategia 2. ACCIONES AFIRMATIVAS PARA EL FORTALECIMIENTO DE CAPACIDADES EMOCIONALES Y EMPODERAMIENTO DE LAS MUJERES 
Estrategia 3. EDUCACIÓN FLEXIBLE</t>
  </si>
  <si>
    <t>Simisional</t>
  </si>
  <si>
    <t>FÓRMULA DEL INDICADOR</t>
  </si>
  <si>
    <t>UNIDAD DE MEDIDA FÓRMULA</t>
  </si>
  <si>
    <t>suma de 3 estrategias implementadas que contribuyan al reconocimiento y garantía de los derechos de las mujeres en sus diferencias y diversidad</t>
  </si>
  <si>
    <t>DESCRIPCIÓN DEL INDICADOR</t>
  </si>
  <si>
    <t>LÍNEA BASE</t>
  </si>
  <si>
    <t>Año de linea base</t>
  </si>
  <si>
    <t>FUENTE DE VERIFICACIÓN</t>
  </si>
  <si>
    <t>simisional</t>
  </si>
  <si>
    <t>ANÁLISIS DEL INDICADOR</t>
  </si>
  <si>
    <t>Implementación de 3 estrategias que contribuyen al reconocimiento y garantía de los  derechos de las mujeres en sus diferencias y diversidades realizadas a través de Acciones Afirmativas para el empoderamiento y fortalecimiento de capacidades emocionales y educación flexible para las mujeres en sus diferencias y diversidades, con el objetivo de aportar a la eliminación de estereotipos e imaginarios sexistas, así como, brindar herramientas para el empoderamiento y fortalecimiento de las trayectorias de vida de las mujeres, reconociendo factores protectores y mecanismos para la prevención de las violencias. Para lo que se planea la realización de semilleros de empoderamiento, Jornadas Significativas y encuentros intergeneracionales, como espacios para abordar los derechos a una vida libre de violencias, educación, participación, adicionalmente,  se programa el desarrollo de Espacios de Conexión Emocional, Escuelas de Educación Emocional AMARTE presenciales y virtuales y Acciones Pedagógicas Para la Eliminación de Barreras y Estigmas en Salud Mental, entre las que se encuentran las Transferencias de Conocimientos y el curso Tejiendo Redes: Derechos Humanos, migración y bienestar emocional en sus dos versiones  para comunidad  y  para servidores y servidoras públicos; todas estas acciones con el objetivo, de generar capacidades psicoemocionales para el cuidado y bienestar emocional de las mujeres que en sus diferencias y diversidad que  han visto vulnerada su salud mental producto del estigma, la discriminación y las desigualdades, buscando que  las mujeres se reconozcan y se apropien de  prácticas orientadas al  autocuidado y manejo de las emociones como un factor protector, así como al desarrollo de habilidades de afrontamiento y resiliencia, a partir de la generación de espacios de consciencia, cuidado y fortalecimiento  de redes de apoyo</t>
  </si>
  <si>
    <t>GLOSARIO DE TÉRMINOS</t>
  </si>
  <si>
    <t>OBSERVACIONES</t>
  </si>
  <si>
    <t xml:space="preserve"> Implementar 1 Estrategia Distrital de Cuidado Menstrual, con enfoque diferencial</t>
  </si>
  <si>
    <t xml:space="preserve">Número de estrategias implementadas para la Educación Menstrual para el Autoconocimiento y Autocuidado </t>
  </si>
  <si>
    <t xml:space="preserve">2025-4.Acompañar y liderar la Mesa Distrital de Cuidado Menstrual Distrital, desarrollando el plan de acción acordado y articulando las acciones programadas como Jornadas Distritales y Recorridos por la Dignidad Menstrual. </t>
  </si>
  <si>
    <t>2025-5. Realizar Espacios de Educación Menstrual para el Autocuidado y el Autoconocimiento EMAA dirigidas a las Mujeres en todo curso de vida, focalizando de manera especial las mujeres con mayor vulnerabilidad en sus diferencias y diversidades.</t>
  </si>
  <si>
    <t>2025-6. Realizar Espacios para la cualificación de equipos, transferencia metodológica y de conocimientos en educación menstrual dirigida a profesionales, técnicos, funcionarios y colaboradores de entidades públicas y privadas.</t>
  </si>
  <si>
    <t xml:space="preserve">Medir el avance de la implementación de 1 estrategia de educación mentrual a través de la realización de talleres de cuidado menstrual a mujeres en sus diferencias y diversidad </t>
  </si>
  <si>
    <t xml:space="preserve">Estrategia para la Educación Menstrual </t>
  </si>
  <si>
    <t>Estrategia para la Educación Menstrual para el Autocuidado y el Autoconocimiento EMAA dirigidas a las Mujeres en todo curso de vida, focalizando de manera especial las mujeres con mayor vulnerabilidad , con especial énfasis en adolescentes entre 14 y 17 años, que reciben atención en Unidad de Protección Integral por estar en riesgo de habitar la calle, experiencias de vida en calle o por ser víctimas de Explotación Sexual Comercial de NNA, y que se encuentran en protección.</t>
  </si>
  <si>
    <t xml:space="preserve">Numero de estrategias para la educación mentrual  implementadas </t>
  </si>
  <si>
    <t xml:space="preserve">Ampliar y fortalecer la Estrategia de Educación Menstrual, (i) articulando las acciones acordadas y desarrollando el plan de acción acordado en la Mesa Distrital de Cuidado Menstrual Distrital (ii) Realizar Espacios de Educación Menstrual para el Autoconocimiento y Autocuidado – EMAA con la participación de mujeres en sus diferencias  y diversidades, como momentos de reflexión, pedagogía y aclaración de inquietudes relacionadas con el autocuidado menstrual, brindando herramientas frente a la dignidad menstrual como un derecho humano fundamental, promoviendo el reconocimiento de la menstruación como un proceso natural que no debe ser estigmatizado, y logrando  cambiar la percepción social sobre la menstruación, empoderando a las mujeres y niñas para que reivindiquen su derecho a vivir esta experiencia con dignidad (iii) Realizar recorridos y jornadas por la dignidad menstrual en las diferentes localidades  abordando a mujeres habitantes de calle o en riesgo de habitar calle con herramientas de educación menstrual y hacer entrega de elementos y kits de higiene menstrual. </t>
  </si>
  <si>
    <t>Implementar 1 estrategia de  asistencia técnica dirigidas a los Sectores de la Administración Distrital y al Sector Privado, para la incorporación del enfoque diferencial en los servicios, programas y estrategias dirigidas a mujeres.</t>
  </si>
  <si>
    <t>Documento de lineamientos técnicos</t>
  </si>
  <si>
    <t xml:space="preserve">Número de estrategias para la  Asistencia Técnica implementadas  </t>
  </si>
  <si>
    <t>103. Implementar 1 estrategia de transformación cultural orientada al cambio comportamental, que posibilite la redistribución de los trabajos de cuidado, la prevención de las violencias contra las mujeres y la transformación de imaginarios discriminatorios, que limitan el ejercicio de sus derechos.</t>
  </si>
  <si>
    <t xml:space="preserve">                      3,698,000  </t>
  </si>
  <si>
    <t xml:space="preserve">2025-7. Realizar Asistencia Técnica para la incorporación del enfoque diferencial a los sectores de la Administración Distrital. </t>
  </si>
  <si>
    <t xml:space="preserve">2025-8. Sistematizar y organizar una caja de herramientas de las estrategias de la Dirección de Enfoque Diferencial, que aporten a la incorporación del enfoque diferencial en los sectores de la Administración Distrital y el sector privado. </t>
  </si>
  <si>
    <t xml:space="preserve">2025-9. Acompañar espacios y actividades para la transversalización del enfoque diferencial  a demanda de entidades del  sector público y privado. </t>
  </si>
  <si>
    <t xml:space="preserve">2025-10. Realizar cursos de lengua de señas para funcionarios, colaboradores o contratistas del Distrito y servicios de interpretación en lengua de señas, para la inclusión y atención a mujeres sordas en los servicios y actividades de la secretaría de la mujer. </t>
  </si>
  <si>
    <t>Medir el avance de la implementación de 1 estrategia de asisitencia técnica para la transversalización del enfoque diferencial con una mirada interseccional, dirigida a los Sectores de la Administración Distrital y el sector privado y realización de actividades de apoyo para la transversalización del enfoque diferencial dirigidas a los Sectores de la Administración Distrital.</t>
  </si>
  <si>
    <t>Estrategia de Asistencia Tecnica</t>
  </si>
  <si>
    <t>Realizar Asistencia Técnica para la incorporación del enfoque diferencial a sectores de la Administración Distrital, en coordinación con la Dirección de Derechos y Diseño de Política.</t>
  </si>
  <si>
    <t>Numero de estrategias de asistencia técnica implementadas</t>
  </si>
  <si>
    <t>Ampliar y fortalecer la Estrategia de Asistencia Tecnica a través de la Formulación y sistematización de un documento metodológico y plan de acción que guíe el proceso de asistencia técnica para la transversalización del enfoque diferencial con una mirada interseccional, dirigida a los Sectores de la Administración Distrital y el sector privado y realización de actividades de apoyo para la transversalización del enfoque diferencial dirigidas a los Sectores de la Administración Distrital</t>
  </si>
  <si>
    <t>Implementar 1 estrategia de reconocimiento de la diversidad de las mujeres del Distrito Capital.</t>
  </si>
  <si>
    <t xml:space="preserve">Número de  estrategias de reconocimiento de la diversidad de las mujeres del Distrito Capital, implementadas. </t>
  </si>
  <si>
    <t>2025-11. Desarrollar Plan de Acción para la gestión, alistamiento y realización de eventos conmemorativos, talleres, encuentros diferenciales y actividades para la transformación de imaginarios, estereotipos racistas y de discriminación, dirigidos a la ciudadanía y a las mujeres en sus diferencias y diversidades</t>
  </si>
  <si>
    <t>2025-12. Sistematizar y organizar la socialización de la caja de herramientas con lineamientos,documentos y guías metodológicas para el abordaje a los diferentes pueblos y comunidades con los que trabaja la DED</t>
  </si>
  <si>
    <t>Medir el avance de la implementación de 1 estrategia de reconocimiento de la diversidad de las mujeres del Distrito Capital  tanto en el ámbito público como en el privado.</t>
  </si>
  <si>
    <t xml:space="preserve">Estrategia de reconocimiento a la diversidad </t>
  </si>
  <si>
    <t>Estrategia Desarrollar Plan de Acción para la gestión, alistamiento y realización de eventos conmemorativos, talleres, encuentros diferenciales y actividades para la transformación de imaginarios, estereotipos racistas y de discriminación, dirigidos a la ciudadanía y a las mujeres en sus diferencias y diversidades</t>
  </si>
  <si>
    <t>Numero de estrategias estrategia de reconocimiento de la diversidad de las mujeres del Distrito Capital implementadas</t>
  </si>
  <si>
    <t xml:space="preserve">Ampliar y fortalecer la Estrategia de estrategia de reconocimiento de la diversidad de las mujeres del Distrito Capital  a través de la Formulación y sistematización de un documento metodológico y plan de acción que guíe el proceso de  abordaje a los diferentes pueblos y comunidades con los que trabaja la DED. </t>
  </si>
  <si>
    <t>Fecha de Emisión</t>
  </si>
  <si>
    <t>META PLAN DE DESARROLLO</t>
  </si>
  <si>
    <t>NOMBRE DEL PROYECTO</t>
  </si>
  <si>
    <t>x</t>
  </si>
  <si>
    <t xml:space="preserve">                                                 REPORTE INDICADOR META PDD</t>
  </si>
  <si>
    <t>OBJETIVO ODS</t>
  </si>
  <si>
    <t>Igualdad de género</t>
  </si>
  <si>
    <t>META ODS</t>
  </si>
  <si>
    <t>Aprobar y fortalecer políticas acertadas y leyes aplicables para promover la igualdad de género y el empoderamiento de todas las mujeres y niñas a todos los niveles</t>
  </si>
  <si>
    <t>INDICADOR META PDD</t>
  </si>
  <si>
    <t>PROGRAMACIÓN CUATRIENAL INDICADOR PDD</t>
  </si>
  <si>
    <t>AVANCE ACUMULADO CUATRIENIO</t>
  </si>
  <si>
    <t>TIPO DE ANUALIZACIÓN  (Según aplique)</t>
  </si>
  <si>
    <t>EJECUCIÓN MENSUAL INDICADOR PDD 3969</t>
  </si>
  <si>
    <t>EVIDENCIAS DEL AVANCE</t>
  </si>
  <si>
    <t>Formula indicador:</t>
  </si>
  <si>
    <t>Avance mensual</t>
  </si>
  <si>
    <t>Elaboró</t>
  </si>
  <si>
    <t>Firma</t>
  </si>
  <si>
    <t>Aprobó (Según aplique Gerenta de proyecto, Líder técnica y responsable de proceso)</t>
  </si>
  <si>
    <t>Revisó (Oficina Asesora de Planeación)</t>
  </si>
  <si>
    <t>VoBo:</t>
  </si>
  <si>
    <t>Nombre</t>
  </si>
  <si>
    <t>Nombre:</t>
  </si>
  <si>
    <t>Cargo</t>
  </si>
  <si>
    <t>Cargo:</t>
  </si>
  <si>
    <t>Medir el avance de …......</t>
  </si>
  <si>
    <t>primeras atenciones</t>
  </si>
  <si>
    <t>xxx</t>
  </si>
  <si>
    <t xml:space="preserve">atenciones psicosociales </t>
  </si>
  <si>
    <t>atenciones psicojuridicas</t>
  </si>
  <si>
    <t>(Primeras atenciones realizadas / Primeras atenciones solicitadas) + (Atenciones psicosociales atendidas / atenciones psicosociales solicitadas) + (atenciones psicojuridicas realizadas / atenciones psicojuridicas solicitadas)</t>
  </si>
  <si>
    <t>Implementar 1 estrategia de transformación cultural orientada al cambio comportamental, que posibilite la redistribución de los trabajos de cuidado, la prevención de las violencias contra las mujeres y la transformación de imaginarios discriminatorios, que limitan el ejercicio de sus derechos.</t>
  </si>
  <si>
    <t>5 - Igualdad de género</t>
  </si>
  <si>
    <t>5.4 . Reconocer y valorar los cuidados y el trabajo doméstico no remunerados mediante servicios públicos, infraestructuras y políticas de protección social, y promoviendo la responsabilidad compartida en el hogar y la familia, según proceda en cada país</t>
  </si>
  <si>
    <t>3969 - Porcentaje de implementación de la estrategia de transformación cultural</t>
  </si>
  <si>
    <t>Juan David Cortés González</t>
  </si>
  <si>
    <t>Lina Tatiana Lozano Ruíz</t>
  </si>
  <si>
    <t>Líder Técnico Proyecto 8198</t>
  </si>
  <si>
    <t>Subsecretaria del Cuidado y Políticas de Igualdad (E)</t>
  </si>
  <si>
    <t>Iván Felipe Vargas Aldana</t>
  </si>
  <si>
    <t>Contratista apoyo financiero</t>
  </si>
  <si>
    <t>Porcentaje de implementación de la estrategia de transformación cultural</t>
  </si>
  <si>
    <t>Medir el avance de implementación de la estrategia de transformación cultural, que posibilite la redistribución de los trabajos de cuidado, la prevención de las violencias contra las mujeres y la transformación de imaginarios discriminatorios, que limitan el ejercicio de sus derechos.</t>
  </si>
  <si>
    <t>Porcentaje 0-100</t>
  </si>
  <si>
    <t>% de avance Estrategias de transformación cultural</t>
  </si>
  <si>
    <t>% de avance Estrategias de transformación cultural del PI 8198</t>
  </si>
  <si>
    <t>Las estrategias de transformación cultural son todas aquellas acciones y herramientas metodológicas que permiten generar cambios sostenibles en las prácticas y actitudes de las personas frente a los trabajos de cuidado y equidad de género.</t>
  </si>
  <si>
    <t>Documento oficial</t>
  </si>
  <si>
    <t>% de avance Estrategias de transformación cultural del PI 8222</t>
  </si>
  <si>
    <t>Sumatoria del % de avance Estrategias de transformación cultural del PI 8198 + Sumatoria de % de avance de Estrategias de transformación cultural del PI 8222</t>
  </si>
  <si>
    <t>Hace referencia al Porcentaje de avance de las estrategias de  transformación cultural implementadas por los proyectos de inversión 8198 y 8222 que se encuentran asociados a la Meta PDD No 2047</t>
  </si>
  <si>
    <t>Acción de Transformación Cultural: Estrategia implementada para modificar imaginarios y prácticas sociales relacionadas con la equidad de género, a través de actividades pedagógicas, artísticas, comunitarias y narrativas.
Mecanismos de Cambio Cultural: Herramientas metodológicas que permiten generar cambios sostenibles en las prácticas y actitudes de las personas frente a los trabajos de cuidado y equidad de género.</t>
  </si>
  <si>
    <t>Para el cumplimiento de este indicador concurren las acciones desarrolladas por los proyectos de inversion 8198 y 8222, por cuanto el logro de las actividades alcanzadas en cada uno de estos proyectos, aportan al cumplimiento de la programacion del indicador de la Meta PDD “ Implementar 1 estrategia de transformación cultural orientada al cambio comportamental, que posibilite la redistribución de los trabajos de cuidado, la prevención de las violencias contra las mujeres y la transformación de imaginarios discriminatorios, que limitan el ejercicio de sus derechos”.
El 25% del avance de la meta en el año, sera reportado por el proyecto de inversión 8222 y el 75% restante será reportado por el proyecto de inversión 8198</t>
  </si>
  <si>
    <t>Desarrollar 4 estrategias de empoderamiento para promover capacidades, liderazgos, participación, incidencia política y transformación de imaginarios culturales, que reproducen los estereotipos de género, en los territorios urbanos y rurales.</t>
  </si>
  <si>
    <t>Estrategias de empoderamiento para promover capacidades, liderazgos, participación, incidencia política y transformación de imaginarios culturales</t>
  </si>
  <si>
    <t>Medir la cantidad de estrategias implementadas</t>
  </si>
  <si>
    <t>Numero 0 - 4</t>
  </si>
  <si>
    <t>Estrategias implementadas</t>
  </si>
  <si>
    <t>Hace referencia a las estrategias implementadas para promover las capacidades, liderazgo, participación, incidencia politica y transformación de imaginarios culturales</t>
  </si>
  <si>
    <t>(Numero de estrategias realizadas/Numero de estrategias propuestas)*100</t>
  </si>
  <si>
    <t>No aplica</t>
  </si>
  <si>
    <t>PRODUCTO - MGA</t>
  </si>
  <si>
    <t>EJECUCIÓN PRESUPUESTAL DEL PRODUCTO I TRIMESTRE</t>
  </si>
  <si>
    <t>OBJETIVO ESPECIFICO</t>
  </si>
  <si>
    <t>EJECUTADO MAGNITUD</t>
  </si>
  <si>
    <t>Incrementar la atención de mujeres en sus diferencias y diversidad en Bogotá.</t>
  </si>
  <si>
    <t xml:space="preserve">1- Implementar 3 estrategias que contribuyan al reconocimiento y garantía de los derechos de las mujeres en sus diferencias y diversidad. </t>
  </si>
  <si>
    <t xml:space="preserve">2- Implementar 1 Estrategia Distrital de Cuidado Menstrual, con enfoque diferencial </t>
  </si>
  <si>
    <t>Mejorar los servicios, programas y estrategias para la atención de las mujeres que incorporen el enfoque diferencial y contribuyan a la transformación de imaginarios. </t>
  </si>
  <si>
    <t xml:space="preserve">3- Implementar 1 estrategia de  asistencia técnica dirigidas a los Sectores de la Administración Distrital y al Sector Privado, para la incorporación del enfoque diferencial en los servicios, programas y estrategias dirigidas a mujeres. </t>
  </si>
  <si>
    <t>Documentos de lineamientos técnicos</t>
  </si>
  <si>
    <t xml:space="preserve">4-Implementar 1 estrategia de reconocimiento de la diversidad de las mujeres del Distrito Capital.  </t>
  </si>
  <si>
    <t>EJECUCIÓN PRESUPUESTAL DEL PRODUCTO II TRIMESTRE</t>
  </si>
  <si>
    <t>PRODUCTO 1</t>
  </si>
  <si>
    <t>PRODUCTO 2</t>
  </si>
  <si>
    <t>PRODUCTO 3</t>
  </si>
  <si>
    <t>PRODUCTO 4</t>
  </si>
  <si>
    <t>EJECUCIÓN PRESUPUESTAL DEL PRODUCTO III TRIMESTRE</t>
  </si>
  <si>
    <t>EJECUCIÓN PRESUPUESTAL DEL PRODUCTO IV TRIMESTRE</t>
  </si>
  <si>
    <t>NOVIEMBRE</t>
  </si>
  <si>
    <t>SECRETARÍA DISTRITAL DE LA MUJER
DIRECCINAMIENTO ESTRATÉGICO
FORMULACIÓN PLAN DE ACCIÓN
TERRITORIALIZACIÓN</t>
  </si>
  <si>
    <t>8198 - Implementación de la estrategia de transformación cultural de la Secretaría Distrital de la Mujer en Bogotá D.C.</t>
  </si>
  <si>
    <t xml:space="preserve">                                                 REPORTE TERRITORIALIZACIÓN</t>
  </si>
  <si>
    <t>ACTIVIDAD TERRITORIALIZABLE</t>
  </si>
  <si>
    <t>XXX - XXXXX</t>
  </si>
  <si>
    <t>I SEMESTRE</t>
  </si>
  <si>
    <t>LOCALIDAD</t>
  </si>
  <si>
    <t>PRESUPUESTO</t>
  </si>
  <si>
    <t>COMPROMISO</t>
  </si>
  <si>
    <t>1. Usaquén</t>
  </si>
  <si>
    <t>2. Chapinero</t>
  </si>
  <si>
    <t>3. Santafé</t>
  </si>
  <si>
    <t>4. San Cristóbal</t>
  </si>
  <si>
    <t>5. Usme</t>
  </si>
  <si>
    <t>6. Tunjuelito</t>
  </si>
  <si>
    <t>7. Bosa</t>
  </si>
  <si>
    <t>8. Kennedy</t>
  </si>
  <si>
    <t>9. Fontibón</t>
  </si>
  <si>
    <t>10. Engativá</t>
  </si>
  <si>
    <t>11. Suba</t>
  </si>
  <si>
    <t>12. Barrios Unidos</t>
  </si>
  <si>
    <t>13. Teusaquillo</t>
  </si>
  <si>
    <t>14. Los Mártires</t>
  </si>
  <si>
    <t>15. Antonio Nariño</t>
  </si>
  <si>
    <t>16. Puente Aranda</t>
  </si>
  <si>
    <t>17. La Candelaria</t>
  </si>
  <si>
    <t>18. Rafael Uribe Uribe</t>
  </si>
  <si>
    <t>19. Ciudad Bolívar</t>
  </si>
  <si>
    <t>20. Sumapaz</t>
  </si>
  <si>
    <t>II SEMESTRE</t>
  </si>
  <si>
    <t xml:space="preserve"> XXX - XXXXX</t>
  </si>
  <si>
    <t>INDICADOR  PMR TERRITORIALIZABLE</t>
  </si>
  <si>
    <t>PMR XXX - XXXXX</t>
  </si>
  <si>
    <t>PROGRAMADO</t>
  </si>
  <si>
    <t>EJECUTADO</t>
  </si>
  <si>
    <t>PRODUCTOS, METAS Y RESULTADOS -PMR</t>
  </si>
  <si>
    <t>Numero de objetivo</t>
  </si>
  <si>
    <t>Objetivo</t>
  </si>
  <si>
    <t>Numero de indicador de producto</t>
  </si>
  <si>
    <t>Indicador de Producto</t>
  </si>
  <si>
    <t>Actividad que aporta al indicador</t>
  </si>
  <si>
    <t>Naturaleza</t>
  </si>
  <si>
    <t>Territorializable</t>
  </si>
  <si>
    <t>Linea Base
(Corte 31 diciembre 2023)</t>
  </si>
  <si>
    <t>Meta Plan
(TotaL PMR
10 Años)</t>
  </si>
  <si>
    <t>Meta Anual 2025</t>
  </si>
  <si>
    <t>Total
programado</t>
  </si>
  <si>
    <t>Total
ejecutado</t>
  </si>
  <si>
    <t>Proyecto que reporta</t>
  </si>
  <si>
    <t>Prog.</t>
  </si>
  <si>
    <t>Ejec.</t>
  </si>
  <si>
    <t>Avance cualitativo</t>
  </si>
  <si>
    <t>6</t>
  </si>
  <si>
    <t>Prevenir, atender, proteger y acompañar proceso de Violencias y acceso a la justicia contra las violencias de género en el Distrito Capital</t>
  </si>
  <si>
    <t>Servicios de prevención, atención y acogida para el fortalecimiento del derecho de las mujeres a una vida libre de violencias</t>
  </si>
  <si>
    <t>Número de casos nuevos de violencias contra las mujeres con representación jurídica en instancias judiciales y administrativas</t>
  </si>
  <si>
    <t>Acumulado</t>
  </si>
  <si>
    <t>NO</t>
  </si>
  <si>
    <t xml:space="preserve">
8210</t>
  </si>
  <si>
    <t>Número de atenciones efectivas a situaciones de violencias contra las mujeres a través de la Línea Púrpura Distrital</t>
  </si>
  <si>
    <t xml:space="preserve">
8205</t>
  </si>
  <si>
    <t>Número de personas informadas a partir de la implementación de estrategias de divulgación pedagógica con enfoques de género y  derechos</t>
  </si>
  <si>
    <t xml:space="preserve">
8207</t>
  </si>
  <si>
    <t>Número de mujeres en posible riesgo de feminicidio con acompañamiento jurídico y psicosocial en el marco del sistema articulado de alertas tempranas (SAAT)</t>
  </si>
  <si>
    <t>Número de mujeres participantes en las actividades implementadas en el marco de los Planes Locales de Seguridad para las Mujeres</t>
  </si>
  <si>
    <t>SI</t>
  </si>
  <si>
    <t>Número de mujeres víctimas de violencias y su sistema familiar, acogidas y atendidas a través del modelo de Casas Refugio incluyendo modalidad intermedia de acogida y ruralidad</t>
  </si>
  <si>
    <t>Número de atenciones a mujeres víctimas de violencias, a través de las Duplas de atención psicosocial</t>
  </si>
  <si>
    <t>Número de atenciones (asesorías y orientaciones) a través de la Estrategia intersectorial para la prevención y atención a víctimas de violencia de género con énfasis en violencia sexual y feminicidio</t>
  </si>
  <si>
    <t>Mujeres atendidas en Casas de Justicia, escenarios de fiscalía y sede central</t>
  </si>
  <si>
    <t>10</t>
  </si>
  <si>
    <t>Estudios y/o investigaciones producidas sobre la situación en derechos de las mujes, actualizados,  publicados  y divulgados en el OMEG</t>
  </si>
  <si>
    <t>Servicio de información estadística en temas de género. Concertado SASP</t>
  </si>
  <si>
    <t>Número de Estudios y/o investigaciones producidas por el Observatorio de Mujer y Equidad de Género</t>
  </si>
  <si>
    <t xml:space="preserve">
8181</t>
  </si>
  <si>
    <t>Número de Estudios y/o investigaciones  divulgadas por el Observatorio de Mujer y Equidad de Género</t>
  </si>
  <si>
    <t>7</t>
  </si>
  <si>
    <t>Promover el desarrollo y fortalecimiento de las capacidades y habilidades de las mujeres, con el fin de lograr el ejercicio real y efectivo de sus derechos y la igualdad de oportunidades</t>
  </si>
  <si>
    <t>Número de orientaciones y acompañamientos psicosociales a mujeres a través de las Casas de Igualdad de Oportunidades para las Mujeres</t>
  </si>
  <si>
    <t xml:space="preserve">
8223</t>
  </si>
  <si>
    <t>Número de mujeres vinculadas a procesos de las Casas de Igualdad de Oportunidades</t>
  </si>
  <si>
    <t>Número de orientaciones y asesorías socio jurídicas con enfoque de derechos de las mujeres y enfoque de género a través de las Casas de Igualdad de Oportunidades para las Mujeres</t>
  </si>
  <si>
    <t>Atenciones socio jurídicas brindadas a través de la Estrategia Casa de Todas, a mujeres que realizan actividades sexuales pagadas</t>
  </si>
  <si>
    <t xml:space="preserve">8221
</t>
  </si>
  <si>
    <t>Número de atenciones psicosociales brindadas a través de la Estrategia Casa de Todas, a mujeres que realizan actividades sexuales pagadas</t>
  </si>
  <si>
    <t>Número de atenciones en trabajo social brindadas a través de la Estrategia Casa de Todas, a mujeres que realizan actividades sexuales pagadas</t>
  </si>
  <si>
    <t>Servicio de educación informal</t>
  </si>
  <si>
    <t>Número de Mujeres formadas en derechos a través de procesos de desarrollo de capacidades en los Centros de Inclusión Digital</t>
  </si>
  <si>
    <t xml:space="preserve">
8190</t>
  </si>
  <si>
    <t>8</t>
  </si>
  <si>
    <t>Desarrollo de capacidades de incidencia, liderazgo, empoderamiento y participación política</t>
  </si>
  <si>
    <t>Servicio de formación para la participación ciudadana y liderazgo político.</t>
  </si>
  <si>
    <t>Número de mujeres vinculadas a procesos formativos para el desarrollo de capacidades de incidencia, liderazgo, empoderamiento y participación política</t>
  </si>
  <si>
    <t>9</t>
  </si>
  <si>
    <t>Contribuir a la igualdad de oportunidades para las mujeres a través de la implementación de un Sistema Distrital de Cuidado</t>
  </si>
  <si>
    <t>Servicio de coordinación del Sistema Distrital de Cuidado  y servicios complementarios.</t>
  </si>
  <si>
    <t>Número de mujeres formadas en cuidados, en el marco de la estrategia cuidado a cuidadoras</t>
  </si>
  <si>
    <t xml:space="preserve">
8219</t>
  </si>
  <si>
    <t>Número de personas vinculadas a los talleres de cambio cultural</t>
  </si>
  <si>
    <t>Fortalecimiento de capacidad institucional a nivel meso que mejore los procesos misionales de la entidad</t>
  </si>
  <si>
    <t>Servicios para la planeación y sistemas de gestión y comunicación estratégica</t>
  </si>
  <si>
    <t xml:space="preserve">Porcentaje de avance de la formulación y/o implementación planeación y sistemas de gestión </t>
  </si>
  <si>
    <t>Stock</t>
  </si>
  <si>
    <t>Infraestructura Tecnológica y documental (Sistemas de Información y Tecnologia y Gestión documental)</t>
  </si>
  <si>
    <t>Numero y/o porcentaje de avance en el desarrollo, mantenimiento o adquisión de hardware o software</t>
  </si>
  <si>
    <t>Sistema de gestión documental actualizado</t>
  </si>
  <si>
    <t>Capacidad</t>
  </si>
  <si>
    <t xml:space="preserve">Código: </t>
  </si>
  <si>
    <t>CONTROL DE CAMBIOS</t>
  </si>
  <si>
    <t xml:space="preserve">Página </t>
  </si>
  <si>
    <t>CONTROL DE CAMBIOS EN EL PLAN DE ACCIÓN</t>
  </si>
  <si>
    <t>Fecha de  solicitud del cambio</t>
  </si>
  <si>
    <t>Fecha de aprobación del cambio</t>
  </si>
  <si>
    <t>Cambio</t>
  </si>
  <si>
    <t>Justificación del cambio</t>
  </si>
  <si>
    <t xml:space="preserve">Número </t>
  </si>
  <si>
    <t>Base de datos geografica actualizada</t>
  </si>
  <si>
    <t>Dirección de Cartografia</t>
  </si>
  <si>
    <t>Base de datos geografica</t>
  </si>
  <si>
    <t>Base de datos geografica actualizada /Base de datos geografica a actualizar</t>
  </si>
  <si>
    <t>Base de datos geografica a actualizar</t>
  </si>
  <si>
    <t xml:space="preserve">Base de datos geográfica actualizada: Corresponde a la base que se actualiza de manera mensual con la información de las capas de información de cada una de las entidades
Base de datos geografica a actualizar. Corresponde a la base que se requiere actualizar de manera mensual para enviar a xxxx
</t>
  </si>
  <si>
    <t>Informe con el estado de la Base Geográfica - Dirección de Cartografía</t>
  </si>
  <si>
    <t>Número de instrumentos de captura implementados</t>
  </si>
  <si>
    <t>Dirección de Información y Estadísticas</t>
  </si>
  <si>
    <t>Instrumentos de captura (Encuesta multipropósito y encuestas de percepción)</t>
  </si>
  <si>
    <t xml:space="preserve">Porcentaje de avance de las actividades
((Ponderacion vertical actividad/Peso meta%)*avance actividad 1)+((Ponderacion vertical actividad/Peso meta)*avance actividad 2)*magnitud programada de la meta para la vigencia/100 </t>
  </si>
  <si>
    <t>Porcentaje de avance de las actividades</t>
  </si>
  <si>
    <t>Porcentaje de avance de las actividades: Se refiere al avance que se tiene en cada una de las actividades programadas para el semestre multiplicado por la ponderación vertical que tiene esa actividad</t>
  </si>
  <si>
    <t xml:space="preserve">Informe con el avance de la aplicación de los instrumentos de captura </t>
  </si>
  <si>
    <t>Instrumentos Aplicados</t>
  </si>
  <si>
    <t>FORMULA</t>
  </si>
  <si>
    <t>Variables</t>
  </si>
  <si>
    <t>Valor</t>
  </si>
  <si>
    <t>Dirección de Cartografía</t>
  </si>
  <si>
    <t xml:space="preserve">Peso actividad 1 </t>
  </si>
  <si>
    <t xml:space="preserve">Avance actividad 1 </t>
  </si>
  <si>
    <t xml:space="preserve">Peso actividad 2 </t>
  </si>
  <si>
    <t xml:space="preserve">Sistema de información de planeación distrital </t>
  </si>
  <si>
    <t xml:space="preserve">Avance actividad 2 </t>
  </si>
  <si>
    <t xml:space="preserve">Peso actividad 3 </t>
  </si>
  <si>
    <t xml:space="preserve">Avance actividad 3 </t>
  </si>
  <si>
    <t>Magnitud año</t>
  </si>
  <si>
    <t>Informe con el estado de la implementación del sistema de información - Dirección de Cartografía</t>
  </si>
  <si>
    <t>Avance del sistema de información</t>
  </si>
  <si>
    <t>Porcentaje de avande en la implementación del aplicativo 360</t>
  </si>
  <si>
    <t>Aplicativo 360</t>
  </si>
  <si>
    <t>Informe con el estado de la implementación del aplicativo 360 - Dirección de Cartografía</t>
  </si>
  <si>
    <t>Avance del aplicativo 360</t>
  </si>
  <si>
    <t>Dirección de información y Estadísticas</t>
  </si>
  <si>
    <t>Plan Estadístico Distrital 2025-2029</t>
  </si>
  <si>
    <t>Porcentaje de avance de las actividades
((Ponderacion vertical actividad/Peso meta%)*avance actividad 1)+((Ponderacion vertical actividad/Peso meta)*avance actividad 2)*magnitud programada de la meta para la vigencia/100)</t>
  </si>
  <si>
    <t>Informe con el estado de la implementación del PED 2025 -2029 - Dirección de Información y Registros Sociales</t>
  </si>
  <si>
    <t>SPI - Producto 1 - Sistemas de información implementados</t>
  </si>
  <si>
    <t>Producto MGA:</t>
  </si>
  <si>
    <t>Servicio de información implementado</t>
  </si>
  <si>
    <t>Objetivo MGA:</t>
  </si>
  <si>
    <t>Objetivo 1: Mejorar el acceso a la información</t>
  </si>
  <si>
    <t xml:space="preserve">Sistemas de información: Predio 360 y Sistema de información de planeación distrital </t>
  </si>
  <si>
    <t>Medir el avance de formulación e implementación del sistemas de Información para la Planeación Distrital y del aplicativo 360</t>
  </si>
  <si>
    <t>Informe con el estado de formulación e implementación del aplicativo 360 y de la priemrafase del sistema de información para la planeación Distrital</t>
  </si>
  <si>
    <t>Periodo inicio</t>
  </si>
  <si>
    <t>SPI - Producto 2 - Bases de Datos de la temática de Pobreza y Condiciones de Vida publicadas</t>
  </si>
  <si>
    <t>Peso sisben</t>
  </si>
  <si>
    <t>Dirección de Registros Sociales</t>
  </si>
  <si>
    <t>Numero de meses que se actualiza sisben</t>
  </si>
  <si>
    <t>Numero de mes de reporte</t>
  </si>
  <si>
    <t xml:space="preserve"> Bases de Datos de la temática de Pobreza y Condiciones de Vida</t>
  </si>
  <si>
    <t>Peso IMG</t>
  </si>
  <si>
    <t>Numero de meses que se actualiza IMG</t>
  </si>
  <si>
    <t>Peso actividad 1 RS</t>
  </si>
  <si>
    <t>Objetivo 2: . Mejorar la capacidad operativa para contar con información oportuna en los ámbitos territorial, demográfico, socioeconómico y para la 
focalización del gasto</t>
  </si>
  <si>
    <t>Avance actividad 1 RS</t>
  </si>
  <si>
    <t>Peso actividad 2 RS</t>
  </si>
  <si>
    <t>Avance actividad 2 RS</t>
  </si>
  <si>
    <t>Peso actividad 3 RS</t>
  </si>
  <si>
    <t>Avance actividad 3 RS</t>
  </si>
  <si>
    <t>Bases de Datos de la temática de Pobreza y Condiciones de Vida publicadas: Se refiere a las bases de datos del Sisbén, IMG y registros sociales</t>
  </si>
  <si>
    <t>Magnitud año registro social</t>
  </si>
  <si>
    <t>Medir el si las bases de datos del Sisbén y de IMG están actualizadas y el avance de la implementación del Resgistro Social. 
Cada base tiene un peso para la medición anual así:
2024: Sisbén - 25%; IMG - 25%; RS -15%
2025: Sisbén - 25%; IMG - 25%; RS -35%
2026: Sisbén - 25%; IMG - 25%; RS -35%
2027: Sisbén - 25%; IMG - 25%; RS -15%</t>
  </si>
  <si>
    <t>(Peso base sisben/Número de meses que se actualiza)*mes que se reporta + (Peso base IMG/Número de meses que se actualiza)*mes que se reporta + (Ponderacion de actividades del Registro Social)/100</t>
  </si>
  <si>
    <t xml:space="preserve">SPI - Producto 3 - Bases de datos de la Temática de Servicios Generadas </t>
  </si>
  <si>
    <t>Bases de datos de la Temática de Servicios</t>
  </si>
  <si>
    <t>Bases de datos de la Temática de Servicios Generadas : Se refiere a la actualización de la base de datos Unica de Estratificación</t>
  </si>
  <si>
    <t>Medir la actualización de lasbase de datos Unica de estratificación</t>
  </si>
  <si>
    <t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</t>
  </si>
  <si>
    <t>SPI - Producto 4 -  Bases de datos de la Temática de Gobierno Generadas</t>
  </si>
  <si>
    <t>Bases de datos de la Temática de Gobierno</t>
  </si>
  <si>
    <t>Bases de datos de la Temática de Gobierno Generadas : Se refiere a la actualización de la base de datos geográfica</t>
  </si>
  <si>
    <t>Medir la actualización de la base de datos geográfica</t>
  </si>
  <si>
    <t>SPI - Producto 5 -  Cuadros de resultados para la temática de pobreza y condiciones de vida producidos</t>
  </si>
  <si>
    <t>Dirección de Información y Estadística</t>
  </si>
  <si>
    <t>Cuadros de resultados para la temática de pobreza y condiciones de vida</t>
  </si>
  <si>
    <t>Bases de datos de la Temática de Gobierno Generadas : Se refiere al avance que se tiene de la encuesta Multipropósito y las encuestas de percepción</t>
  </si>
  <si>
    <t xml:space="preserve">Medir el avance que se tiene en la formulación, aplicación, analisis y divulgación de los 5 instrumentos de captura </t>
  </si>
  <si>
    <t>SPI - Producto 6 - Entidades del Sistema Estadístico Nacional asistidas técnicamente</t>
  </si>
  <si>
    <t>Servicio de asistencia técnica para el fortalecimiento de la capacidad estadística</t>
  </si>
  <si>
    <t>Objetivo 3: Fomentar la aplicación de los lineamientos metodológicos y estándares para la producción de la información</t>
  </si>
  <si>
    <t>Entidades del Sistema Estadístico Nacional asistidas técnicamente: Se refiere a las entidades que mensualmente a ttravés de la Dirección de Información y Estadistica son acompañadas en la formulación y aplicación del PED</t>
  </si>
  <si>
    <t>Sumatoria del número de entidades acompañadas mensualmente</t>
  </si>
  <si>
    <t>Número de entidades acompañadas mensualmente</t>
  </si>
  <si>
    <t>Entidades acompañadas: se refiere a las entidades que recibieron al menos una reunión para xxxxxxx</t>
  </si>
  <si>
    <t>SPI  - GESTIÓN - Bases de datos recolectadas</t>
  </si>
  <si>
    <t>Dirección de Registros Sociales, Estratificación y Cartografía</t>
  </si>
  <si>
    <t>Peso Estratificación</t>
  </si>
  <si>
    <t>Numero de meses que se actualiza Estratificación</t>
  </si>
  <si>
    <t>las bases de datos recolectadas se refiere a las bases de: Sisbén, IMG, Estratificación y Cartografia</t>
  </si>
  <si>
    <t>Peso geográfica</t>
  </si>
  <si>
    <t>Numero de meses que se actualiza geográfica</t>
  </si>
  <si>
    <t>Se mide el avance de la actualización de manera mensual de cada una de las bases. 
Cada base tiene un peso y su actualización va aumentando de manera mensual, para al final del año llegar a 4 bases actualizadas</t>
  </si>
  <si>
    <t>Sumatoria de Bases de datos recolectadas</t>
  </si>
  <si>
    <t>listas despegables</t>
  </si>
  <si>
    <t>tipo meta</t>
  </si>
  <si>
    <t>TIPO ACTIVIDAD</t>
  </si>
  <si>
    <t>Localidad</t>
  </si>
  <si>
    <t>tipo indicador</t>
  </si>
  <si>
    <t>Frecuencia</t>
  </si>
  <si>
    <t>Tipo de cálculo</t>
  </si>
  <si>
    <t>Responsable</t>
  </si>
  <si>
    <t>Subsecretarias</t>
  </si>
  <si>
    <t>No desagregada</t>
  </si>
  <si>
    <t>Usaquen</t>
  </si>
  <si>
    <t>Semanal</t>
  </si>
  <si>
    <t>Subsecretaría de Planeación y Política</t>
  </si>
  <si>
    <t>Desagregada</t>
  </si>
  <si>
    <t>Chapinero</t>
  </si>
  <si>
    <t>Quincenal</t>
  </si>
  <si>
    <t>Subsecretaría de gestión financiera</t>
  </si>
  <si>
    <t>Santafe</t>
  </si>
  <si>
    <t>Subsecretaría de coordinación operativa</t>
  </si>
  <si>
    <t>San Cristóbal</t>
  </si>
  <si>
    <t>Subsecretaría de inspección, vigilancia y control de vivienda</t>
  </si>
  <si>
    <t>Usme</t>
  </si>
  <si>
    <t>Impacto</t>
  </si>
  <si>
    <t>Subsecretaría jurídica</t>
  </si>
  <si>
    <t>Tunjuelito</t>
  </si>
  <si>
    <t>Otro</t>
  </si>
  <si>
    <t>Dirección de gestión corporativa y control interno</t>
  </si>
  <si>
    <t>Bosa</t>
  </si>
  <si>
    <t>Kennedy</t>
  </si>
  <si>
    <t>Fontibón</t>
  </si>
  <si>
    <t>Engativá</t>
  </si>
  <si>
    <t>Suba</t>
  </si>
  <si>
    <t>Barrios Unidos</t>
  </si>
  <si>
    <t>Teusaquillo</t>
  </si>
  <si>
    <t>Mártires</t>
  </si>
  <si>
    <t>Antonio Nariño</t>
  </si>
  <si>
    <t>Puente Aranda</t>
  </si>
  <si>
    <t>Candelaria</t>
  </si>
  <si>
    <t>Producto PMR</t>
  </si>
  <si>
    <t>Metas</t>
  </si>
  <si>
    <t>Rafael Uribe Uribe</t>
  </si>
  <si>
    <t>Ciudad Bolívar</t>
  </si>
  <si>
    <t>Política y lineamientos del hábitat</t>
  </si>
  <si>
    <t>100% de polígonos identificados de control y prevención, monitoreados en áreas susceptibles de  ocupación ilegal</t>
  </si>
  <si>
    <t>Sumapaz</t>
  </si>
  <si>
    <t>Vivienda para todos</t>
  </si>
  <si>
    <t>Incrementar a un 90% la sostenibilidad del SIG en el Gobierno Distrital.</t>
  </si>
  <si>
    <t>Intervenciones integrales del hábitat</t>
  </si>
  <si>
    <t>Iniciar 150.000 viviendas en Bogotá</t>
  </si>
  <si>
    <t>Recuperación, incorporación, vida urbana y control de la ilegalidad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</si>
  <si>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pública).</t>
  </si>
  <si>
    <t>Transparencia, gestión pública y servicio a la ciudadanía</t>
  </si>
  <si>
    <t>Iniciar 60.000 viviendas VIS en Bogotá</t>
  </si>
  <si>
    <t>80 hectáreas útiles para vivienda de interés social gestionadas</t>
  </si>
  <si>
    <t>Ejecutar el Plan de Innovación, Uso y Apropiación de las tecnologías de la información y las comunicaciones ejecutadas al 100%</t>
  </si>
  <si>
    <t>Objetivos estrategicos</t>
  </si>
  <si>
    <t>Brindar asistencia técnica a 81 prestadores de los servicios públicos de acueducto identificados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</si>
  <si>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</si>
  <si>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Contribuir al acceso a una vivienda adecuada y asequible para los hogares de Bogotá</t>
  </si>
  <si>
    <t>Crear programas de asistencia técnica para mejoramiento de vivienda</t>
  </si>
  <si>
    <t xml:space="preserve">Contribuir al mejoramiento del entorno </t>
  </si>
  <si>
    <t>Gestionar 10 intervenciones integrales de mejoramiento en los territorios priorizados</t>
  </si>
  <si>
    <t>Controlar la enajenación y arrendamiento de vivienda, la urbanización y construcción del hábitat en el Distrito Capital</t>
  </si>
  <si>
    <t>Fortalecer la gestión transparente de la acción pública al servicio de la comunidad</t>
  </si>
  <si>
    <t>Edad</t>
  </si>
  <si>
    <t>entias</t>
  </si>
  <si>
    <t>Sexo</t>
  </si>
  <si>
    <t>condicion</t>
  </si>
  <si>
    <t xml:space="preserve"> </t>
  </si>
  <si>
    <t>0 - 5 años</t>
  </si>
  <si>
    <t>Afrodescendiente</t>
  </si>
  <si>
    <t>Hombre</t>
  </si>
  <si>
    <t>Mujeres</t>
  </si>
  <si>
    <t>6 - 12 años</t>
  </si>
  <si>
    <t>Indígenas</t>
  </si>
  <si>
    <t>Mujer</t>
  </si>
  <si>
    <t>Jóvenes</t>
  </si>
  <si>
    <t>13 - 17 años</t>
  </si>
  <si>
    <t>Raizales</t>
  </si>
  <si>
    <t>En condición de discapacidad</t>
  </si>
  <si>
    <t>18 - 26 años</t>
  </si>
  <si>
    <t>Rom</t>
  </si>
  <si>
    <t>LGBTI</t>
  </si>
  <si>
    <t>27 - 59 años</t>
  </si>
  <si>
    <t>Habitante de calle</t>
  </si>
  <si>
    <t>60 en adelante</t>
  </si>
  <si>
    <t>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</si>
</sst>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&quot;$&quot;\ #,##0;[Red]\-&quot;$&quot;\ #,##0"/>
    <numFmt numFmtId="166" formatCode="_(* #,##0_);_(* \(#,##0\);_(* &quot;-&quot;??_);_(@_)"/>
    <numFmt numFmtId="167" formatCode="_-* #,##0.00_-;\-* #,##0.00_-;_-* &quot;-&quot;??_-;_-@"/>
    <numFmt numFmtId="168" formatCode="_-* #,##0.00\ _€_-;\-* #,##0.00\ _€_-;_-* &quot;-&quot;??\ _€_-;_-@_-"/>
    <numFmt numFmtId="169" formatCode="_-* #,##0\ _€_-;\-* #,##0\ _€_-;_-* &quot;-&quot;??\ _€_-;_-@_-"/>
    <numFmt numFmtId="170" formatCode="_-* #,##0\ _€_-;\-* #,##0\ _€_-;_-* &quot;-&quot;\ _€_-;_-@_-"/>
    <numFmt numFmtId="171" formatCode="0.0%"/>
    <numFmt numFmtId="172" formatCode="###,000"/>
  </numFmts>
  <fonts count="6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7F7F7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333333"/>
      <name val="Verdana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theme="0" tint="-0.34998626667073579"/>
      <name val="Arial"/>
      <family val="2"/>
    </font>
    <font>
      <b/>
      <i/>
      <sz val="11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sz val="8"/>
      <color rgb="FF666666"/>
      <name val="Verdana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3"/>
      <color rgb="FF002060"/>
      <name val="Arial"/>
      <family val="2"/>
    </font>
    <font>
      <sz val="13"/>
      <color rgb="FFC00000"/>
      <name val="Arial"/>
      <family val="2"/>
    </font>
    <font>
      <b/>
      <sz val="13"/>
      <name val="Arial"/>
      <family val="2"/>
    </font>
    <font>
      <sz val="13"/>
      <color theme="6" tint="-0.249977111117893"/>
      <name val="Arial"/>
      <family val="2"/>
    </font>
    <font>
      <sz val="13"/>
      <color rgb="FFFF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theme="8" tint="0.59999389629810485"/>
        <bgColor rgb="FFB6DD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5B8B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C0DA"/>
        <bgColor rgb="FF000000"/>
      </patternFill>
    </fill>
  </fills>
  <borders count="10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2">
    <xf numFmtId="0" fontId="0" fillId="0" borderId="0"/>
    <xf numFmtId="9" fontId="20" fillId="0" borderId="0" applyFont="0" applyFill="0" applyBorder="0" applyAlignment="0" applyProtection="0"/>
    <xf numFmtId="0" fontId="25" fillId="0" borderId="11"/>
    <xf numFmtId="0" fontId="3" fillId="0" borderId="11"/>
    <xf numFmtId="44" fontId="3" fillId="0" borderId="11" applyFont="0" applyFill="0" applyBorder="0" applyAlignment="0" applyProtection="0"/>
    <xf numFmtId="168" fontId="3" fillId="0" borderId="11" applyFont="0" applyFill="0" applyBorder="0" applyAlignment="0" applyProtection="0"/>
    <xf numFmtId="9" fontId="3" fillId="0" borderId="11" applyFont="0" applyFill="0" applyBorder="0" applyAlignment="0" applyProtection="0"/>
    <xf numFmtId="170" fontId="3" fillId="0" borderId="11" applyFont="0" applyFill="0" applyBorder="0" applyAlignment="0" applyProtection="0"/>
    <xf numFmtId="42" fontId="3" fillId="0" borderId="11" applyFont="0" applyFill="0" applyBorder="0" applyAlignment="0" applyProtection="0"/>
    <xf numFmtId="9" fontId="25" fillId="0" borderId="11" applyFont="0" applyFill="0" applyBorder="0" applyAlignment="0" applyProtection="0"/>
    <xf numFmtId="9" fontId="32" fillId="0" borderId="11" applyFont="0" applyFill="0" applyBorder="0" applyAlignment="0" applyProtection="0"/>
    <xf numFmtId="172" fontId="37" fillId="0" borderId="55" applyNumberFormat="0" applyAlignment="0" applyProtection="0">
      <alignment horizontal="right" vertical="center"/>
    </xf>
    <xf numFmtId="172" fontId="37" fillId="0" borderId="56" applyNumberFormat="0" applyAlignment="0" applyProtection="0">
      <alignment horizontal="left" vertical="center" indent="1"/>
    </xf>
    <xf numFmtId="0" fontId="38" fillId="0" borderId="56" applyAlignment="0" applyProtection="0">
      <alignment horizontal="left" vertical="center" indent="1"/>
    </xf>
    <xf numFmtId="0" fontId="39" fillId="23" borderId="11" applyNumberFormat="0" applyAlignment="0" applyProtection="0">
      <alignment horizontal="left" vertical="center" indent="1"/>
    </xf>
    <xf numFmtId="172" fontId="41" fillId="0" borderId="55" applyNumberFormat="0" applyFill="0" applyBorder="0" applyAlignment="0" applyProtection="0">
      <alignment horizontal="right" vertical="center"/>
    </xf>
    <xf numFmtId="0" fontId="33" fillId="0" borderId="11" applyNumberFormat="0" applyFill="0" applyBorder="0" applyAlignment="0" applyProtection="0"/>
    <xf numFmtId="0" fontId="2" fillId="0" borderId="11"/>
    <xf numFmtId="43" fontId="53" fillId="0" borderId="0" applyFont="0" applyFill="0" applyBorder="0" applyAlignment="0" applyProtection="0"/>
    <xf numFmtId="0" fontId="1" fillId="0" borderId="11"/>
    <xf numFmtId="0" fontId="62" fillId="0" borderId="11"/>
    <xf numFmtId="41" fontId="63" fillId="0" borderId="0" applyFont="0" applyFill="0" applyBorder="0" applyAlignment="0" applyProtection="0"/>
  </cellStyleXfs>
  <cellXfs count="82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6" fontId="4" fillId="0" borderId="0" xfId="0" applyNumberFormat="1" applyFont="1"/>
    <xf numFmtId="166" fontId="11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/>
    <xf numFmtId="0" fontId="8" fillId="0" borderId="0" xfId="0" applyFont="1" applyAlignment="1">
      <alignment vertical="center" textRotation="90" wrapText="1"/>
    </xf>
    <xf numFmtId="0" fontId="8" fillId="0" borderId="0" xfId="0" applyFont="1" applyAlignment="1">
      <alignment horizontal="left" vertical="center" wrapText="1"/>
    </xf>
    <xf numFmtId="9" fontId="8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8" borderId="6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2" fillId="8" borderId="21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8" borderId="6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14" fontId="12" fillId="8" borderId="1" xfId="0" applyNumberFormat="1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right" vertical="center"/>
    </xf>
    <xf numFmtId="0" fontId="12" fillId="8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0" borderId="0" xfId="0" applyFont="1"/>
    <xf numFmtId="0" fontId="7" fillId="0" borderId="23" xfId="0" applyFont="1" applyBorder="1"/>
    <xf numFmtId="0" fontId="11" fillId="14" borderId="1" xfId="0" applyFont="1" applyFill="1" applyBorder="1" applyAlignment="1">
      <alignment horizont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/>
    </xf>
    <xf numFmtId="0" fontId="28" fillId="0" borderId="11" xfId="3" applyFont="1" applyAlignment="1">
      <alignment vertical="center"/>
    </xf>
    <xf numFmtId="0" fontId="27" fillId="19" borderId="11" xfId="2" applyFont="1" applyFill="1" applyAlignment="1">
      <alignment vertical="center" wrapText="1"/>
    </xf>
    <xf numFmtId="0" fontId="29" fillId="19" borderId="11" xfId="2" applyFont="1" applyFill="1" applyAlignment="1">
      <alignment vertical="center" wrapText="1"/>
    </xf>
    <xf numFmtId="0" fontId="26" fillId="19" borderId="11" xfId="2" applyFont="1" applyFill="1" applyAlignment="1">
      <alignment vertical="center" wrapText="1"/>
    </xf>
    <xf numFmtId="0" fontId="27" fillId="19" borderId="33" xfId="2" applyFont="1" applyFill="1" applyBorder="1" applyAlignment="1">
      <alignment vertical="center" wrapText="1"/>
    </xf>
    <xf numFmtId="0" fontId="27" fillId="0" borderId="33" xfId="2" applyFont="1" applyBorder="1" applyAlignment="1">
      <alignment vertical="center" wrapText="1"/>
    </xf>
    <xf numFmtId="0" fontId="27" fillId="0" borderId="11" xfId="2" applyFont="1" applyAlignment="1">
      <alignment vertical="center" wrapText="1"/>
    </xf>
    <xf numFmtId="0" fontId="27" fillId="0" borderId="11" xfId="2" applyFont="1" applyAlignment="1">
      <alignment horizontal="center" vertical="center" wrapText="1"/>
    </xf>
    <xf numFmtId="0" fontId="30" fillId="0" borderId="11" xfId="3" applyFont="1" applyAlignment="1">
      <alignment horizontal="center" vertical="center"/>
    </xf>
    <xf numFmtId="0" fontId="28" fillId="0" borderId="11" xfId="3" applyFont="1" applyAlignment="1">
      <alignment horizontal="center" vertical="center"/>
    </xf>
    <xf numFmtId="0" fontId="29" fillId="0" borderId="11" xfId="2" applyFont="1" applyAlignment="1">
      <alignment vertical="center" wrapText="1"/>
    </xf>
    <xf numFmtId="0" fontId="26" fillId="0" borderId="11" xfId="2" applyFont="1" applyAlignment="1">
      <alignment vertical="center" wrapText="1"/>
    </xf>
    <xf numFmtId="0" fontId="26" fillId="0" borderId="41" xfId="2" applyFont="1" applyBorder="1" applyAlignment="1">
      <alignment vertical="center" wrapText="1"/>
    </xf>
    <xf numFmtId="0" fontId="27" fillId="19" borderId="33" xfId="2" applyFont="1" applyFill="1" applyBorder="1" applyAlignment="1">
      <alignment horizontal="center" vertical="center" wrapText="1"/>
    </xf>
    <xf numFmtId="0" fontId="31" fillId="19" borderId="11" xfId="2" applyFont="1" applyFill="1" applyAlignment="1">
      <alignment horizontal="center" vertical="center" wrapText="1"/>
    </xf>
    <xf numFmtId="0" fontId="27" fillId="19" borderId="11" xfId="2" applyFont="1" applyFill="1" applyAlignment="1">
      <alignment horizontal="center" vertical="center" wrapText="1"/>
    </xf>
    <xf numFmtId="0" fontId="31" fillId="0" borderId="11" xfId="2" applyFont="1" applyAlignment="1">
      <alignment horizontal="center" vertical="center" wrapText="1"/>
    </xf>
    <xf numFmtId="0" fontId="27" fillId="21" borderId="11" xfId="2" applyFont="1" applyFill="1" applyAlignment="1">
      <alignment vertical="center" wrapText="1"/>
    </xf>
    <xf numFmtId="0" fontId="27" fillId="20" borderId="28" xfId="2" applyFont="1" applyFill="1" applyBorder="1" applyAlignment="1">
      <alignment horizontal="center" vertical="center" wrapText="1"/>
    </xf>
    <xf numFmtId="0" fontId="27" fillId="20" borderId="29" xfId="2" applyFont="1" applyFill="1" applyBorder="1" applyAlignment="1">
      <alignment horizontal="center" vertical="center" wrapText="1"/>
    </xf>
    <xf numFmtId="0" fontId="27" fillId="20" borderId="46" xfId="2" applyFont="1" applyFill="1" applyBorder="1" applyAlignment="1">
      <alignment vertical="center" wrapText="1"/>
    </xf>
    <xf numFmtId="169" fontId="28" fillId="0" borderId="47" xfId="5" applyNumberFormat="1" applyFont="1" applyBorder="1" applyAlignment="1">
      <alignment vertical="center"/>
    </xf>
    <xf numFmtId="169" fontId="28" fillId="0" borderId="49" xfId="5" applyNumberFormat="1" applyFont="1" applyBorder="1" applyAlignment="1">
      <alignment vertical="center"/>
    </xf>
    <xf numFmtId="0" fontId="27" fillId="20" borderId="37" xfId="2" applyFont="1" applyFill="1" applyBorder="1" applyAlignment="1">
      <alignment vertical="center" wrapText="1"/>
    </xf>
    <xf numFmtId="169" fontId="28" fillId="0" borderId="38" xfId="5" applyNumberFormat="1" applyFont="1" applyBorder="1" applyAlignment="1">
      <alignment vertical="center"/>
    </xf>
    <xf numFmtId="0" fontId="28" fillId="0" borderId="11" xfId="3" applyFont="1"/>
    <xf numFmtId="0" fontId="27" fillId="22" borderId="27" xfId="2" applyFont="1" applyFill="1" applyBorder="1" applyAlignment="1">
      <alignment vertical="center" wrapText="1"/>
    </xf>
    <xf numFmtId="169" fontId="28" fillId="0" borderId="39" xfId="5" applyNumberFormat="1" applyFont="1" applyBorder="1" applyAlignment="1">
      <alignment vertical="center"/>
    </xf>
    <xf numFmtId="0" fontId="18" fillId="0" borderId="11" xfId="3" applyFont="1" applyAlignment="1">
      <alignment vertical="center"/>
    </xf>
    <xf numFmtId="0" fontId="28" fillId="0" borderId="11" xfId="3" applyFont="1" applyAlignment="1">
      <alignment horizontal="center" vertical="center" wrapText="1"/>
    </xf>
    <xf numFmtId="0" fontId="36" fillId="0" borderId="11" xfId="3" applyFont="1" applyAlignment="1">
      <alignment vertical="center"/>
    </xf>
    <xf numFmtId="0" fontId="34" fillId="0" borderId="51" xfId="3" applyFont="1" applyBorder="1" applyAlignment="1">
      <alignment horizontal="center" vertical="center"/>
    </xf>
    <xf numFmtId="0" fontId="34" fillId="0" borderId="44" xfId="3" applyFont="1" applyBorder="1" applyAlignment="1">
      <alignment horizontal="center" vertical="center" wrapText="1"/>
    </xf>
    <xf numFmtId="0" fontId="34" fillId="0" borderId="32" xfId="3" applyFont="1" applyBorder="1" applyAlignment="1">
      <alignment horizontal="center" vertical="center"/>
    </xf>
    <xf numFmtId="0" fontId="34" fillId="0" borderId="33" xfId="3" applyFont="1" applyBorder="1" applyAlignment="1">
      <alignment horizontal="center" vertical="center"/>
    </xf>
    <xf numFmtId="0" fontId="34" fillId="0" borderId="52" xfId="3" applyFont="1" applyBorder="1" applyAlignment="1">
      <alignment horizontal="center" vertical="center"/>
    </xf>
    <xf numFmtId="0" fontId="34" fillId="0" borderId="36" xfId="3" applyFont="1" applyBorder="1" applyAlignment="1">
      <alignment horizontal="center" vertical="center"/>
    </xf>
    <xf numFmtId="0" fontId="34" fillId="0" borderId="53" xfId="3" applyFont="1" applyBorder="1" applyAlignment="1">
      <alignment horizontal="center" vertical="center"/>
    </xf>
    <xf numFmtId="0" fontId="42" fillId="0" borderId="11" xfId="3" applyFont="1" applyAlignment="1">
      <alignment vertical="center"/>
    </xf>
    <xf numFmtId="0" fontId="44" fillId="20" borderId="47" xfId="2" applyFont="1" applyFill="1" applyBorder="1" applyAlignment="1">
      <alignment horizontal="center" vertical="center" wrapText="1"/>
    </xf>
    <xf numFmtId="0" fontId="43" fillId="0" borderId="47" xfId="3" applyFont="1" applyBorder="1" applyAlignment="1">
      <alignment horizontal="center" vertical="center"/>
    </xf>
    <xf numFmtId="0" fontId="47" fillId="20" borderId="53" xfId="3" applyFont="1" applyFill="1" applyBorder="1" applyAlignment="1">
      <alignment horizontal="center" vertical="center" wrapText="1"/>
    </xf>
    <xf numFmtId="0" fontId="47" fillId="20" borderId="36" xfId="3" applyFont="1" applyFill="1" applyBorder="1" applyAlignment="1">
      <alignment horizontal="center" vertical="center" wrapText="1"/>
    </xf>
    <xf numFmtId="0" fontId="47" fillId="20" borderId="51" xfId="3" applyFont="1" applyFill="1" applyBorder="1" applyAlignment="1">
      <alignment horizontal="center" vertical="center" wrapText="1"/>
    </xf>
    <xf numFmtId="0" fontId="47" fillId="20" borderId="30" xfId="3" applyFont="1" applyFill="1" applyBorder="1" applyAlignment="1">
      <alignment horizontal="center" vertical="center" wrapText="1"/>
    </xf>
    <xf numFmtId="0" fontId="47" fillId="20" borderId="32" xfId="3" applyFont="1" applyFill="1" applyBorder="1" applyAlignment="1">
      <alignment horizontal="center" vertical="center" wrapText="1"/>
    </xf>
    <xf numFmtId="0" fontId="47" fillId="20" borderId="47" xfId="2" applyFont="1" applyFill="1" applyBorder="1" applyAlignment="1">
      <alignment horizontal="center" vertical="center" wrapText="1"/>
    </xf>
    <xf numFmtId="0" fontId="47" fillId="20" borderId="47" xfId="0" applyFont="1" applyFill="1" applyBorder="1" applyAlignment="1">
      <alignment horizontal="center" vertical="center"/>
    </xf>
    <xf numFmtId="10" fontId="47" fillId="20" borderId="47" xfId="3" applyNumberFormat="1" applyFont="1" applyFill="1" applyBorder="1" applyAlignment="1">
      <alignment horizontal="center" vertical="center"/>
    </xf>
    <xf numFmtId="9" fontId="47" fillId="20" borderId="47" xfId="3" applyNumberFormat="1" applyFont="1" applyFill="1" applyBorder="1" applyAlignment="1">
      <alignment horizontal="center" vertical="center"/>
    </xf>
    <xf numFmtId="9" fontId="47" fillId="24" borderId="47" xfId="0" applyNumberFormat="1" applyFont="1" applyFill="1" applyBorder="1" applyAlignment="1">
      <alignment horizontal="center" vertical="center"/>
    </xf>
    <xf numFmtId="9" fontId="47" fillId="20" borderId="47" xfId="0" applyNumberFormat="1" applyFont="1" applyFill="1" applyBorder="1" applyAlignment="1">
      <alignment horizontal="center"/>
    </xf>
    <xf numFmtId="9" fontId="35" fillId="19" borderId="47" xfId="0" applyNumberFormat="1" applyFont="1" applyFill="1" applyBorder="1" applyAlignment="1">
      <alignment horizontal="center"/>
    </xf>
    <xf numFmtId="0" fontId="49" fillId="0" borderId="51" xfId="3" applyFont="1" applyBorder="1" applyAlignment="1">
      <alignment horizontal="center" vertical="center"/>
    </xf>
    <xf numFmtId="0" fontId="49" fillId="0" borderId="44" xfId="3" applyFont="1" applyBorder="1" applyAlignment="1">
      <alignment horizontal="center" vertical="center" wrapText="1"/>
    </xf>
    <xf numFmtId="0" fontId="34" fillId="0" borderId="31" xfId="3" applyFont="1" applyBorder="1" applyAlignment="1">
      <alignment horizontal="center" vertical="center"/>
    </xf>
    <xf numFmtId="10" fontId="47" fillId="20" borderId="47" xfId="0" applyNumberFormat="1" applyFont="1" applyFill="1" applyBorder="1" applyAlignment="1">
      <alignment horizontal="center" vertical="center"/>
    </xf>
    <xf numFmtId="0" fontId="19" fillId="0" borderId="11" xfId="3" applyFont="1" applyAlignment="1">
      <alignment vertical="center"/>
    </xf>
    <xf numFmtId="0" fontId="27" fillId="20" borderId="51" xfId="2" applyFont="1" applyFill="1" applyBorder="1" applyAlignment="1">
      <alignment vertical="center" wrapText="1"/>
    </xf>
    <xf numFmtId="0" fontId="27" fillId="0" borderId="51" xfId="2" applyFont="1" applyBorder="1" applyAlignment="1">
      <alignment vertical="center" wrapText="1"/>
    </xf>
    <xf numFmtId="0" fontId="28" fillId="0" borderId="0" xfId="0" applyFont="1"/>
    <xf numFmtId="0" fontId="27" fillId="20" borderId="37" xfId="2" applyFont="1" applyFill="1" applyBorder="1" applyAlignment="1">
      <alignment horizontal="center" vertical="center" wrapText="1"/>
    </xf>
    <xf numFmtId="0" fontId="27" fillId="20" borderId="38" xfId="2" applyFont="1" applyFill="1" applyBorder="1" applyAlignment="1">
      <alignment horizontal="center" vertical="center" wrapText="1"/>
    </xf>
    <xf numFmtId="15" fontId="28" fillId="0" borderId="65" xfId="0" applyNumberFormat="1" applyFont="1" applyBorder="1" applyAlignment="1">
      <alignment horizontal="center" vertical="center" wrapText="1"/>
    </xf>
    <xf numFmtId="0" fontId="28" fillId="0" borderId="48" xfId="0" applyFont="1" applyBorder="1" applyAlignment="1">
      <alignment horizontal="justify" vertical="center" wrapText="1"/>
    </xf>
    <xf numFmtId="15" fontId="28" fillId="0" borderId="46" xfId="0" applyNumberFormat="1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8" fillId="0" borderId="46" xfId="0" applyNumberFormat="1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46" xfId="0" applyFont="1" applyBorder="1"/>
    <xf numFmtId="0" fontId="28" fillId="0" borderId="47" xfId="0" applyFont="1" applyBorder="1"/>
    <xf numFmtId="0" fontId="28" fillId="0" borderId="37" xfId="0" applyFont="1" applyBorder="1"/>
    <xf numFmtId="0" fontId="28" fillId="0" borderId="38" xfId="0" applyFont="1" applyBorder="1"/>
    <xf numFmtId="0" fontId="28" fillId="0" borderId="34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8" fillId="0" borderId="47" xfId="0" applyFont="1" applyBorder="1" applyAlignment="1">
      <alignment vertical="top" wrapText="1"/>
    </xf>
    <xf numFmtId="0" fontId="28" fillId="0" borderId="47" xfId="0" applyFont="1" applyBorder="1" applyAlignment="1">
      <alignment vertical="center"/>
    </xf>
    <xf numFmtId="0" fontId="47" fillId="0" borderId="65" xfId="3" applyFont="1" applyBorder="1" applyAlignment="1">
      <alignment horizontal="center" vertical="center" wrapText="1"/>
    </xf>
    <xf numFmtId="0" fontId="47" fillId="0" borderId="36" xfId="3" applyFont="1" applyBorder="1" applyAlignment="1">
      <alignment horizontal="center" vertical="center" wrapText="1"/>
    </xf>
    <xf numFmtId="0" fontId="40" fillId="0" borderId="75" xfId="3" applyFont="1" applyBorder="1" applyAlignment="1">
      <alignment horizontal="left" vertical="center" wrapText="1"/>
    </xf>
    <xf numFmtId="0" fontId="40" fillId="0" borderId="72" xfId="3" applyFont="1" applyBorder="1" applyAlignment="1">
      <alignment horizontal="left" vertical="center" wrapText="1"/>
    </xf>
    <xf numFmtId="0" fontId="28" fillId="19" borderId="33" xfId="3" applyFont="1" applyFill="1" applyBorder="1" applyAlignment="1">
      <alignment vertical="center"/>
    </xf>
    <xf numFmtId="0" fontId="28" fillId="19" borderId="11" xfId="3" applyFont="1" applyFill="1" applyAlignment="1">
      <alignment vertical="center"/>
    </xf>
    <xf numFmtId="0" fontId="27" fillId="19" borderId="40" xfId="2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33" xfId="2" applyFont="1" applyBorder="1" applyAlignment="1">
      <alignment horizontal="center" vertical="center" wrapText="1"/>
    </xf>
    <xf numFmtId="0" fontId="27" fillId="0" borderId="11" xfId="2" applyFont="1" applyAlignment="1">
      <alignment horizontal="center" vertical="center"/>
    </xf>
    <xf numFmtId="0" fontId="51" fillId="0" borderId="11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11" xfId="2" applyFont="1" applyAlignment="1">
      <alignment vertical="center"/>
    </xf>
    <xf numFmtId="0" fontId="51" fillId="0" borderId="51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35" fillId="0" borderId="51" xfId="3" applyFont="1" applyBorder="1" applyAlignment="1">
      <alignment horizontal="center" vertical="center"/>
    </xf>
    <xf numFmtId="0" fontId="27" fillId="0" borderId="51" xfId="2" applyFont="1" applyBorder="1" applyAlignment="1">
      <alignment horizontal="center" vertical="center" wrapText="1"/>
    </xf>
    <xf numFmtId="0" fontId="28" fillId="0" borderId="51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1" fillId="0" borderId="0" xfId="0" applyFont="1"/>
    <xf numFmtId="0" fontId="47" fillId="16" borderId="47" xfId="3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25" borderId="11" xfId="3" applyFont="1" applyFill="1" applyAlignment="1">
      <alignment vertical="center"/>
    </xf>
    <xf numFmtId="0" fontId="27" fillId="25" borderId="11" xfId="2" applyFont="1" applyFill="1" applyAlignment="1">
      <alignment vertical="center" wrapText="1"/>
    </xf>
    <xf numFmtId="0" fontId="28" fillId="25" borderId="11" xfId="3" applyFont="1" applyFill="1"/>
    <xf numFmtId="0" fontId="26" fillId="25" borderId="0" xfId="0" applyFont="1" applyFill="1" applyAlignment="1">
      <alignment vertical="center"/>
    </xf>
    <xf numFmtId="0" fontId="27" fillId="25" borderId="11" xfId="0" applyFont="1" applyFill="1" applyBorder="1" applyAlignment="1">
      <alignment horizontal="left" vertical="center" wrapText="1"/>
    </xf>
    <xf numFmtId="0" fontId="27" fillId="25" borderId="11" xfId="0" applyFont="1" applyFill="1" applyBorder="1" applyAlignment="1">
      <alignment horizontal="center" vertical="center" wrapText="1"/>
    </xf>
    <xf numFmtId="0" fontId="27" fillId="25" borderId="11" xfId="2" applyFont="1" applyFill="1" applyAlignment="1">
      <alignment horizontal="center" vertical="center"/>
    </xf>
    <xf numFmtId="0" fontId="1" fillId="0" borderId="11" xfId="19"/>
    <xf numFmtId="0" fontId="1" fillId="0" borderId="11" xfId="19" applyAlignment="1">
      <alignment horizontal="center"/>
    </xf>
    <xf numFmtId="0" fontId="37" fillId="0" borderId="47" xfId="12" quotePrefix="1" applyNumberFormat="1" applyBorder="1" applyAlignment="1">
      <alignment horizontal="center" vertical="center" wrapText="1"/>
    </xf>
    <xf numFmtId="0" fontId="37" fillId="0" borderId="47" xfId="12" quotePrefix="1" applyNumberFormat="1" applyBorder="1" applyAlignment="1">
      <alignment horizontal="left" vertical="center" wrapText="1"/>
    </xf>
    <xf numFmtId="37" fontId="37" fillId="0" borderId="47" xfId="11" applyNumberFormat="1" applyBorder="1" applyAlignment="1">
      <alignment horizontal="center" vertical="center"/>
    </xf>
    <xf numFmtId="0" fontId="37" fillId="0" borderId="46" xfId="12" quotePrefix="1" applyNumberFormat="1" applyBorder="1" applyAlignment="1">
      <alignment horizontal="center" vertical="center" wrapText="1"/>
    </xf>
    <xf numFmtId="37" fontId="37" fillId="0" borderId="69" xfId="19" applyNumberFormat="1" applyFont="1" applyBorder="1" applyAlignment="1">
      <alignment horizontal="center" vertical="center"/>
    </xf>
    <xf numFmtId="37" fontId="37" fillId="0" borderId="67" xfId="19" applyNumberFormat="1" applyFont="1" applyBorder="1" applyAlignment="1">
      <alignment horizontal="center" vertical="center"/>
    </xf>
    <xf numFmtId="0" fontId="37" fillId="0" borderId="37" xfId="12" quotePrefix="1" applyNumberFormat="1" applyBorder="1" applyAlignment="1">
      <alignment horizontal="center" vertical="center" wrapText="1"/>
    </xf>
    <xf numFmtId="0" fontId="37" fillId="0" borderId="38" xfId="12" quotePrefix="1" applyNumberFormat="1" applyBorder="1" applyAlignment="1">
      <alignment horizontal="left" vertical="center" wrapText="1"/>
    </xf>
    <xf numFmtId="0" fontId="37" fillId="0" borderId="38" xfId="12" quotePrefix="1" applyNumberFormat="1" applyBorder="1" applyAlignment="1">
      <alignment horizontal="center" vertical="center" wrapText="1"/>
    </xf>
    <xf numFmtId="0" fontId="37" fillId="0" borderId="65" xfId="12" quotePrefix="1" applyNumberFormat="1" applyBorder="1" applyAlignment="1">
      <alignment horizontal="center" vertical="center" wrapText="1"/>
    </xf>
    <xf numFmtId="0" fontId="37" fillId="0" borderId="73" xfId="12" quotePrefix="1" applyNumberFormat="1" applyBorder="1" applyAlignment="1">
      <alignment horizontal="left" vertical="center" wrapText="1"/>
    </xf>
    <xf numFmtId="0" fontId="37" fillId="0" borderId="73" xfId="12" quotePrefix="1" applyNumberFormat="1" applyBorder="1" applyAlignment="1">
      <alignment horizontal="center" vertical="center" wrapText="1"/>
    </xf>
    <xf numFmtId="37" fontId="37" fillId="0" borderId="80" xfId="11" applyNumberFormat="1" applyBorder="1" applyAlignment="1">
      <alignment horizontal="right" vertical="center"/>
    </xf>
    <xf numFmtId="0" fontId="1" fillId="0" borderId="74" xfId="19" applyBorder="1" applyAlignment="1">
      <alignment horizontal="right" wrapText="1"/>
    </xf>
    <xf numFmtId="0" fontId="1" fillId="0" borderId="49" xfId="19" applyBorder="1" applyAlignment="1">
      <alignment horizontal="right" wrapText="1"/>
    </xf>
    <xf numFmtId="0" fontId="1" fillId="0" borderId="49" xfId="19" applyBorder="1" applyAlignment="1">
      <alignment horizontal="right"/>
    </xf>
    <xf numFmtId="37" fontId="37" fillId="0" borderId="87" xfId="11" applyNumberFormat="1" applyBorder="1" applyAlignment="1">
      <alignment horizontal="right" vertical="center"/>
    </xf>
    <xf numFmtId="0" fontId="1" fillId="0" borderId="39" xfId="19" applyBorder="1" applyAlignment="1">
      <alignment horizontal="right"/>
    </xf>
    <xf numFmtId="0" fontId="1" fillId="25" borderId="11" xfId="19" applyFill="1" applyAlignment="1">
      <alignment horizontal="center"/>
    </xf>
    <xf numFmtId="0" fontId="1" fillId="25" borderId="11" xfId="19" applyFill="1"/>
    <xf numFmtId="0" fontId="26" fillId="25" borderId="33" xfId="2" applyFont="1" applyFill="1" applyBorder="1" applyAlignment="1">
      <alignment horizontal="center" vertical="center" wrapText="1"/>
    </xf>
    <xf numFmtId="0" fontId="51" fillId="25" borderId="11" xfId="0" applyFont="1" applyFill="1" applyBorder="1" applyAlignment="1">
      <alignment horizontal="left" vertical="center" wrapText="1"/>
    </xf>
    <xf numFmtId="0" fontId="28" fillId="0" borderId="47" xfId="3" applyFont="1" applyBorder="1" applyAlignment="1">
      <alignment vertical="center"/>
    </xf>
    <xf numFmtId="0" fontId="28" fillId="0" borderId="46" xfId="3" applyFont="1" applyBorder="1" applyAlignment="1">
      <alignment vertical="center"/>
    </xf>
    <xf numFmtId="0" fontId="28" fillId="0" borderId="37" xfId="3" applyFont="1" applyBorder="1" applyAlignment="1">
      <alignment vertical="center"/>
    </xf>
    <xf numFmtId="0" fontId="28" fillId="0" borderId="38" xfId="3" applyFont="1" applyBorder="1" applyAlignment="1">
      <alignment vertical="center"/>
    </xf>
    <xf numFmtId="0" fontId="27" fillId="0" borderId="65" xfId="2" applyFont="1" applyBorder="1" applyAlignment="1">
      <alignment vertical="center" wrapText="1"/>
    </xf>
    <xf numFmtId="0" fontId="28" fillId="0" borderId="73" xfId="3" applyFont="1" applyBorder="1" applyAlignment="1">
      <alignment vertical="center" wrapText="1"/>
    </xf>
    <xf numFmtId="169" fontId="28" fillId="0" borderId="73" xfId="5" applyNumberFormat="1" applyFont="1" applyBorder="1" applyAlignment="1">
      <alignment vertical="center"/>
    </xf>
    <xf numFmtId="169" fontId="28" fillId="0" borderId="74" xfId="5" applyNumberFormat="1" applyFont="1" applyBorder="1" applyAlignment="1">
      <alignment vertical="center"/>
    </xf>
    <xf numFmtId="43" fontId="57" fillId="20" borderId="86" xfId="18" applyFont="1" applyFill="1" applyBorder="1" applyAlignment="1">
      <alignment horizontal="center" vertical="center" wrapText="1"/>
    </xf>
    <xf numFmtId="43" fontId="57" fillId="20" borderId="89" xfId="18" applyFont="1" applyFill="1" applyBorder="1" applyAlignment="1">
      <alignment horizontal="center" vertical="center" wrapText="1"/>
    </xf>
    <xf numFmtId="43" fontId="57" fillId="20" borderId="90" xfId="18" applyFont="1" applyFill="1" applyBorder="1" applyAlignment="1">
      <alignment horizontal="center" vertical="center" wrapText="1"/>
    </xf>
    <xf numFmtId="169" fontId="28" fillId="0" borderId="65" xfId="5" applyNumberFormat="1" applyFont="1" applyBorder="1" applyAlignment="1">
      <alignment vertical="center"/>
    </xf>
    <xf numFmtId="169" fontId="28" fillId="0" borderId="46" xfId="5" applyNumberFormat="1" applyFont="1" applyBorder="1" applyAlignment="1">
      <alignment vertical="center"/>
    </xf>
    <xf numFmtId="169" fontId="28" fillId="0" borderId="37" xfId="5" applyNumberFormat="1" applyFont="1" applyBorder="1" applyAlignment="1">
      <alignment vertical="center"/>
    </xf>
    <xf numFmtId="0" fontId="27" fillId="0" borderId="67" xfId="2" applyFont="1" applyBorder="1" applyAlignment="1">
      <alignment vertical="center" wrapText="1"/>
    </xf>
    <xf numFmtId="0" fontId="27" fillId="0" borderId="69" xfId="2" applyFont="1" applyBorder="1" applyAlignment="1">
      <alignment vertical="center" wrapText="1"/>
    </xf>
    <xf numFmtId="0" fontId="27" fillId="0" borderId="71" xfId="2" applyFont="1" applyBorder="1" applyAlignment="1">
      <alignment vertical="center" wrapText="1"/>
    </xf>
    <xf numFmtId="0" fontId="28" fillId="19" borderId="11" xfId="3" applyFont="1" applyFill="1"/>
    <xf numFmtId="0" fontId="26" fillId="19" borderId="0" xfId="0" applyFont="1" applyFill="1" applyAlignment="1">
      <alignment vertical="center"/>
    </xf>
    <xf numFmtId="0" fontId="28" fillId="19" borderId="11" xfId="3" applyFont="1" applyFill="1" applyAlignment="1">
      <alignment horizontal="center" vertical="center" wrapText="1"/>
    </xf>
    <xf numFmtId="0" fontId="27" fillId="20" borderId="30" xfId="3" applyFont="1" applyFill="1" applyBorder="1" applyAlignment="1">
      <alignment horizontal="center" vertical="center" wrapText="1"/>
    </xf>
    <xf numFmtId="0" fontId="27" fillId="20" borderId="32" xfId="3" applyFont="1" applyFill="1" applyBorder="1" applyAlignment="1">
      <alignment horizontal="center" vertical="center" wrapText="1"/>
    </xf>
    <xf numFmtId="0" fontId="27" fillId="20" borderId="36" xfId="3" applyFont="1" applyFill="1" applyBorder="1" applyAlignment="1">
      <alignment horizontal="center" vertical="center" wrapText="1"/>
    </xf>
    <xf numFmtId="0" fontId="27" fillId="20" borderId="51" xfId="3" applyFont="1" applyFill="1" applyBorder="1" applyAlignment="1">
      <alignment horizontal="center" vertical="center" wrapText="1"/>
    </xf>
    <xf numFmtId="0" fontId="27" fillId="16" borderId="51" xfId="3" applyFont="1" applyFill="1" applyBorder="1" applyAlignment="1">
      <alignment horizontal="center" vertical="center" wrapText="1"/>
    </xf>
    <xf numFmtId="0" fontId="26" fillId="19" borderId="45" xfId="2" applyFont="1" applyFill="1" applyBorder="1" applyAlignment="1">
      <alignment vertical="center" wrapText="1"/>
    </xf>
    <xf numFmtId="0" fontId="55" fillId="0" borderId="11" xfId="2" applyFont="1" applyAlignment="1">
      <alignment vertical="center" wrapText="1"/>
    </xf>
    <xf numFmtId="0" fontId="55" fillId="0" borderId="51" xfId="0" applyFont="1" applyBorder="1" applyAlignment="1">
      <alignment horizontal="center" vertical="center"/>
    </xf>
    <xf numFmtId="0" fontId="55" fillId="0" borderId="51" xfId="0" applyFont="1" applyBorder="1" applyAlignment="1">
      <alignment vertical="center"/>
    </xf>
    <xf numFmtId="0" fontId="55" fillId="0" borderId="51" xfId="2" applyFont="1" applyBorder="1" applyAlignment="1">
      <alignment horizontal="center" wrapText="1"/>
    </xf>
    <xf numFmtId="0" fontId="55" fillId="0" borderId="51" xfId="2" applyFont="1" applyBorder="1" applyAlignment="1">
      <alignment horizontal="center" vertical="center" wrapText="1"/>
    </xf>
    <xf numFmtId="0" fontId="55" fillId="0" borderId="51" xfId="2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0" fontId="47" fillId="0" borderId="37" xfId="3" applyFont="1" applyBorder="1" applyAlignment="1">
      <alignment horizontal="center" vertical="center" wrapText="1"/>
    </xf>
    <xf numFmtId="0" fontId="47" fillId="0" borderId="83" xfId="3" applyFont="1" applyBorder="1" applyAlignment="1">
      <alignment horizontal="center" vertical="center" wrapText="1"/>
    </xf>
    <xf numFmtId="0" fontId="47" fillId="0" borderId="84" xfId="3" applyFont="1" applyBorder="1" applyAlignment="1">
      <alignment horizontal="center" vertical="center" wrapText="1"/>
    </xf>
    <xf numFmtId="0" fontId="47" fillId="0" borderId="81" xfId="3" applyFont="1" applyBorder="1" applyAlignment="1">
      <alignment horizontal="center" vertical="center" wrapText="1"/>
    </xf>
    <xf numFmtId="0" fontId="47" fillId="0" borderId="67" xfId="3" applyFont="1" applyBorder="1" applyAlignment="1">
      <alignment horizontal="center" vertical="center" wrapText="1"/>
    </xf>
    <xf numFmtId="0" fontId="47" fillId="0" borderId="71" xfId="3" applyFont="1" applyBorder="1" applyAlignment="1">
      <alignment horizontal="center" vertical="center" wrapText="1"/>
    </xf>
    <xf numFmtId="0" fontId="27" fillId="20" borderId="91" xfId="3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58" fillId="20" borderId="38" xfId="19" applyFont="1" applyFill="1" applyBorder="1" applyAlignment="1">
      <alignment horizontal="center" vertical="center" wrapText="1"/>
    </xf>
    <xf numFmtId="0" fontId="1" fillId="0" borderId="83" xfId="19" applyBorder="1" applyAlignment="1">
      <alignment vertical="center"/>
    </xf>
    <xf numFmtId="0" fontId="0" fillId="0" borderId="73" xfId="0" applyBorder="1" applyAlignment="1">
      <alignment vertical="center"/>
    </xf>
    <xf numFmtId="0" fontId="1" fillId="0" borderId="73" xfId="19" applyBorder="1" applyAlignment="1">
      <alignment vertical="center"/>
    </xf>
    <xf numFmtId="0" fontId="1" fillId="0" borderId="73" xfId="19" applyBorder="1" applyAlignment="1">
      <alignment horizontal="right" vertical="center"/>
    </xf>
    <xf numFmtId="0" fontId="1" fillId="0" borderId="50" xfId="19" applyBorder="1" applyAlignment="1">
      <alignment vertical="center"/>
    </xf>
    <xf numFmtId="0" fontId="0" fillId="0" borderId="47" xfId="0" applyBorder="1" applyAlignment="1">
      <alignment vertical="center"/>
    </xf>
    <xf numFmtId="0" fontId="1" fillId="0" borderId="47" xfId="19" applyBorder="1" applyAlignment="1">
      <alignment vertical="center"/>
    </xf>
    <xf numFmtId="0" fontId="1" fillId="0" borderId="84" xfId="19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38" xfId="19" applyBorder="1" applyAlignment="1">
      <alignment vertical="center"/>
    </xf>
    <xf numFmtId="0" fontId="1" fillId="0" borderId="86" xfId="19" applyBorder="1" applyAlignment="1">
      <alignment horizontal="right" vertical="center"/>
    </xf>
    <xf numFmtId="0" fontId="26" fillId="20" borderId="51" xfId="2" applyFont="1" applyFill="1" applyBorder="1" applyAlignment="1">
      <alignment vertical="center" wrapText="1"/>
    </xf>
    <xf numFmtId="0" fontId="26" fillId="0" borderId="51" xfId="2" applyFont="1" applyBorder="1" applyAlignment="1">
      <alignment horizontal="center" wrapText="1"/>
    </xf>
    <xf numFmtId="0" fontId="26" fillId="20" borderId="51" xfId="0" applyFont="1" applyFill="1" applyBorder="1" applyAlignment="1">
      <alignment vertical="center"/>
    </xf>
    <xf numFmtId="0" fontId="26" fillId="0" borderId="51" xfId="2" applyFont="1" applyBorder="1" applyAlignment="1">
      <alignment vertical="center" wrapText="1"/>
    </xf>
    <xf numFmtId="0" fontId="26" fillId="0" borderId="41" xfId="0" applyFont="1" applyBorder="1" applyAlignment="1">
      <alignment vertical="center"/>
    </xf>
    <xf numFmtId="0" fontId="58" fillId="16" borderId="37" xfId="19" applyFont="1" applyFill="1" applyBorder="1" applyAlignment="1">
      <alignment horizontal="center" vertical="center" wrapText="1"/>
    </xf>
    <xf numFmtId="0" fontId="27" fillId="20" borderId="53" xfId="3" applyFont="1" applyFill="1" applyBorder="1" applyAlignment="1">
      <alignment horizontal="center" vertical="center" wrapText="1"/>
    </xf>
    <xf numFmtId="0" fontId="18" fillId="20" borderId="53" xfId="3" applyFont="1" applyFill="1" applyBorder="1" applyAlignment="1">
      <alignment vertical="center" wrapText="1"/>
    </xf>
    <xf numFmtId="0" fontId="28" fillId="0" borderId="32" xfId="3" applyFont="1" applyBorder="1" applyAlignment="1">
      <alignment vertical="center" wrapText="1"/>
    </xf>
    <xf numFmtId="0" fontId="18" fillId="0" borderId="59" xfId="3" applyFont="1" applyBorder="1" applyAlignment="1">
      <alignment horizontal="center" vertical="center" wrapText="1"/>
    </xf>
    <xf numFmtId="0" fontId="18" fillId="0" borderId="60" xfId="3" applyFont="1" applyBorder="1" applyAlignment="1">
      <alignment horizontal="center" vertical="center" wrapText="1"/>
    </xf>
    <xf numFmtId="0" fontId="18" fillId="0" borderId="61" xfId="3" applyFont="1" applyBorder="1" applyAlignment="1">
      <alignment horizontal="center" vertical="center" wrapText="1"/>
    </xf>
    <xf numFmtId="0" fontId="18" fillId="20" borderId="53" xfId="3" applyFont="1" applyFill="1" applyBorder="1" applyAlignment="1">
      <alignment horizontal="center" vertical="center" wrapText="1"/>
    </xf>
    <xf numFmtId="9" fontId="28" fillId="0" borderId="77" xfId="3" applyNumberFormat="1" applyFont="1" applyBorder="1" applyAlignment="1">
      <alignment horizontal="center" vertical="center" wrapText="1"/>
    </xf>
    <xf numFmtId="9" fontId="28" fillId="0" borderId="76" xfId="3" applyNumberFormat="1" applyFont="1" applyBorder="1" applyAlignment="1">
      <alignment horizontal="center" vertical="center" wrapText="1"/>
    </xf>
    <xf numFmtId="9" fontId="18" fillId="0" borderId="78" xfId="3" applyNumberFormat="1" applyFont="1" applyBorder="1" applyAlignment="1">
      <alignment horizontal="center" vertical="center" wrapText="1"/>
    </xf>
    <xf numFmtId="0" fontId="28" fillId="0" borderId="54" xfId="3" applyFont="1" applyBorder="1" applyAlignment="1">
      <alignment horizontal="center" vertical="center" wrapText="1"/>
    </xf>
    <xf numFmtId="0" fontId="28" fillId="0" borderId="33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 wrapText="1"/>
    </xf>
    <xf numFmtId="0" fontId="59" fillId="0" borderId="51" xfId="3" applyFont="1" applyBorder="1" applyAlignment="1">
      <alignment horizontal="center" vertical="center"/>
    </xf>
    <xf numFmtId="0" fontId="59" fillId="0" borderId="44" xfId="3" applyFont="1" applyBorder="1" applyAlignment="1">
      <alignment horizontal="center" vertical="center" wrapText="1"/>
    </xf>
    <xf numFmtId="0" fontId="28" fillId="0" borderId="32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26" fillId="0" borderId="51" xfId="0" applyFont="1" applyBorder="1" applyAlignment="1">
      <alignment horizontal="left" vertical="center" wrapText="1"/>
    </xf>
    <xf numFmtId="0" fontId="56" fillId="20" borderId="51" xfId="2" applyFont="1" applyFill="1" applyBorder="1" applyAlignment="1">
      <alignment vertical="center" wrapText="1"/>
    </xf>
    <xf numFmtId="0" fontId="56" fillId="20" borderId="51" xfId="0" applyFont="1" applyFill="1" applyBorder="1" applyAlignment="1">
      <alignment vertical="center"/>
    </xf>
    <xf numFmtId="0" fontId="27" fillId="0" borderId="51" xfId="0" applyFont="1" applyBorder="1" applyAlignment="1">
      <alignment horizontal="center" vertical="center"/>
    </xf>
    <xf numFmtId="0" fontId="27" fillId="0" borderId="51" xfId="0" applyFont="1" applyBorder="1" applyAlignment="1">
      <alignment vertical="center"/>
    </xf>
    <xf numFmtId="0" fontId="27" fillId="0" borderId="51" xfId="2" applyFont="1" applyBorder="1" applyAlignment="1">
      <alignment horizontal="center" wrapText="1"/>
    </xf>
    <xf numFmtId="0" fontId="18" fillId="0" borderId="51" xfId="3" applyFont="1" applyBorder="1" applyAlignment="1">
      <alignment vertical="center"/>
    </xf>
    <xf numFmtId="0" fontId="28" fillId="0" borderId="51" xfId="3" applyFont="1" applyBorder="1" applyAlignment="1">
      <alignment vertical="center"/>
    </xf>
    <xf numFmtId="0" fontId="26" fillId="20" borderId="51" xfId="2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25" borderId="0" xfId="0" applyFont="1" applyFill="1" applyAlignment="1">
      <alignment horizontal="center" vertical="center"/>
    </xf>
    <xf numFmtId="37" fontId="37" fillId="0" borderId="73" xfId="11" applyNumberFormat="1" applyBorder="1" applyAlignment="1">
      <alignment horizontal="center" vertical="center"/>
    </xf>
    <xf numFmtId="37" fontId="37" fillId="0" borderId="74" xfId="11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7" fontId="37" fillId="0" borderId="49" xfId="11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7" fontId="37" fillId="0" borderId="38" xfId="11" applyNumberFormat="1" applyBorder="1" applyAlignment="1">
      <alignment horizontal="center" vertical="center"/>
    </xf>
    <xf numFmtId="37" fontId="37" fillId="0" borderId="39" xfId="11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7" fillId="20" borderId="32" xfId="2" applyFont="1" applyFill="1" applyBorder="1" applyAlignment="1">
      <alignment horizontal="left" vertical="center" wrapText="1"/>
    </xf>
    <xf numFmtId="0" fontId="55" fillId="0" borderId="43" xfId="2" applyFont="1" applyBorder="1" applyAlignment="1">
      <alignment horizontal="center" vertical="center" wrapText="1"/>
    </xf>
    <xf numFmtId="0" fontId="55" fillId="0" borderId="45" xfId="2" applyFont="1" applyBorder="1" applyAlignment="1">
      <alignment horizontal="center" vertical="center" wrapText="1"/>
    </xf>
    <xf numFmtId="0" fontId="32" fillId="0" borderId="47" xfId="20" applyFont="1" applyBorder="1" applyAlignment="1">
      <alignment horizontal="left" vertical="center" wrapText="1"/>
    </xf>
    <xf numFmtId="0" fontId="60" fillId="0" borderId="11" xfId="20" applyFont="1" applyAlignment="1">
      <alignment horizontal="left" vertical="top"/>
    </xf>
    <xf numFmtId="1" fontId="60" fillId="0" borderId="1" xfId="20" applyNumberFormat="1" applyFont="1" applyBorder="1" applyAlignment="1">
      <alignment horizontal="center" vertical="center" shrinkToFit="1"/>
    </xf>
    <xf numFmtId="0" fontId="32" fillId="0" borderId="1" xfId="20" applyFont="1" applyBorder="1" applyAlignment="1">
      <alignment horizontal="center" vertical="center" wrapText="1"/>
    </xf>
    <xf numFmtId="0" fontId="60" fillId="27" borderId="11" xfId="20" applyFont="1" applyFill="1" applyAlignment="1">
      <alignment horizontal="left" vertical="top" wrapText="1"/>
    </xf>
    <xf numFmtId="0" fontId="60" fillId="27" borderId="11" xfId="20" applyFont="1" applyFill="1" applyAlignment="1">
      <alignment horizontal="left" vertical="top"/>
    </xf>
    <xf numFmtId="0" fontId="60" fillId="0" borderId="11" xfId="20" applyFont="1" applyAlignment="1">
      <alignment horizontal="left" vertical="top" wrapText="1"/>
    </xf>
    <xf numFmtId="0" fontId="55" fillId="0" borderId="11" xfId="2" applyFont="1" applyAlignment="1">
      <alignment horizontal="center" vertical="center" wrapText="1"/>
    </xf>
    <xf numFmtId="0" fontId="61" fillId="16" borderId="1" xfId="2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47" fillId="0" borderId="66" xfId="3" applyFont="1" applyBorder="1" applyAlignment="1">
      <alignment horizontal="center" vertical="center" wrapText="1"/>
    </xf>
    <xf numFmtId="0" fontId="47" fillId="0" borderId="93" xfId="3" applyFont="1" applyBorder="1" applyAlignment="1">
      <alignment horizontal="center" vertical="center" wrapText="1"/>
    </xf>
    <xf numFmtId="0" fontId="27" fillId="0" borderId="65" xfId="2" applyFont="1" applyBorder="1" applyAlignment="1">
      <alignment horizontal="center" vertical="center" wrapText="1"/>
    </xf>
    <xf numFmtId="169" fontId="28" fillId="0" borderId="65" xfId="5" applyNumberFormat="1" applyFont="1" applyBorder="1" applyAlignment="1">
      <alignment horizontal="center" vertical="center"/>
    </xf>
    <xf numFmtId="169" fontId="28" fillId="0" borderId="73" xfId="5" applyNumberFormat="1" applyFont="1" applyBorder="1" applyAlignment="1">
      <alignment horizontal="center" vertical="center"/>
    </xf>
    <xf numFmtId="169" fontId="28" fillId="0" borderId="74" xfId="5" applyNumberFormat="1" applyFont="1" applyBorder="1" applyAlignment="1">
      <alignment horizontal="center" vertical="center"/>
    </xf>
    <xf numFmtId="43" fontId="47" fillId="20" borderId="47" xfId="18" applyFont="1" applyFill="1" applyBorder="1" applyAlignment="1">
      <alignment horizontal="center"/>
    </xf>
    <xf numFmtId="43" fontId="47" fillId="24" borderId="47" xfId="18" applyFont="1" applyFill="1" applyBorder="1" applyAlignment="1">
      <alignment horizontal="center" vertical="center"/>
    </xf>
    <xf numFmtId="0" fontId="32" fillId="0" borderId="47" xfId="20" applyFont="1" applyBorder="1" applyAlignment="1">
      <alignment vertical="center" wrapText="1"/>
    </xf>
    <xf numFmtId="0" fontId="32" fillId="0" borderId="12" xfId="20" applyFont="1" applyBorder="1" applyAlignment="1">
      <alignment vertical="center" wrapText="1"/>
    </xf>
    <xf numFmtId="0" fontId="40" fillId="0" borderId="95" xfId="3" applyFont="1" applyBorder="1" applyAlignment="1">
      <alignment horizontal="left" vertical="center" wrapText="1"/>
    </xf>
    <xf numFmtId="0" fontId="47" fillId="0" borderId="77" xfId="3" applyFont="1" applyBorder="1" applyAlignment="1">
      <alignment horizontal="center" vertical="center" wrapText="1"/>
    </xf>
    <xf numFmtId="0" fontId="47" fillId="0" borderId="96" xfId="3" applyFont="1" applyBorder="1" applyAlignment="1">
      <alignment horizontal="center" vertical="center" wrapText="1"/>
    </xf>
    <xf numFmtId="0" fontId="47" fillId="0" borderId="47" xfId="3" applyFont="1" applyBorder="1" applyAlignment="1">
      <alignment horizontal="center" vertical="center" wrapText="1"/>
    </xf>
    <xf numFmtId="0" fontId="28" fillId="25" borderId="47" xfId="3" applyFont="1" applyFill="1" applyBorder="1" applyAlignment="1">
      <alignment vertical="center"/>
    </xf>
    <xf numFmtId="0" fontId="47" fillId="0" borderId="97" xfId="3" applyFont="1" applyBorder="1" applyAlignment="1">
      <alignment horizontal="center" vertical="center" wrapText="1"/>
    </xf>
    <xf numFmtId="0" fontId="28" fillId="0" borderId="39" xfId="3" applyFont="1" applyBorder="1" applyAlignment="1">
      <alignment vertical="center"/>
    </xf>
    <xf numFmtId="0" fontId="28" fillId="25" borderId="37" xfId="3" applyFont="1" applyFill="1" applyBorder="1" applyAlignment="1">
      <alignment vertical="center"/>
    </xf>
    <xf numFmtId="0" fontId="28" fillId="25" borderId="39" xfId="3" applyFont="1" applyFill="1" applyBorder="1" applyAlignment="1">
      <alignment vertical="center"/>
    </xf>
    <xf numFmtId="0" fontId="40" fillId="0" borderId="63" xfId="3" applyFont="1" applyBorder="1" applyAlignment="1">
      <alignment horizontal="left" vertical="center" wrapText="1"/>
    </xf>
    <xf numFmtId="0" fontId="40" fillId="0" borderId="68" xfId="3" applyFont="1" applyBorder="1" applyAlignment="1">
      <alignment horizontal="left" vertical="center" wrapText="1"/>
    </xf>
    <xf numFmtId="0" fontId="40" fillId="0" borderId="79" xfId="3" applyFont="1" applyBorder="1" applyAlignment="1">
      <alignment horizontal="left" vertical="center" wrapText="1"/>
    </xf>
    <xf numFmtId="0" fontId="47" fillId="19" borderId="11" xfId="3" applyFont="1" applyFill="1" applyAlignment="1">
      <alignment horizontal="center" vertical="center" wrapText="1"/>
    </xf>
    <xf numFmtId="0" fontId="47" fillId="0" borderId="38" xfId="3" applyFont="1" applyBorder="1" applyAlignment="1">
      <alignment horizontal="center" vertical="center" wrapText="1"/>
    </xf>
    <xf numFmtId="0" fontId="47" fillId="0" borderId="39" xfId="3" applyFont="1" applyBorder="1" applyAlignment="1">
      <alignment horizontal="center" vertical="center" wrapText="1"/>
    </xf>
    <xf numFmtId="0" fontId="40" fillId="0" borderId="47" xfId="3" applyFont="1" applyBorder="1" applyAlignment="1">
      <alignment horizontal="left" vertical="center" wrapText="1"/>
    </xf>
    <xf numFmtId="0" fontId="27" fillId="28" borderId="47" xfId="3" applyFont="1" applyFill="1" applyBorder="1" applyAlignment="1">
      <alignment horizontal="center" vertical="center" wrapText="1"/>
    </xf>
    <xf numFmtId="0" fontId="27" fillId="0" borderId="11" xfId="3" applyFont="1" applyAlignment="1">
      <alignment vertical="center"/>
    </xf>
    <xf numFmtId="41" fontId="34" fillId="0" borderId="51" xfId="21" applyFont="1" applyBorder="1" applyAlignment="1">
      <alignment horizontal="center" vertical="center"/>
    </xf>
    <xf numFmtId="41" fontId="35" fillId="0" borderId="51" xfId="21" applyFont="1" applyBorder="1" applyAlignment="1">
      <alignment horizontal="center" vertical="center"/>
    </xf>
    <xf numFmtId="0" fontId="28" fillId="0" borderId="11" xfId="3" applyFont="1" applyAlignment="1">
      <alignment vertical="center" wrapText="1"/>
    </xf>
    <xf numFmtId="9" fontId="47" fillId="20" borderId="47" xfId="1" applyFont="1" applyFill="1" applyBorder="1" applyAlignment="1">
      <alignment horizontal="center"/>
    </xf>
    <xf numFmtId="3" fontId="65" fillId="0" borderId="47" xfId="0" applyNumberFormat="1" applyFont="1" applyBorder="1" applyAlignment="1">
      <alignment vertical="center"/>
    </xf>
    <xf numFmtId="0" fontId="65" fillId="0" borderId="47" xfId="0" applyFont="1" applyBorder="1" applyAlignment="1">
      <alignment vertical="center"/>
    </xf>
    <xf numFmtId="0" fontId="65" fillId="0" borderId="34" xfId="0" applyFont="1" applyBorder="1" applyAlignment="1">
      <alignment vertical="center"/>
    </xf>
    <xf numFmtId="3" fontId="65" fillId="0" borderId="34" xfId="0" applyNumberFormat="1" applyFont="1" applyBorder="1" applyAlignment="1">
      <alignment vertical="center"/>
    </xf>
    <xf numFmtId="0" fontId="65" fillId="0" borderId="35" xfId="0" applyFont="1" applyBorder="1" applyAlignment="1">
      <alignment vertical="center"/>
    </xf>
    <xf numFmtId="9" fontId="65" fillId="0" borderId="49" xfId="0" applyNumberFormat="1" applyFont="1" applyBorder="1" applyAlignment="1">
      <alignment vertical="center"/>
    </xf>
    <xf numFmtId="0" fontId="65" fillId="0" borderId="49" xfId="0" applyFont="1" applyBorder="1" applyAlignment="1">
      <alignment vertical="center"/>
    </xf>
    <xf numFmtId="3" fontId="65" fillId="0" borderId="38" xfId="0" applyNumberFormat="1" applyFont="1" applyBorder="1" applyAlignment="1">
      <alignment vertical="center"/>
    </xf>
    <xf numFmtId="0" fontId="65" fillId="0" borderId="38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0" fontId="65" fillId="0" borderId="38" xfId="0" applyFont="1" applyBorder="1" applyAlignment="1">
      <alignment wrapText="1"/>
    </xf>
    <xf numFmtId="0" fontId="25" fillId="29" borderId="47" xfId="0" applyFont="1" applyFill="1" applyBorder="1" applyAlignment="1">
      <alignment wrapText="1"/>
    </xf>
    <xf numFmtId="3" fontId="65" fillId="0" borderId="22" xfId="0" applyNumberFormat="1" applyFont="1" applyBorder="1" applyAlignment="1">
      <alignment vertical="center"/>
    </xf>
    <xf numFmtId="0" fontId="65" fillId="0" borderId="1" xfId="0" applyFont="1" applyBorder="1" applyAlignment="1">
      <alignment vertical="center"/>
    </xf>
    <xf numFmtId="0" fontId="25" fillId="29" borderId="73" xfId="0" applyFont="1" applyFill="1" applyBorder="1" applyAlignment="1">
      <alignment wrapText="1"/>
    </xf>
    <xf numFmtId="0" fontId="65" fillId="0" borderId="83" xfId="0" applyFont="1" applyBorder="1" applyAlignment="1">
      <alignment vertical="center"/>
    </xf>
    <xf numFmtId="0" fontId="27" fillId="0" borderId="61" xfId="2" applyFont="1" applyBorder="1" applyAlignment="1">
      <alignment vertical="center" wrapText="1"/>
    </xf>
    <xf numFmtId="0" fontId="27" fillId="0" borderId="74" xfId="2" applyFont="1" applyBorder="1" applyAlignment="1">
      <alignment vertical="center" wrapText="1"/>
    </xf>
    <xf numFmtId="0" fontId="25" fillId="29" borderId="60" xfId="0" applyFont="1" applyFill="1" applyBorder="1" applyAlignment="1">
      <alignment wrapText="1"/>
    </xf>
    <xf numFmtId="3" fontId="65" fillId="0" borderId="65" xfId="0" applyNumberFormat="1" applyFont="1" applyBorder="1" applyAlignment="1">
      <alignment horizontal="center" vertical="center"/>
    </xf>
    <xf numFmtId="0" fontId="66" fillId="0" borderId="47" xfId="0" applyFont="1" applyBorder="1" applyAlignment="1">
      <alignment wrapText="1"/>
    </xf>
    <xf numFmtId="0" fontId="8" fillId="2" borderId="11" xfId="0" applyFont="1" applyFill="1" applyBorder="1"/>
    <xf numFmtId="0" fontId="9" fillId="2" borderId="11" xfId="0" applyFont="1" applyFill="1" applyBorder="1" applyAlignment="1">
      <alignment horizontal="left"/>
    </xf>
    <xf numFmtId="167" fontId="4" fillId="2" borderId="11" xfId="0" applyNumberFormat="1" applyFont="1" applyFill="1" applyBorder="1"/>
    <xf numFmtId="0" fontId="11" fillId="2" borderId="11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9" fillId="2" borderId="11" xfId="0" applyFont="1" applyFill="1" applyBorder="1" applyAlignment="1">
      <alignment horizontal="left" vertical="top"/>
    </xf>
    <xf numFmtId="166" fontId="8" fillId="2" borderId="11" xfId="0" applyNumberFormat="1" applyFont="1" applyFill="1" applyBorder="1"/>
    <xf numFmtId="0" fontId="12" fillId="8" borderId="11" xfId="0" applyFont="1" applyFill="1" applyBorder="1" applyAlignment="1">
      <alignment vertical="center"/>
    </xf>
    <xf numFmtId="0" fontId="12" fillId="8" borderId="2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8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vertical="center"/>
    </xf>
    <xf numFmtId="0" fontId="15" fillId="8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2" fillId="8" borderId="11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vertical="center"/>
    </xf>
    <xf numFmtId="0" fontId="15" fillId="8" borderId="24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vertical="center"/>
    </xf>
    <xf numFmtId="0" fontId="15" fillId="8" borderId="11" xfId="0" applyFont="1" applyFill="1" applyBorder="1" applyAlignment="1">
      <alignment horizontal="right" vertical="center"/>
    </xf>
    <xf numFmtId="0" fontId="14" fillId="8" borderId="11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8" borderId="11" xfId="0" applyFont="1" applyFill="1" applyBorder="1" applyAlignment="1">
      <alignment vertical="center" wrapText="1"/>
    </xf>
    <xf numFmtId="0" fontId="12" fillId="8" borderId="26" xfId="0" applyFont="1" applyFill="1" applyBorder="1" applyAlignment="1">
      <alignment vertical="center"/>
    </xf>
    <xf numFmtId="0" fontId="12" fillId="8" borderId="25" xfId="0" applyFont="1" applyFill="1" applyBorder="1" applyAlignment="1">
      <alignment vertical="center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 wrapText="1"/>
    </xf>
    <xf numFmtId="0" fontId="17" fillId="8" borderId="11" xfId="0" applyFont="1" applyFill="1" applyBorder="1" applyAlignment="1">
      <alignment vertical="center"/>
    </xf>
    <xf numFmtId="0" fontId="18" fillId="0" borderId="11" xfId="3" applyFont="1" applyAlignment="1">
      <alignment horizontal="center" vertical="center" wrapText="1"/>
    </xf>
    <xf numFmtId="0" fontId="12" fillId="6" borderId="11" xfId="0" applyFont="1" applyFill="1" applyBorder="1" applyAlignment="1">
      <alignment vertical="center"/>
    </xf>
    <xf numFmtId="0" fontId="19" fillId="8" borderId="11" xfId="0" applyFont="1" applyFill="1" applyBorder="1" applyAlignment="1">
      <alignment vertical="center"/>
    </xf>
    <xf numFmtId="0" fontId="27" fillId="20" borderId="44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textRotation="90" wrapText="1"/>
    </xf>
    <xf numFmtId="0" fontId="8" fillId="5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4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center"/>
    </xf>
    <xf numFmtId="166" fontId="8" fillId="0" borderId="22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8" fillId="0" borderId="13" xfId="0" applyFont="1" applyBorder="1" applyAlignment="1">
      <alignment horizontal="center" vertical="center" textRotation="90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14" fontId="12" fillId="8" borderId="22" xfId="0" applyNumberFormat="1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right" vertical="center"/>
    </xf>
    <xf numFmtId="0" fontId="15" fillId="8" borderId="24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left" vertical="center"/>
    </xf>
    <xf numFmtId="0" fontId="16" fillId="8" borderId="2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center"/>
    </xf>
    <xf numFmtId="0" fontId="34" fillId="0" borderId="48" xfId="3" applyFont="1" applyBorder="1" applyAlignment="1">
      <alignment horizontal="center" vertical="center"/>
    </xf>
    <xf numFmtId="0" fontId="34" fillId="0" borderId="50" xfId="3" applyFont="1" applyBorder="1" applyAlignment="1">
      <alignment horizontal="center" vertical="center"/>
    </xf>
    <xf numFmtId="43" fontId="34" fillId="0" borderId="47" xfId="18" applyFont="1" applyBorder="1" applyAlignment="1">
      <alignment horizontal="center"/>
    </xf>
    <xf numFmtId="0" fontId="48" fillId="0" borderId="48" xfId="3" applyFont="1" applyBorder="1" applyAlignment="1">
      <alignment horizontal="center" vertical="center" wrapText="1"/>
    </xf>
    <xf numFmtId="0" fontId="48" fillId="0" borderId="50" xfId="3" applyFont="1" applyBorder="1" applyAlignment="1">
      <alignment horizontal="center" vertical="center" wrapText="1"/>
    </xf>
    <xf numFmtId="0" fontId="45" fillId="0" borderId="48" xfId="3" applyFont="1" applyBorder="1" applyAlignment="1">
      <alignment horizontal="left" vertical="center" wrapText="1"/>
    </xf>
    <xf numFmtId="0" fontId="45" fillId="0" borderId="50" xfId="3" applyFont="1" applyBorder="1" applyAlignment="1">
      <alignment horizontal="left" vertical="center" wrapText="1"/>
    </xf>
    <xf numFmtId="0" fontId="48" fillId="0" borderId="48" xfId="3" applyFont="1" applyBorder="1" applyAlignment="1">
      <alignment horizontal="left" vertical="center" wrapText="1"/>
    </xf>
    <xf numFmtId="0" fontId="46" fillId="0" borderId="50" xfId="3" applyFont="1" applyBorder="1" applyAlignment="1">
      <alignment horizontal="left" vertical="center" wrapText="1"/>
    </xf>
    <xf numFmtId="0" fontId="47" fillId="20" borderId="30" xfId="3" applyFont="1" applyFill="1" applyBorder="1" applyAlignment="1">
      <alignment horizontal="center" vertical="center" wrapText="1"/>
    </xf>
    <xf numFmtId="0" fontId="47" fillId="20" borderId="32" xfId="3" applyFont="1" applyFill="1" applyBorder="1" applyAlignment="1">
      <alignment horizontal="center" vertical="center" wrapText="1"/>
    </xf>
    <xf numFmtId="0" fontId="34" fillId="0" borderId="30" xfId="3" applyFont="1" applyBorder="1" applyAlignment="1">
      <alignment horizontal="center" vertical="center"/>
    </xf>
    <xf numFmtId="0" fontId="34" fillId="0" borderId="31" xfId="3" applyFont="1" applyBorder="1" applyAlignment="1">
      <alignment horizontal="center" vertical="center"/>
    </xf>
    <xf numFmtId="0" fontId="34" fillId="0" borderId="32" xfId="3" applyFont="1" applyBorder="1" applyAlignment="1">
      <alignment horizontal="center" vertical="center"/>
    </xf>
    <xf numFmtId="0" fontId="34" fillId="0" borderId="48" xfId="3" applyFont="1" applyBorder="1" applyAlignment="1">
      <alignment horizontal="center" vertical="center" wrapText="1"/>
    </xf>
    <xf numFmtId="0" fontId="34" fillId="0" borderId="50" xfId="3" applyFont="1" applyBorder="1" applyAlignment="1">
      <alignment horizontal="center" vertical="center" wrapText="1"/>
    </xf>
    <xf numFmtId="0" fontId="34" fillId="0" borderId="48" xfId="3" applyFont="1" applyBorder="1" applyAlignment="1">
      <alignment horizontal="left" vertical="center" wrapText="1"/>
    </xf>
    <xf numFmtId="0" fontId="34" fillId="0" borderId="50" xfId="3" applyFont="1" applyBorder="1" applyAlignment="1">
      <alignment horizontal="left" vertical="center" wrapText="1"/>
    </xf>
    <xf numFmtId="0" fontId="46" fillId="0" borderId="50" xfId="3" applyFont="1" applyBorder="1" applyAlignment="1">
      <alignment horizontal="center" vertical="center" wrapText="1"/>
    </xf>
    <xf numFmtId="171" fontId="47" fillId="20" borderId="48" xfId="3" applyNumberFormat="1" applyFont="1" applyFill="1" applyBorder="1" applyAlignment="1">
      <alignment horizontal="center" vertical="center" wrapText="1"/>
    </xf>
    <xf numFmtId="171" fontId="47" fillId="20" borderId="50" xfId="3" applyNumberFormat="1" applyFont="1" applyFill="1" applyBorder="1" applyAlignment="1">
      <alignment horizontal="center" vertical="center" wrapText="1"/>
    </xf>
    <xf numFmtId="0" fontId="34" fillId="0" borderId="47" xfId="3" applyFont="1" applyBorder="1" applyAlignment="1">
      <alignment horizontal="center" vertical="center"/>
    </xf>
    <xf numFmtId="0" fontId="47" fillId="20" borderId="54" xfId="3" applyFont="1" applyFill="1" applyBorder="1" applyAlignment="1">
      <alignment horizontal="center" vertical="center" wrapText="1"/>
    </xf>
    <xf numFmtId="0" fontId="47" fillId="20" borderId="53" xfId="3" applyFont="1" applyFill="1" applyBorder="1" applyAlignment="1">
      <alignment horizontal="center" vertical="center" wrapText="1"/>
    </xf>
    <xf numFmtId="0" fontId="34" fillId="0" borderId="30" xfId="3" applyFont="1" applyBorder="1" applyAlignment="1">
      <alignment horizontal="center" vertical="center" wrapText="1"/>
    </xf>
    <xf numFmtId="0" fontId="34" fillId="0" borderId="32" xfId="3" applyFont="1" applyBorder="1" applyAlignment="1">
      <alignment horizontal="center" vertical="center" wrapText="1"/>
    </xf>
    <xf numFmtId="0" fontId="49" fillId="0" borderId="30" xfId="3" applyFont="1" applyBorder="1" applyAlignment="1">
      <alignment horizontal="center" vertical="center" wrapText="1"/>
    </xf>
    <xf numFmtId="0" fontId="49" fillId="0" borderId="32" xfId="3" applyFont="1" applyBorder="1" applyAlignment="1">
      <alignment horizontal="center" vertical="center" wrapText="1"/>
    </xf>
    <xf numFmtId="0" fontId="35" fillId="20" borderId="30" xfId="3" applyFont="1" applyFill="1" applyBorder="1" applyAlignment="1">
      <alignment horizontal="center" vertical="center"/>
    </xf>
    <xf numFmtId="0" fontId="35" fillId="20" borderId="31" xfId="3" applyFont="1" applyFill="1" applyBorder="1" applyAlignment="1">
      <alignment horizontal="center" vertical="center"/>
    </xf>
    <xf numFmtId="0" fontId="35" fillId="20" borderId="32" xfId="3" applyFont="1" applyFill="1" applyBorder="1" applyAlignment="1">
      <alignment horizontal="center" vertical="center"/>
    </xf>
    <xf numFmtId="0" fontId="35" fillId="0" borderId="30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 vertical="center" wrapText="1"/>
    </xf>
    <xf numFmtId="0" fontId="35" fillId="0" borderId="32" xfId="3" applyFont="1" applyBorder="1" applyAlignment="1">
      <alignment horizontal="center" vertical="center" wrapText="1"/>
    </xf>
    <xf numFmtId="9" fontId="35" fillId="0" borderId="36" xfId="3" applyNumberFormat="1" applyFont="1" applyBorder="1" applyAlignment="1">
      <alignment horizontal="center" vertical="center"/>
    </xf>
    <xf numFmtId="9" fontId="35" fillId="0" borderId="44" xfId="3" applyNumberFormat="1" applyFont="1" applyBorder="1" applyAlignment="1">
      <alignment horizontal="center" vertical="center"/>
    </xf>
    <xf numFmtId="0" fontId="35" fillId="0" borderId="30" xfId="3" applyFont="1" applyBorder="1" applyAlignment="1">
      <alignment horizontal="left" vertical="center"/>
    </xf>
    <xf numFmtId="0" fontId="35" fillId="0" borderId="31" xfId="3" applyFont="1" applyBorder="1" applyAlignment="1">
      <alignment horizontal="left" vertical="center"/>
    </xf>
    <xf numFmtId="0" fontId="35" fillId="0" borderId="32" xfId="3" applyFont="1" applyBorder="1" applyAlignment="1">
      <alignment horizontal="left" vertical="center"/>
    </xf>
    <xf numFmtId="0" fontId="35" fillId="0" borderId="51" xfId="3" applyFont="1" applyBorder="1" applyAlignment="1">
      <alignment horizontal="center" vertical="center"/>
    </xf>
    <xf numFmtId="0" fontId="48" fillId="8" borderId="48" xfId="0" applyFont="1" applyFill="1" applyBorder="1" applyAlignment="1">
      <alignment horizontal="center" vertical="center" wrapText="1"/>
    </xf>
    <xf numFmtId="0" fontId="48" fillId="8" borderId="50" xfId="0" applyFont="1" applyFill="1" applyBorder="1" applyAlignment="1">
      <alignment horizontal="center" vertical="center" wrapText="1"/>
    </xf>
    <xf numFmtId="0" fontId="51" fillId="0" borderId="30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1" fillId="0" borderId="32" xfId="0" applyFont="1" applyBorder="1" applyAlignment="1">
      <alignment horizontal="left" vertical="center" wrapText="1"/>
    </xf>
    <xf numFmtId="0" fontId="27" fillId="0" borderId="27" xfId="2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/>
    </xf>
    <xf numFmtId="0" fontId="27" fillId="0" borderId="42" xfId="2" applyFont="1" applyBorder="1" applyAlignment="1">
      <alignment horizontal="center" vertical="center"/>
    </xf>
    <xf numFmtId="0" fontId="27" fillId="0" borderId="33" xfId="2" applyFont="1" applyBorder="1" applyAlignment="1">
      <alignment horizontal="center" vertical="center"/>
    </xf>
    <xf numFmtId="0" fontId="27" fillId="0" borderId="11" xfId="2" applyFont="1" applyAlignment="1">
      <alignment horizontal="center" vertical="center"/>
    </xf>
    <xf numFmtId="0" fontId="27" fillId="0" borderId="41" xfId="2" applyFont="1" applyBorder="1" applyAlignment="1">
      <alignment horizontal="center" vertical="center"/>
    </xf>
    <xf numFmtId="0" fontId="27" fillId="0" borderId="36" xfId="2" applyFont="1" applyBorder="1" applyAlignment="1">
      <alignment horizontal="center" vertical="center"/>
    </xf>
    <xf numFmtId="0" fontId="27" fillId="0" borderId="45" xfId="2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0" fontId="27" fillId="20" borderId="30" xfId="2" applyFont="1" applyFill="1" applyBorder="1" applyAlignment="1">
      <alignment horizontal="center" vertical="center" wrapText="1"/>
    </xf>
    <xf numFmtId="0" fontId="27" fillId="20" borderId="31" xfId="2" applyFont="1" applyFill="1" applyBorder="1" applyAlignment="1">
      <alignment horizontal="center" vertical="center" wrapText="1"/>
    </xf>
    <xf numFmtId="0" fontId="27" fillId="20" borderId="32" xfId="2" applyFont="1" applyFill="1" applyBorder="1" applyAlignment="1">
      <alignment horizontal="center" vertical="center" wrapText="1"/>
    </xf>
    <xf numFmtId="0" fontId="27" fillId="0" borderId="27" xfId="2" applyFont="1" applyBorder="1" applyAlignment="1">
      <alignment horizontal="left" vertical="center" wrapText="1"/>
    </xf>
    <xf numFmtId="0" fontId="27" fillId="0" borderId="43" xfId="2" applyFont="1" applyBorder="1" applyAlignment="1">
      <alignment horizontal="left" vertical="center" wrapText="1"/>
    </xf>
    <xf numFmtId="0" fontId="27" fillId="0" borderId="42" xfId="2" applyFont="1" applyBorder="1" applyAlignment="1">
      <alignment horizontal="left" vertical="center" wrapText="1"/>
    </xf>
    <xf numFmtId="0" fontId="27" fillId="0" borderId="33" xfId="2" applyFont="1" applyBorder="1" applyAlignment="1">
      <alignment horizontal="left" vertical="center" wrapText="1"/>
    </xf>
    <xf numFmtId="0" fontId="27" fillId="0" borderId="11" xfId="2" applyFont="1" applyAlignment="1">
      <alignment horizontal="left" vertical="center" wrapText="1"/>
    </xf>
    <xf numFmtId="0" fontId="27" fillId="0" borderId="41" xfId="2" applyFont="1" applyBorder="1" applyAlignment="1">
      <alignment horizontal="left" vertical="center" wrapText="1"/>
    </xf>
    <xf numFmtId="0" fontId="27" fillId="0" borderId="36" xfId="2" applyFont="1" applyBorder="1" applyAlignment="1">
      <alignment horizontal="left" vertical="center" wrapText="1"/>
    </xf>
    <xf numFmtId="0" fontId="27" fillId="0" borderId="45" xfId="2" applyFont="1" applyBorder="1" applyAlignment="1">
      <alignment horizontal="left" vertical="center" wrapText="1"/>
    </xf>
    <xf numFmtId="0" fontId="27" fillId="0" borderId="44" xfId="2" applyFont="1" applyBorder="1" applyAlignment="1">
      <alignment horizontal="left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51" xfId="2" applyFont="1" applyBorder="1" applyAlignment="1">
      <alignment horizontal="left" vertical="center" wrapText="1"/>
    </xf>
    <xf numFmtId="0" fontId="26" fillId="0" borderId="27" xfId="2" applyFont="1" applyBorder="1" applyAlignment="1">
      <alignment horizontal="center" vertical="center" wrapText="1"/>
    </xf>
    <xf numFmtId="0" fontId="26" fillId="0" borderId="33" xfId="2" applyFont="1" applyBorder="1" applyAlignment="1">
      <alignment horizontal="center" vertical="center" wrapText="1"/>
    </xf>
    <xf numFmtId="0" fontId="26" fillId="0" borderId="36" xfId="2" applyFont="1" applyBorder="1" applyAlignment="1">
      <alignment horizontal="center" vertical="center" wrapText="1"/>
    </xf>
    <xf numFmtId="0" fontId="27" fillId="20" borderId="51" xfId="2" applyFont="1" applyFill="1" applyBorder="1" applyAlignment="1">
      <alignment horizontal="center" vertical="center" wrapText="1"/>
    </xf>
    <xf numFmtId="0" fontId="27" fillId="20" borderId="51" xfId="2" applyFont="1" applyFill="1" applyBorder="1" applyAlignment="1">
      <alignment horizontal="left" vertical="center" wrapText="1"/>
    </xf>
    <xf numFmtId="0" fontId="28" fillId="0" borderId="51" xfId="3" applyFont="1" applyBorder="1" applyAlignment="1">
      <alignment horizontal="center" vertical="center"/>
    </xf>
    <xf numFmtId="0" fontId="27" fillId="19" borderId="11" xfId="2" applyFont="1" applyFill="1" applyAlignment="1">
      <alignment horizontal="left" vertical="center" wrapText="1"/>
    </xf>
    <xf numFmtId="0" fontId="27" fillId="20" borderId="27" xfId="2" applyFont="1" applyFill="1" applyBorder="1" applyAlignment="1">
      <alignment horizontal="left" vertical="center" wrapText="1"/>
    </xf>
    <xf numFmtId="0" fontId="27" fillId="20" borderId="33" xfId="2" applyFont="1" applyFill="1" applyBorder="1" applyAlignment="1">
      <alignment horizontal="left" vertical="center" wrapText="1"/>
    </xf>
    <xf numFmtId="0" fontId="27" fillId="20" borderId="36" xfId="2" applyFont="1" applyFill="1" applyBorder="1" applyAlignment="1">
      <alignment horizontal="left" vertical="center" wrapText="1"/>
    </xf>
    <xf numFmtId="0" fontId="27" fillId="0" borderId="30" xfId="2" applyFont="1" applyBorder="1" applyAlignment="1">
      <alignment horizontal="center" vertical="center" wrapText="1"/>
    </xf>
    <xf numFmtId="0" fontId="27" fillId="0" borderId="31" xfId="2" applyFont="1" applyBorder="1" applyAlignment="1">
      <alignment horizontal="center" vertical="center" wrapText="1"/>
    </xf>
    <xf numFmtId="0" fontId="27" fillId="0" borderId="32" xfId="2" applyFont="1" applyBorder="1" applyAlignment="1">
      <alignment horizontal="center" vertical="center" wrapText="1"/>
    </xf>
    <xf numFmtId="0" fontId="44" fillId="16" borderId="76" xfId="2" applyFont="1" applyFill="1" applyBorder="1" applyAlignment="1">
      <alignment horizontal="center" vertical="center" wrapText="1"/>
    </xf>
    <xf numFmtId="0" fontId="44" fillId="16" borderId="73" xfId="2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47" fillId="20" borderId="47" xfId="2" applyFont="1" applyFill="1" applyBorder="1" applyAlignment="1">
      <alignment horizontal="center" vertical="center" wrapText="1"/>
    </xf>
    <xf numFmtId="0" fontId="48" fillId="0" borderId="50" xfId="3" applyFont="1" applyBorder="1" applyAlignment="1">
      <alignment horizontal="left" vertical="center" wrapText="1"/>
    </xf>
    <xf numFmtId="9" fontId="28" fillId="0" borderId="48" xfId="3" applyNumberFormat="1" applyFont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48" xfId="3" applyFont="1" applyBorder="1" applyAlignment="1">
      <alignment horizontal="center" vertical="center"/>
    </xf>
    <xf numFmtId="0" fontId="45" fillId="0" borderId="48" xfId="3" applyFont="1" applyBorder="1" applyAlignment="1">
      <alignment horizontal="center" vertical="center" wrapText="1"/>
    </xf>
    <xf numFmtId="0" fontId="45" fillId="0" borderId="50" xfId="3" applyFont="1" applyBorder="1" applyAlignment="1">
      <alignment horizontal="center" vertical="center" wrapText="1"/>
    </xf>
    <xf numFmtId="0" fontId="60" fillId="0" borderId="5" xfId="20" applyFont="1" applyBorder="1" applyAlignment="1">
      <alignment horizontal="center" vertical="center" wrapText="1"/>
    </xf>
    <xf numFmtId="0" fontId="60" fillId="0" borderId="7" xfId="20" applyFont="1" applyBorder="1" applyAlignment="1">
      <alignment horizontal="center" vertical="center" wrapText="1"/>
    </xf>
    <xf numFmtId="0" fontId="60" fillId="0" borderId="8" xfId="20" applyFont="1" applyBorder="1" applyAlignment="1">
      <alignment horizontal="center" vertical="center" wrapText="1"/>
    </xf>
    <xf numFmtId="0" fontId="60" fillId="0" borderId="6" xfId="20" applyFont="1" applyBorder="1" applyAlignment="1">
      <alignment horizontal="center" vertical="center" wrapText="1"/>
    </xf>
    <xf numFmtId="0" fontId="60" fillId="0" borderId="11" xfId="20" applyFont="1" applyAlignment="1">
      <alignment horizontal="center" vertical="center" wrapText="1"/>
    </xf>
    <xf numFmtId="0" fontId="60" fillId="0" borderId="13" xfId="20" applyFont="1" applyBorder="1" applyAlignment="1">
      <alignment horizontal="center" vertical="center" wrapText="1"/>
    </xf>
    <xf numFmtId="0" fontId="60" fillId="0" borderId="26" xfId="20" applyFont="1" applyBorder="1" applyAlignment="1">
      <alignment horizontal="center" vertical="center" wrapText="1"/>
    </xf>
    <xf numFmtId="0" fontId="60" fillId="0" borderId="24" xfId="20" applyFont="1" applyBorder="1" applyAlignment="1">
      <alignment horizontal="center" vertical="center" wrapText="1"/>
    </xf>
    <xf numFmtId="0" fontId="60" fillId="0" borderId="25" xfId="20" applyFont="1" applyBorder="1" applyAlignment="1">
      <alignment horizontal="center" vertical="center" wrapText="1"/>
    </xf>
    <xf numFmtId="0" fontId="61" fillId="0" borderId="5" xfId="20" applyFont="1" applyBorder="1" applyAlignment="1">
      <alignment horizontal="center" vertical="center" wrapText="1"/>
    </xf>
    <xf numFmtId="0" fontId="61" fillId="0" borderId="7" xfId="20" applyFont="1" applyBorder="1" applyAlignment="1">
      <alignment horizontal="center" vertical="center" wrapText="1"/>
    </xf>
    <xf numFmtId="0" fontId="61" fillId="0" borderId="26" xfId="20" applyFont="1" applyBorder="1" applyAlignment="1">
      <alignment horizontal="center" vertical="center" wrapText="1"/>
    </xf>
    <xf numFmtId="0" fontId="61" fillId="0" borderId="24" xfId="20" applyFont="1" applyBorder="1" applyAlignment="1">
      <alignment horizontal="center" vertical="center" wrapText="1"/>
    </xf>
    <xf numFmtId="0" fontId="61" fillId="16" borderId="22" xfId="20" applyFont="1" applyFill="1" applyBorder="1" applyAlignment="1">
      <alignment horizontal="center" vertical="center" wrapText="1"/>
    </xf>
    <xf numFmtId="0" fontId="61" fillId="16" borderId="12" xfId="20" applyFont="1" applyFill="1" applyBorder="1" applyAlignment="1">
      <alignment horizontal="center" vertical="center" wrapText="1"/>
    </xf>
    <xf numFmtId="0" fontId="61" fillId="16" borderId="25" xfId="20" applyFont="1" applyFill="1" applyBorder="1" applyAlignment="1">
      <alignment horizontal="center" vertical="center" wrapText="1"/>
    </xf>
    <xf numFmtId="0" fontId="61" fillId="16" borderId="23" xfId="20" applyFont="1" applyFill="1" applyBorder="1" applyAlignment="1">
      <alignment horizontal="center" vertical="center" wrapText="1"/>
    </xf>
    <xf numFmtId="0" fontId="32" fillId="0" borderId="22" xfId="20" applyFont="1" applyBorder="1" applyAlignment="1">
      <alignment horizontal="center" vertical="center" wrapText="1"/>
    </xf>
    <xf numFmtId="0" fontId="32" fillId="0" borderId="12" xfId="20" applyFont="1" applyBorder="1" applyAlignment="1">
      <alignment horizontal="center" vertical="center" wrapText="1"/>
    </xf>
    <xf numFmtId="0" fontId="32" fillId="0" borderId="23" xfId="20" applyFont="1" applyBorder="1" applyAlignment="1">
      <alignment horizontal="center" vertical="center" wrapText="1"/>
    </xf>
    <xf numFmtId="0" fontId="61" fillId="16" borderId="5" xfId="20" applyFont="1" applyFill="1" applyBorder="1" applyAlignment="1">
      <alignment horizontal="center" vertical="center" wrapText="1"/>
    </xf>
    <xf numFmtId="0" fontId="61" fillId="16" borderId="7" xfId="20" applyFont="1" applyFill="1" applyBorder="1" applyAlignment="1">
      <alignment horizontal="center" vertical="center" wrapText="1"/>
    </xf>
    <xf numFmtId="0" fontId="61" fillId="16" borderId="26" xfId="20" applyFont="1" applyFill="1" applyBorder="1" applyAlignment="1">
      <alignment horizontal="center" vertical="center" wrapText="1"/>
    </xf>
    <xf numFmtId="0" fontId="61" fillId="16" borderId="24" xfId="20" applyFont="1" applyFill="1" applyBorder="1" applyAlignment="1">
      <alignment horizontal="center" vertical="center" wrapText="1"/>
    </xf>
    <xf numFmtId="0" fontId="32" fillId="0" borderId="22" xfId="20" applyFont="1" applyBorder="1" applyAlignment="1">
      <alignment horizontal="left" vertical="center" wrapText="1"/>
    </xf>
    <xf numFmtId="0" fontId="32" fillId="0" borderId="12" xfId="20" applyFont="1" applyBorder="1" applyAlignment="1">
      <alignment horizontal="left" vertical="center" wrapText="1"/>
    </xf>
    <xf numFmtId="0" fontId="32" fillId="0" borderId="23" xfId="20" applyFont="1" applyBorder="1" applyAlignment="1">
      <alignment horizontal="left" vertical="center" wrapText="1"/>
    </xf>
    <xf numFmtId="0" fontId="60" fillId="0" borderId="22" xfId="20" applyFont="1" applyBorder="1" applyAlignment="1">
      <alignment horizontal="center" vertical="center" wrapText="1"/>
    </xf>
    <xf numFmtId="0" fontId="60" fillId="0" borderId="12" xfId="20" applyFont="1" applyBorder="1" applyAlignment="1">
      <alignment horizontal="center" vertical="center" wrapText="1"/>
    </xf>
    <xf numFmtId="0" fontId="60" fillId="0" borderId="23" xfId="20" applyFont="1" applyBorder="1" applyAlignment="1">
      <alignment horizontal="center" vertical="center" wrapText="1"/>
    </xf>
    <xf numFmtId="41" fontId="60" fillId="0" borderId="22" xfId="21" applyFont="1" applyBorder="1" applyAlignment="1">
      <alignment horizontal="center" vertical="center" shrinkToFit="1"/>
    </xf>
    <xf numFmtId="41" fontId="60" fillId="0" borderId="12" xfId="21" applyFont="1" applyBorder="1" applyAlignment="1">
      <alignment horizontal="center" vertical="center" shrinkToFit="1"/>
    </xf>
    <xf numFmtId="41" fontId="60" fillId="0" borderId="23" xfId="21" applyFont="1" applyBorder="1" applyAlignment="1">
      <alignment horizontal="center" vertical="center" shrinkToFit="1"/>
    </xf>
    <xf numFmtId="0" fontId="61" fillId="16" borderId="8" xfId="20" applyFont="1" applyFill="1" applyBorder="1" applyAlignment="1">
      <alignment horizontal="center" vertical="center" wrapText="1"/>
    </xf>
    <xf numFmtId="0" fontId="61" fillId="16" borderId="47" xfId="20" applyFont="1" applyFill="1" applyBorder="1" applyAlignment="1">
      <alignment horizontal="center" vertical="center" wrapText="1"/>
    </xf>
    <xf numFmtId="0" fontId="32" fillId="0" borderId="24" xfId="20" applyFont="1" applyBorder="1" applyAlignment="1">
      <alignment horizontal="center" vertical="center" wrapText="1"/>
    </xf>
    <xf numFmtId="0" fontId="32" fillId="0" borderId="25" xfId="20" applyFont="1" applyBorder="1" applyAlignment="1">
      <alignment horizontal="center" vertical="center" wrapText="1"/>
    </xf>
    <xf numFmtId="0" fontId="43" fillId="0" borderId="57" xfId="3" applyFont="1" applyBorder="1" applyAlignment="1">
      <alignment horizontal="center" vertical="center"/>
    </xf>
    <xf numFmtId="0" fontId="27" fillId="20" borderId="54" xfId="3" applyFont="1" applyFill="1" applyBorder="1" applyAlignment="1">
      <alignment horizontal="center" vertical="center" wrapText="1"/>
    </xf>
    <xf numFmtId="0" fontId="27" fillId="20" borderId="53" xfId="3" applyFont="1" applyFill="1" applyBorder="1" applyAlignment="1">
      <alignment horizontal="center" vertical="center" wrapText="1"/>
    </xf>
    <xf numFmtId="0" fontId="27" fillId="20" borderId="30" xfId="3" applyFont="1" applyFill="1" applyBorder="1" applyAlignment="1">
      <alignment horizontal="center" vertical="center" wrapText="1"/>
    </xf>
    <xf numFmtId="0" fontId="27" fillId="20" borderId="32" xfId="3" applyFont="1" applyFill="1" applyBorder="1" applyAlignment="1">
      <alignment horizontal="center" vertical="center" wrapText="1"/>
    </xf>
    <xf numFmtId="0" fontId="28" fillId="0" borderId="30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59" fillId="0" borderId="30" xfId="3" applyFont="1" applyBorder="1" applyAlignment="1">
      <alignment horizontal="center" vertical="center" wrapText="1"/>
    </xf>
    <xf numFmtId="0" fontId="59" fillId="0" borderId="32" xfId="3" applyFont="1" applyBorder="1" applyAlignment="1">
      <alignment horizontal="center" vertical="center" wrapText="1"/>
    </xf>
    <xf numFmtId="0" fontId="28" fillId="0" borderId="30" xfId="3" applyFont="1" applyBorder="1" applyAlignment="1">
      <alignment horizontal="center" vertical="center" wrapText="1"/>
    </xf>
    <xf numFmtId="0" fontId="28" fillId="0" borderId="32" xfId="3" applyFont="1" applyBorder="1" applyAlignment="1">
      <alignment horizontal="center" vertical="center" wrapText="1"/>
    </xf>
    <xf numFmtId="0" fontId="28" fillId="0" borderId="54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 wrapText="1"/>
    </xf>
    <xf numFmtId="0" fontId="27" fillId="20" borderId="27" xfId="2" applyFont="1" applyFill="1" applyBorder="1" applyAlignment="1">
      <alignment horizontal="center" vertical="center" wrapText="1"/>
    </xf>
    <xf numFmtId="0" fontId="27" fillId="20" borderId="33" xfId="2" applyFont="1" applyFill="1" applyBorder="1" applyAlignment="1">
      <alignment horizontal="center" vertical="center" wrapText="1"/>
    </xf>
    <xf numFmtId="0" fontId="27" fillId="20" borderId="36" xfId="2" applyFont="1" applyFill="1" applyBorder="1" applyAlignment="1">
      <alignment horizontal="center" vertical="center" wrapText="1"/>
    </xf>
    <xf numFmtId="0" fontId="18" fillId="20" borderId="51" xfId="3" applyFont="1" applyFill="1" applyBorder="1" applyAlignment="1">
      <alignment horizontal="center" vertical="center"/>
    </xf>
    <xf numFmtId="0" fontId="27" fillId="0" borderId="27" xfId="2" applyFont="1" applyBorder="1" applyAlignment="1">
      <alignment horizontal="center" vertical="center" wrapText="1"/>
    </xf>
    <xf numFmtId="0" fontId="27" fillId="0" borderId="43" xfId="2" applyFont="1" applyBorder="1" applyAlignment="1">
      <alignment horizontal="center" vertical="center" wrapText="1"/>
    </xf>
    <xf numFmtId="0" fontId="27" fillId="0" borderId="42" xfId="2" applyFont="1" applyBorder="1" applyAlignment="1">
      <alignment horizontal="center" vertical="center" wrapText="1"/>
    </xf>
    <xf numFmtId="0" fontId="27" fillId="0" borderId="33" xfId="2" applyFont="1" applyBorder="1" applyAlignment="1">
      <alignment horizontal="center" vertical="center" wrapText="1"/>
    </xf>
    <xf numFmtId="0" fontId="27" fillId="0" borderId="11" xfId="2" applyFont="1" applyAlignment="1">
      <alignment horizontal="center" vertical="center" wrapText="1"/>
    </xf>
    <xf numFmtId="0" fontId="27" fillId="0" borderId="41" xfId="2" applyFont="1" applyBorder="1" applyAlignment="1">
      <alignment horizontal="center" vertical="center" wrapText="1"/>
    </xf>
    <xf numFmtId="0" fontId="27" fillId="0" borderId="36" xfId="2" applyFont="1" applyBorder="1" applyAlignment="1">
      <alignment horizontal="center" vertical="center" wrapText="1"/>
    </xf>
    <xf numFmtId="0" fontId="27" fillId="0" borderId="45" xfId="2" applyFont="1" applyBorder="1" applyAlignment="1">
      <alignment horizontal="center" vertical="center" wrapText="1"/>
    </xf>
    <xf numFmtId="0" fontId="27" fillId="0" borderId="44" xfId="2" applyFont="1" applyBorder="1" applyAlignment="1">
      <alignment horizontal="center" vertical="center" wrapText="1"/>
    </xf>
    <xf numFmtId="0" fontId="18" fillId="20" borderId="30" xfId="3" applyFont="1" applyFill="1" applyBorder="1" applyAlignment="1">
      <alignment horizontal="center" vertical="center" wrapText="1"/>
    </xf>
    <xf numFmtId="0" fontId="18" fillId="20" borderId="31" xfId="3" applyFont="1" applyFill="1" applyBorder="1" applyAlignment="1">
      <alignment horizontal="center" vertical="center" wrapText="1"/>
    </xf>
    <xf numFmtId="0" fontId="18" fillId="20" borderId="32" xfId="3" applyFont="1" applyFill="1" applyBorder="1" applyAlignment="1">
      <alignment horizontal="center" vertical="center" wrapText="1"/>
    </xf>
    <xf numFmtId="0" fontId="18" fillId="0" borderId="30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51" xfId="3" applyFont="1" applyBorder="1" applyAlignment="1">
      <alignment horizontal="left" vertical="center" wrapText="1"/>
    </xf>
    <xf numFmtId="0" fontId="18" fillId="0" borderId="51" xfId="3" applyFont="1" applyBorder="1" applyAlignment="1">
      <alignment horizontal="left" vertical="center"/>
    </xf>
    <xf numFmtId="0" fontId="61" fillId="16" borderId="13" xfId="20" applyFont="1" applyFill="1" applyBorder="1" applyAlignment="1">
      <alignment horizontal="center" vertical="center" wrapText="1"/>
    </xf>
    <xf numFmtId="0" fontId="32" fillId="0" borderId="47" xfId="20" applyFont="1" applyBorder="1" applyAlignment="1">
      <alignment horizontal="left" vertical="center" wrapText="1"/>
    </xf>
    <xf numFmtId="0" fontId="32" fillId="0" borderId="26" xfId="20" applyFont="1" applyBorder="1" applyAlignment="1">
      <alignment horizontal="left" vertical="center" wrapText="1"/>
    </xf>
    <xf numFmtId="0" fontId="32" fillId="0" borderId="24" xfId="20" applyFont="1" applyBorder="1" applyAlignment="1">
      <alignment horizontal="left" vertical="center" wrapText="1"/>
    </xf>
    <xf numFmtId="0" fontId="32" fillId="0" borderId="25" xfId="20" applyFont="1" applyBorder="1" applyAlignment="1">
      <alignment horizontal="left" vertical="center" wrapText="1"/>
    </xf>
    <xf numFmtId="9" fontId="60" fillId="0" borderId="22" xfId="1" applyFont="1" applyBorder="1" applyAlignment="1">
      <alignment horizontal="center" vertical="center" shrinkToFit="1"/>
    </xf>
    <xf numFmtId="9" fontId="60" fillId="0" borderId="12" xfId="1" applyFont="1" applyBorder="1" applyAlignment="1">
      <alignment horizontal="center" vertical="center" shrinkToFit="1"/>
    </xf>
    <xf numFmtId="9" fontId="60" fillId="0" borderId="23" xfId="1" applyFont="1" applyBorder="1" applyAlignment="1">
      <alignment horizontal="center" vertical="center" shrinkToFit="1"/>
    </xf>
    <xf numFmtId="0" fontId="27" fillId="20" borderId="62" xfId="2" applyFont="1" applyFill="1" applyBorder="1" applyAlignment="1">
      <alignment horizontal="center" vertical="center" wrapText="1"/>
    </xf>
    <xf numFmtId="0" fontId="27" fillId="20" borderId="63" xfId="2" applyFont="1" applyFill="1" applyBorder="1" applyAlignment="1">
      <alignment horizontal="center" vertical="center" wrapText="1"/>
    </xf>
    <xf numFmtId="0" fontId="27" fillId="20" borderId="64" xfId="2" applyFont="1" applyFill="1" applyBorder="1" applyAlignment="1">
      <alignment horizontal="center" vertical="center" wrapText="1"/>
    </xf>
    <xf numFmtId="0" fontId="27" fillId="20" borderId="34" xfId="2" applyFont="1" applyFill="1" applyBorder="1" applyAlignment="1">
      <alignment horizontal="center" vertical="center" wrapText="1"/>
    </xf>
    <xf numFmtId="0" fontId="27" fillId="20" borderId="38" xfId="2" applyFont="1" applyFill="1" applyBorder="1" applyAlignment="1">
      <alignment horizontal="center" vertical="center" wrapText="1"/>
    </xf>
    <xf numFmtId="0" fontId="27" fillId="20" borderId="88" xfId="2" applyFont="1" applyFill="1" applyBorder="1" applyAlignment="1">
      <alignment horizontal="center" vertical="center" wrapText="1"/>
    </xf>
    <xf numFmtId="0" fontId="27" fillId="20" borderId="89" xfId="2" applyFont="1" applyFill="1" applyBorder="1" applyAlignment="1">
      <alignment horizontal="center" vertical="center" wrapText="1"/>
    </xf>
    <xf numFmtId="0" fontId="27" fillId="0" borderId="77" xfId="0" applyFont="1" applyBorder="1" applyAlignment="1">
      <alignment vertical="center" wrapText="1"/>
    </xf>
    <xf numFmtId="0" fontId="27" fillId="0" borderId="59" xfId="0" applyFont="1" applyBorder="1" applyAlignment="1">
      <alignment vertical="center" wrapText="1"/>
    </xf>
    <xf numFmtId="0" fontId="27" fillId="0" borderId="78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16" borderId="30" xfId="2" applyFont="1" applyFill="1" applyBorder="1" applyAlignment="1">
      <alignment horizontal="center" vertical="center" wrapText="1"/>
    </xf>
    <xf numFmtId="0" fontId="27" fillId="16" borderId="31" xfId="2" applyFont="1" applyFill="1" applyBorder="1" applyAlignment="1">
      <alignment horizontal="center" vertical="center" wrapText="1"/>
    </xf>
    <xf numFmtId="0" fontId="27" fillId="16" borderId="32" xfId="2" applyFont="1" applyFill="1" applyBorder="1" applyAlignment="1">
      <alignment horizontal="center" vertical="center" wrapText="1"/>
    </xf>
    <xf numFmtId="0" fontId="27" fillId="16" borderId="30" xfId="2" applyFont="1" applyFill="1" applyBorder="1" applyAlignment="1">
      <alignment horizontal="center" vertical="center"/>
    </xf>
    <xf numFmtId="0" fontId="27" fillId="16" borderId="31" xfId="2" applyFont="1" applyFill="1" applyBorder="1" applyAlignment="1">
      <alignment horizontal="center" vertical="center"/>
    </xf>
    <xf numFmtId="0" fontId="27" fillId="16" borderId="32" xfId="2" applyFont="1" applyFill="1" applyBorder="1" applyAlignment="1">
      <alignment horizontal="center" vertical="center"/>
    </xf>
    <xf numFmtId="0" fontId="65" fillId="0" borderId="42" xfId="0" applyFont="1" applyBorder="1" applyAlignment="1">
      <alignment horizontal="center" vertical="center"/>
    </xf>
    <xf numFmtId="0" fontId="65" fillId="0" borderId="41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 wrapText="1"/>
    </xf>
    <xf numFmtId="0" fontId="27" fillId="0" borderId="99" xfId="0" applyFont="1" applyBorder="1" applyAlignment="1">
      <alignment horizontal="center" vertical="center" wrapText="1"/>
    </xf>
    <xf numFmtId="0" fontId="27" fillId="0" borderId="94" xfId="0" applyFont="1" applyBorder="1" applyAlignment="1">
      <alignment vertical="center" wrapText="1"/>
    </xf>
    <xf numFmtId="0" fontId="27" fillId="20" borderId="81" xfId="2" applyFont="1" applyFill="1" applyBorder="1" applyAlignment="1">
      <alignment horizontal="center" vertical="center" wrapText="1"/>
    </xf>
    <xf numFmtId="0" fontId="27" fillId="20" borderId="37" xfId="2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16" borderId="51" xfId="2" applyFont="1" applyFill="1" applyBorder="1" applyAlignment="1">
      <alignment horizontal="left" vertical="center" wrapText="1"/>
    </xf>
    <xf numFmtId="0" fontId="27" fillId="16" borderId="51" xfId="2" applyFont="1" applyFill="1" applyBorder="1" applyAlignment="1">
      <alignment horizontal="center" vertical="center" wrapText="1"/>
    </xf>
    <xf numFmtId="0" fontId="27" fillId="16" borderId="30" xfId="3" applyFont="1" applyFill="1" applyBorder="1" applyAlignment="1">
      <alignment horizontal="center" vertical="center" wrapText="1"/>
    </xf>
    <xf numFmtId="0" fontId="27" fillId="16" borderId="31" xfId="3" applyFont="1" applyFill="1" applyBorder="1" applyAlignment="1">
      <alignment horizontal="center" vertical="center" wrapText="1"/>
    </xf>
    <xf numFmtId="0" fontId="27" fillId="16" borderId="32" xfId="3" applyFont="1" applyFill="1" applyBorder="1" applyAlignment="1">
      <alignment horizontal="center" vertical="center" wrapText="1"/>
    </xf>
    <xf numFmtId="0" fontId="27" fillId="16" borderId="36" xfId="3" applyFont="1" applyFill="1" applyBorder="1" applyAlignment="1">
      <alignment horizontal="center" vertical="center" wrapText="1"/>
    </xf>
    <xf numFmtId="0" fontId="27" fillId="16" borderId="45" xfId="3" applyFont="1" applyFill="1" applyBorder="1" applyAlignment="1">
      <alignment horizontal="center" vertical="center" wrapText="1"/>
    </xf>
    <xf numFmtId="0" fontId="27" fillId="16" borderId="44" xfId="3" applyFont="1" applyFill="1" applyBorder="1" applyAlignment="1">
      <alignment horizontal="center" vertical="center" wrapText="1"/>
    </xf>
    <xf numFmtId="0" fontId="27" fillId="20" borderId="36" xfId="3" applyFont="1" applyFill="1" applyBorder="1" applyAlignment="1">
      <alignment horizontal="center" vertical="center" wrapText="1"/>
    </xf>
    <xf numFmtId="0" fontId="27" fillId="20" borderId="44" xfId="3" applyFont="1" applyFill="1" applyBorder="1" applyAlignment="1">
      <alignment horizontal="center" vertical="center" wrapText="1"/>
    </xf>
    <xf numFmtId="0" fontId="47" fillId="20" borderId="52" xfId="3" applyFont="1" applyFill="1" applyBorder="1" applyAlignment="1">
      <alignment horizontal="center" vertical="center" wrapText="1"/>
    </xf>
    <xf numFmtId="0" fontId="47" fillId="20" borderId="51" xfId="3" applyFont="1" applyFill="1" applyBorder="1" applyAlignment="1">
      <alignment horizontal="center" vertical="center" wrapText="1"/>
    </xf>
    <xf numFmtId="0" fontId="27" fillId="20" borderId="31" xfId="3" applyFont="1" applyFill="1" applyBorder="1" applyAlignment="1">
      <alignment horizontal="center" vertical="center" wrapText="1"/>
    </xf>
    <xf numFmtId="0" fontId="34" fillId="20" borderId="31" xfId="3" applyFont="1" applyFill="1" applyBorder="1" applyAlignment="1">
      <alignment horizontal="center" vertical="center" wrapText="1"/>
    </xf>
    <xf numFmtId="0" fontId="34" fillId="20" borderId="32" xfId="3" applyFont="1" applyFill="1" applyBorder="1" applyAlignment="1">
      <alignment horizontal="center" vertical="center" wrapText="1"/>
    </xf>
    <xf numFmtId="0" fontId="51" fillId="25" borderId="27" xfId="2" applyFont="1" applyFill="1" applyBorder="1" applyAlignment="1">
      <alignment horizontal="center" vertical="center" wrapText="1"/>
    </xf>
    <xf numFmtId="0" fontId="51" fillId="25" borderId="43" xfId="2" applyFont="1" applyFill="1" applyBorder="1" applyAlignment="1">
      <alignment horizontal="center" vertical="center" wrapText="1"/>
    </xf>
    <xf numFmtId="0" fontId="51" fillId="25" borderId="42" xfId="2" applyFont="1" applyFill="1" applyBorder="1" applyAlignment="1">
      <alignment horizontal="center" vertical="center" wrapText="1"/>
    </xf>
    <xf numFmtId="0" fontId="51" fillId="25" borderId="33" xfId="2" applyFont="1" applyFill="1" applyBorder="1" applyAlignment="1">
      <alignment horizontal="center" vertical="center" wrapText="1"/>
    </xf>
    <xf numFmtId="0" fontId="51" fillId="25" borderId="11" xfId="2" applyFont="1" applyFill="1" applyAlignment="1">
      <alignment horizontal="center" vertical="center" wrapText="1"/>
    </xf>
    <xf numFmtId="0" fontId="51" fillId="25" borderId="41" xfId="2" applyFont="1" applyFill="1" applyBorder="1" applyAlignment="1">
      <alignment horizontal="center" vertical="center" wrapText="1"/>
    </xf>
    <xf numFmtId="0" fontId="51" fillId="25" borderId="36" xfId="2" applyFont="1" applyFill="1" applyBorder="1" applyAlignment="1">
      <alignment horizontal="center" vertical="center" wrapText="1"/>
    </xf>
    <xf numFmtId="0" fontId="51" fillId="25" borderId="45" xfId="2" applyFont="1" applyFill="1" applyBorder="1" applyAlignment="1">
      <alignment horizontal="center" vertical="center" wrapText="1"/>
    </xf>
    <xf numFmtId="0" fontId="51" fillId="25" borderId="44" xfId="2" applyFont="1" applyFill="1" applyBorder="1" applyAlignment="1">
      <alignment horizontal="center" vertical="center" wrapText="1"/>
    </xf>
    <xf numFmtId="0" fontId="27" fillId="20" borderId="30" xfId="2" applyFont="1" applyFill="1" applyBorder="1" applyAlignment="1">
      <alignment horizontal="left" vertical="center" wrapText="1"/>
    </xf>
    <xf numFmtId="0" fontId="27" fillId="20" borderId="32" xfId="2" applyFont="1" applyFill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55" fillId="0" borderId="27" xfId="2" applyFont="1" applyBorder="1" applyAlignment="1">
      <alignment horizontal="center" vertical="center" wrapText="1"/>
    </xf>
    <xf numFmtId="0" fontId="55" fillId="0" borderId="43" xfId="2" applyFont="1" applyBorder="1" applyAlignment="1">
      <alignment horizontal="center" vertical="center" wrapText="1"/>
    </xf>
    <xf numFmtId="0" fontId="55" fillId="0" borderId="42" xfId="2" applyFont="1" applyBorder="1" applyAlignment="1">
      <alignment horizontal="center" vertical="center" wrapText="1"/>
    </xf>
    <xf numFmtId="0" fontId="55" fillId="0" borderId="33" xfId="2" applyFont="1" applyBorder="1" applyAlignment="1">
      <alignment horizontal="center" vertical="center" wrapText="1"/>
    </xf>
    <xf numFmtId="0" fontId="55" fillId="0" borderId="11" xfId="2" applyFont="1" applyAlignment="1">
      <alignment horizontal="center" vertical="center" wrapText="1"/>
    </xf>
    <xf numFmtId="0" fontId="55" fillId="0" borderId="41" xfId="2" applyFont="1" applyBorder="1" applyAlignment="1">
      <alignment horizontal="center" vertical="center" wrapText="1"/>
    </xf>
    <xf numFmtId="0" fontId="55" fillId="0" borderId="36" xfId="2" applyFont="1" applyBorder="1" applyAlignment="1">
      <alignment horizontal="center" vertical="center" wrapText="1"/>
    </xf>
    <xf numFmtId="0" fontId="55" fillId="0" borderId="45" xfId="2" applyFont="1" applyBorder="1" applyAlignment="1">
      <alignment horizontal="center" vertical="center" wrapText="1"/>
    </xf>
    <xf numFmtId="0" fontId="55" fillId="0" borderId="44" xfId="2" applyFont="1" applyBorder="1" applyAlignment="1">
      <alignment horizontal="center" vertical="center" wrapText="1"/>
    </xf>
    <xf numFmtId="0" fontId="27" fillId="28" borderId="85" xfId="3" applyFont="1" applyFill="1" applyBorder="1" applyAlignment="1">
      <alignment horizontal="center" vertical="center" wrapText="1"/>
    </xf>
    <xf numFmtId="0" fontId="27" fillId="28" borderId="82" xfId="3" applyFont="1" applyFill="1" applyBorder="1" applyAlignment="1">
      <alignment horizontal="center" vertical="center" wrapText="1"/>
    </xf>
    <xf numFmtId="0" fontId="47" fillId="28" borderId="30" xfId="3" applyFont="1" applyFill="1" applyBorder="1" applyAlignment="1">
      <alignment horizontal="center" vertical="center" wrapText="1"/>
    </xf>
    <xf numFmtId="0" fontId="47" fillId="28" borderId="32" xfId="3" applyFont="1" applyFill="1" applyBorder="1" applyAlignment="1">
      <alignment horizontal="center" vertical="center" wrapText="1"/>
    </xf>
    <xf numFmtId="0" fontId="34" fillId="28" borderId="30" xfId="3" applyFont="1" applyFill="1" applyBorder="1" applyAlignment="1">
      <alignment horizontal="center" vertical="center" wrapText="1"/>
    </xf>
    <xf numFmtId="0" fontId="34" fillId="28" borderId="31" xfId="3" applyFont="1" applyFill="1" applyBorder="1" applyAlignment="1">
      <alignment horizontal="center" vertical="center" wrapText="1"/>
    </xf>
    <xf numFmtId="0" fontId="34" fillId="28" borderId="32" xfId="3" applyFont="1" applyFill="1" applyBorder="1" applyAlignment="1">
      <alignment horizontal="center" vertical="center" wrapText="1"/>
    </xf>
    <xf numFmtId="0" fontId="47" fillId="20" borderId="42" xfId="3" applyFont="1" applyFill="1" applyBorder="1" applyAlignment="1">
      <alignment horizontal="center" vertical="center" wrapText="1"/>
    </xf>
    <xf numFmtId="0" fontId="47" fillId="20" borderId="11" xfId="3" applyFont="1" applyFill="1" applyAlignment="1">
      <alignment horizontal="center" vertical="center" wrapText="1"/>
    </xf>
    <xf numFmtId="0" fontId="47" fillId="20" borderId="45" xfId="3" applyFont="1" applyFill="1" applyBorder="1" applyAlignment="1">
      <alignment horizontal="center" vertical="center" wrapText="1"/>
    </xf>
    <xf numFmtId="0" fontId="47" fillId="20" borderId="36" xfId="3" applyFont="1" applyFill="1" applyBorder="1" applyAlignment="1">
      <alignment horizontal="center" vertical="center" wrapText="1"/>
    </xf>
    <xf numFmtId="0" fontId="47" fillId="28" borderId="58" xfId="3" applyFont="1" applyFill="1" applyBorder="1" applyAlignment="1">
      <alignment horizontal="center" vertical="center" wrapText="1"/>
    </xf>
    <xf numFmtId="0" fontId="47" fillId="28" borderId="73" xfId="3" applyFont="1" applyFill="1" applyBorder="1" applyAlignment="1">
      <alignment horizontal="center" vertical="center" wrapText="1"/>
    </xf>
    <xf numFmtId="0" fontId="47" fillId="28" borderId="60" xfId="3" applyFont="1" applyFill="1" applyBorder="1" applyAlignment="1">
      <alignment horizontal="center" vertical="center" wrapText="1"/>
    </xf>
    <xf numFmtId="0" fontId="27" fillId="28" borderId="47" xfId="3" applyFont="1" applyFill="1" applyBorder="1" applyAlignment="1">
      <alignment horizontal="center" vertical="center" wrapText="1"/>
    </xf>
    <xf numFmtId="0" fontId="26" fillId="0" borderId="11" xfId="2" applyFont="1" applyAlignment="1">
      <alignment horizontal="center" vertical="center" wrapText="1"/>
    </xf>
    <xf numFmtId="0" fontId="26" fillId="0" borderId="45" xfId="2" applyFont="1" applyBorder="1" applyAlignment="1">
      <alignment horizontal="center" vertical="center" wrapText="1"/>
    </xf>
    <xf numFmtId="0" fontId="27" fillId="25" borderId="36" xfId="2" applyFont="1" applyFill="1" applyBorder="1" applyAlignment="1">
      <alignment horizontal="center" vertical="center"/>
    </xf>
    <xf numFmtId="0" fontId="27" fillId="25" borderId="45" xfId="2" applyFont="1" applyFill="1" applyBorder="1" applyAlignment="1">
      <alignment horizontal="center" vertical="center"/>
    </xf>
    <xf numFmtId="0" fontId="27" fillId="25" borderId="44" xfId="2" applyFont="1" applyFill="1" applyBorder="1" applyAlignment="1">
      <alignment horizontal="center" vertical="center"/>
    </xf>
    <xf numFmtId="0" fontId="51" fillId="0" borderId="51" xfId="0" applyFont="1" applyBorder="1" applyAlignment="1">
      <alignment horizontal="left" vertical="center" wrapText="1"/>
    </xf>
    <xf numFmtId="0" fontId="27" fillId="25" borderId="54" xfId="2" applyFont="1" applyFill="1" applyBorder="1" applyAlignment="1">
      <alignment horizontal="center" vertical="center"/>
    </xf>
    <xf numFmtId="0" fontId="27" fillId="25" borderId="52" xfId="2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16" borderId="27" xfId="0" applyFont="1" applyFill="1" applyBorder="1" applyAlignment="1">
      <alignment horizontal="center" vertical="center"/>
    </xf>
    <xf numFmtId="0" fontId="27" fillId="16" borderId="43" xfId="0" applyFont="1" applyFill="1" applyBorder="1" applyAlignment="1">
      <alignment horizontal="center" vertical="center"/>
    </xf>
    <xf numFmtId="0" fontId="27" fillId="16" borderId="42" xfId="0" applyFont="1" applyFill="1" applyBorder="1" applyAlignment="1">
      <alignment horizontal="center" vertical="center"/>
    </xf>
    <xf numFmtId="0" fontId="27" fillId="16" borderId="33" xfId="0" applyFont="1" applyFill="1" applyBorder="1" applyAlignment="1">
      <alignment horizontal="center" vertical="center"/>
    </xf>
    <xf numFmtId="0" fontId="27" fillId="16" borderId="11" xfId="0" applyFont="1" applyFill="1" applyBorder="1" applyAlignment="1">
      <alignment horizontal="center" vertical="center"/>
    </xf>
    <xf numFmtId="0" fontId="27" fillId="16" borderId="41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/>
    </xf>
    <xf numFmtId="0" fontId="27" fillId="16" borderId="45" xfId="0" applyFont="1" applyFill="1" applyBorder="1" applyAlignment="1">
      <alignment horizontal="center" vertical="center"/>
    </xf>
    <xf numFmtId="0" fontId="27" fillId="16" borderId="44" xfId="0" applyFont="1" applyFill="1" applyBorder="1" applyAlignment="1">
      <alignment horizontal="center" vertical="center"/>
    </xf>
    <xf numFmtId="0" fontId="39" fillId="26" borderId="34" xfId="14" applyNumberFormat="1" applyFill="1" applyBorder="1" applyAlignment="1">
      <alignment horizontal="center" vertical="center" wrapText="1"/>
    </xf>
    <xf numFmtId="0" fontId="39" fillId="26" borderId="38" xfId="14" applyNumberFormat="1" applyFill="1" applyBorder="1" applyAlignment="1">
      <alignment horizontal="center" vertical="center" wrapText="1"/>
    </xf>
    <xf numFmtId="0" fontId="39" fillId="26" borderId="34" xfId="14" quotePrefix="1" applyNumberFormat="1" applyFill="1" applyBorder="1" applyAlignment="1">
      <alignment horizontal="center" vertical="center" wrapText="1"/>
    </xf>
    <xf numFmtId="0" fontId="39" fillId="26" borderId="38" xfId="14" quotePrefix="1" applyNumberFormat="1" applyFill="1" applyBorder="1" applyAlignment="1">
      <alignment horizontal="center" vertical="center" wrapText="1"/>
    </xf>
    <xf numFmtId="0" fontId="39" fillId="16" borderId="34" xfId="12" quotePrefix="1" applyNumberFormat="1" applyFont="1" applyFill="1" applyBorder="1" applyAlignment="1">
      <alignment horizontal="center" vertical="center" wrapText="1"/>
    </xf>
    <xf numFmtId="0" fontId="39" fillId="16" borderId="38" xfId="12" quotePrefix="1" applyNumberFormat="1" applyFont="1" applyFill="1" applyBorder="1" applyAlignment="1">
      <alignment horizontal="center" vertical="center" wrapText="1"/>
    </xf>
    <xf numFmtId="0" fontId="58" fillId="20" borderId="58" xfId="19" applyFont="1" applyFill="1" applyBorder="1" applyAlignment="1">
      <alignment horizontal="center" vertical="center" wrapText="1"/>
    </xf>
    <xf numFmtId="0" fontId="58" fillId="20" borderId="86" xfId="19" applyFont="1" applyFill="1" applyBorder="1" applyAlignment="1">
      <alignment horizontal="center" vertical="center" wrapText="1"/>
    </xf>
    <xf numFmtId="0" fontId="58" fillId="20" borderId="62" xfId="19" applyFont="1" applyFill="1" applyBorder="1" applyAlignment="1">
      <alignment horizontal="center" vertical="center"/>
    </xf>
    <xf numFmtId="0" fontId="58" fillId="20" borderId="63" xfId="19" applyFont="1" applyFill="1" applyBorder="1" applyAlignment="1">
      <alignment horizontal="center" vertical="center"/>
    </xf>
    <xf numFmtId="0" fontId="58" fillId="20" borderId="82" xfId="19" applyFont="1" applyFill="1" applyBorder="1" applyAlignment="1">
      <alignment horizontal="center" vertical="center"/>
    </xf>
    <xf numFmtId="0" fontId="58" fillId="20" borderId="85" xfId="19" applyFont="1" applyFill="1" applyBorder="1" applyAlignment="1">
      <alignment horizontal="center" vertical="center"/>
    </xf>
    <xf numFmtId="0" fontId="54" fillId="16" borderId="35" xfId="19" applyFont="1" applyFill="1" applyBorder="1" applyAlignment="1">
      <alignment horizontal="center" vertical="center" wrapText="1"/>
    </xf>
    <xf numFmtId="0" fontId="54" fillId="16" borderId="39" xfId="19" applyFont="1" applyFill="1" applyBorder="1" applyAlignment="1">
      <alignment horizontal="center" vertical="center" wrapText="1"/>
    </xf>
    <xf numFmtId="0" fontId="39" fillId="26" borderId="81" xfId="14" quotePrefix="1" applyNumberFormat="1" applyFill="1" applyBorder="1" applyAlignment="1">
      <alignment horizontal="center" vertical="center" wrapText="1"/>
    </xf>
    <xf numFmtId="0" fontId="39" fillId="26" borderId="37" xfId="14" quotePrefix="1" applyNumberFormat="1" applyFill="1" applyBorder="1" applyAlignment="1">
      <alignment horizontal="center" vertical="center" wrapText="1"/>
    </xf>
    <xf numFmtId="0" fontId="1" fillId="25" borderId="11" xfId="19" applyFill="1" applyAlignment="1">
      <alignment horizontal="center"/>
    </xf>
    <xf numFmtId="0" fontId="58" fillId="20" borderId="34" xfId="19" applyFont="1" applyFill="1" applyBorder="1" applyAlignment="1">
      <alignment horizontal="center" vertical="center" wrapText="1"/>
    </xf>
    <xf numFmtId="0" fontId="58" fillId="20" borderId="38" xfId="19" applyFont="1" applyFill="1" applyBorder="1" applyAlignment="1">
      <alignment horizontal="center" vertical="center" wrapText="1"/>
    </xf>
    <xf numFmtId="0" fontId="58" fillId="20" borderId="35" xfId="19" applyFont="1" applyFill="1" applyBorder="1" applyAlignment="1">
      <alignment horizontal="center" vertical="center" wrapText="1"/>
    </xf>
    <xf numFmtId="0" fontId="58" fillId="20" borderId="39" xfId="19" applyFont="1" applyFill="1" applyBorder="1" applyAlignment="1">
      <alignment horizontal="center" vertical="center" wrapText="1"/>
    </xf>
    <xf numFmtId="0" fontId="27" fillId="20" borderId="70" xfId="2" applyFont="1" applyFill="1" applyBorder="1" applyAlignment="1">
      <alignment horizontal="center" vertical="center" wrapText="1"/>
    </xf>
    <xf numFmtId="0" fontId="27" fillId="20" borderId="71" xfId="2" applyFont="1" applyFill="1" applyBorder="1" applyAlignment="1">
      <alignment horizontal="center" vertical="center" wrapText="1"/>
    </xf>
    <xf numFmtId="0" fontId="26" fillId="0" borderId="51" xfId="2" applyFont="1" applyBorder="1" applyAlignment="1">
      <alignment horizontal="center" vertical="center" wrapText="1"/>
    </xf>
    <xf numFmtId="0" fontId="27" fillId="0" borderId="54" xfId="2" applyFont="1" applyBorder="1" applyAlignment="1">
      <alignment horizontal="center" vertical="center"/>
    </xf>
    <xf numFmtId="0" fontId="27" fillId="0" borderId="52" xfId="2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30" xfId="3" applyFont="1" applyBorder="1" applyAlignment="1">
      <alignment horizontal="left" vertical="center" wrapText="1"/>
    </xf>
    <xf numFmtId="9" fontId="28" fillId="0" borderId="54" xfId="3" applyNumberFormat="1" applyFont="1" applyBorder="1" applyAlignment="1">
      <alignment horizontal="center" vertical="center" wrapText="1"/>
    </xf>
    <xf numFmtId="171" fontId="28" fillId="0" borderId="33" xfId="3" applyNumberFormat="1" applyFont="1" applyBorder="1" applyAlignment="1">
      <alignment horizontal="center" vertical="center"/>
    </xf>
    <xf numFmtId="10" fontId="28" fillId="0" borderId="33" xfId="3" applyNumberFormat="1" applyFont="1" applyBorder="1" applyAlignment="1">
      <alignment horizontal="center" vertical="center"/>
    </xf>
    <xf numFmtId="0" fontId="27" fillId="20" borderId="27" xfId="3" applyFont="1" applyFill="1" applyBorder="1" applyAlignment="1">
      <alignment horizontal="center" vertical="center" wrapText="1"/>
    </xf>
    <xf numFmtId="171" fontId="28" fillId="0" borderId="100" xfId="3" applyNumberFormat="1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7" fillId="20" borderId="27" xfId="3" applyFont="1" applyFill="1" applyBorder="1" applyAlignment="1">
      <alignment horizontal="center" vertical="center" wrapText="1"/>
    </xf>
    <xf numFmtId="0" fontId="27" fillId="20" borderId="101" xfId="3" applyFont="1" applyFill="1" applyBorder="1" applyAlignment="1">
      <alignment horizontal="center" vertical="center" wrapText="1"/>
    </xf>
    <xf numFmtId="10" fontId="28" fillId="0" borderId="100" xfId="3" applyNumberFormat="1" applyFont="1" applyBorder="1" applyAlignment="1">
      <alignment horizontal="center" vertical="center"/>
    </xf>
    <xf numFmtId="0" fontId="28" fillId="0" borderId="51" xfId="3" applyFont="1" applyBorder="1" applyAlignment="1">
      <alignment vertical="center" wrapText="1"/>
    </xf>
    <xf numFmtId="0" fontId="61" fillId="30" borderId="22" xfId="20" applyFont="1" applyFill="1" applyBorder="1" applyAlignment="1">
      <alignment horizontal="center" vertical="center" wrapText="1"/>
    </xf>
    <xf numFmtId="0" fontId="61" fillId="30" borderId="12" xfId="20" applyFont="1" applyFill="1" applyBorder="1" applyAlignment="1">
      <alignment horizontal="center" vertical="center" wrapText="1"/>
    </xf>
    <xf numFmtId="0" fontId="61" fillId="30" borderId="25" xfId="20" applyFont="1" applyFill="1" applyBorder="1" applyAlignment="1">
      <alignment horizontal="center" vertical="center" wrapText="1"/>
    </xf>
    <xf numFmtId="0" fontId="61" fillId="30" borderId="23" xfId="20" applyFont="1" applyFill="1" applyBorder="1" applyAlignment="1">
      <alignment horizontal="center" vertical="center" wrapText="1"/>
    </xf>
    <xf numFmtId="0" fontId="61" fillId="30" borderId="5" xfId="20" applyFont="1" applyFill="1" applyBorder="1" applyAlignment="1">
      <alignment horizontal="center" vertical="center" wrapText="1"/>
    </xf>
    <xf numFmtId="0" fontId="61" fillId="30" borderId="7" xfId="20" applyFont="1" applyFill="1" applyBorder="1" applyAlignment="1">
      <alignment horizontal="center" vertical="center" wrapText="1"/>
    </xf>
    <xf numFmtId="0" fontId="61" fillId="30" borderId="13" xfId="20" applyFont="1" applyFill="1" applyBorder="1" applyAlignment="1">
      <alignment horizontal="center" vertical="center" wrapText="1"/>
    </xf>
    <xf numFmtId="0" fontId="61" fillId="30" borderId="47" xfId="20" applyFont="1" applyFill="1" applyBorder="1" applyAlignment="1">
      <alignment horizontal="center" vertical="center" wrapText="1"/>
    </xf>
    <xf numFmtId="0" fontId="61" fillId="30" borderId="26" xfId="20" applyFont="1" applyFill="1" applyBorder="1" applyAlignment="1">
      <alignment horizontal="center" vertical="center" wrapText="1"/>
    </xf>
    <xf numFmtId="0" fontId="61" fillId="30" borderId="24" xfId="20" applyFont="1" applyFill="1" applyBorder="1" applyAlignment="1">
      <alignment horizontal="center" vertical="center" wrapText="1"/>
    </xf>
    <xf numFmtId="1" fontId="60" fillId="0" borderId="22" xfId="1" applyNumberFormat="1" applyFont="1" applyFill="1" applyBorder="1" applyAlignment="1">
      <alignment horizontal="center" vertical="center" shrinkToFit="1"/>
    </xf>
    <xf numFmtId="1" fontId="60" fillId="0" borderId="12" xfId="1" applyNumberFormat="1" applyFont="1" applyFill="1" applyBorder="1" applyAlignment="1">
      <alignment horizontal="center" vertical="center" shrinkToFit="1"/>
    </xf>
    <xf numFmtId="1" fontId="60" fillId="0" borderId="23" xfId="1" applyNumberFormat="1" applyFont="1" applyFill="1" applyBorder="1" applyAlignment="1">
      <alignment horizontal="center" vertical="center" shrinkToFit="1"/>
    </xf>
    <xf numFmtId="0" fontId="61" fillId="30" borderId="1" xfId="20" applyFont="1" applyFill="1" applyBorder="1" applyAlignment="1">
      <alignment horizontal="center" vertical="center" wrapText="1"/>
    </xf>
    <xf numFmtId="0" fontId="61" fillId="30" borderId="8" xfId="20" applyFont="1" applyFill="1" applyBorder="1" applyAlignment="1">
      <alignment horizontal="center" vertical="center" wrapText="1"/>
    </xf>
    <xf numFmtId="0" fontId="60" fillId="0" borderId="22" xfId="20" applyFont="1" applyBorder="1" applyAlignment="1">
      <alignment horizontal="left" vertical="center" wrapText="1"/>
    </xf>
    <xf numFmtId="0" fontId="60" fillId="0" borderId="12" xfId="20" applyFont="1" applyBorder="1" applyAlignment="1">
      <alignment horizontal="left" vertical="center" wrapText="1"/>
    </xf>
    <xf numFmtId="0" fontId="60" fillId="0" borderId="23" xfId="20" applyFont="1" applyBorder="1" applyAlignment="1">
      <alignment horizontal="left" vertical="center" wrapText="1"/>
    </xf>
    <xf numFmtId="0" fontId="32" fillId="0" borderId="48" xfId="20" applyFont="1" applyBorder="1" applyAlignment="1">
      <alignment horizontal="left" vertical="center" wrapText="1"/>
    </xf>
    <xf numFmtId="0" fontId="32" fillId="0" borderId="68" xfId="20" applyFont="1" applyBorder="1" applyAlignment="1">
      <alignment horizontal="left" vertical="center" wrapText="1"/>
    </xf>
    <xf numFmtId="0" fontId="32" fillId="0" borderId="50" xfId="20" applyFont="1" applyBorder="1" applyAlignment="1">
      <alignment horizontal="left" vertical="center" wrapText="1"/>
    </xf>
    <xf numFmtId="2" fontId="28" fillId="0" borderId="33" xfId="3" applyNumberFormat="1" applyFont="1" applyBorder="1" applyAlignment="1">
      <alignment horizontal="center" vertical="center"/>
    </xf>
    <xf numFmtId="2" fontId="28" fillId="0" borderId="77" xfId="3" applyNumberFormat="1" applyFont="1" applyBorder="1" applyAlignment="1">
      <alignment horizontal="center" vertical="center" wrapText="1"/>
    </xf>
    <xf numFmtId="0" fontId="0" fillId="0" borderId="0" xfId="0" applyAlignment="1"/>
    <xf numFmtId="0" fontId="7" fillId="0" borderId="23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17" borderId="3" xfId="0" applyFont="1" applyFill="1" applyBorder="1" applyAlignment="1"/>
    <xf numFmtId="0" fontId="7" fillId="17" borderId="4" xfId="0" applyFont="1" applyFill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13" xfId="0" applyFont="1" applyBorder="1" applyAlignment="1"/>
    <xf numFmtId="0" fontId="7" fillId="0" borderId="11" xfId="0" applyFont="1" applyBorder="1" applyAlignment="1"/>
    <xf numFmtId="0" fontId="7" fillId="0" borderId="26" xfId="0" applyFont="1" applyBorder="1" applyAlignment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12" xfId="0" applyFont="1" applyBorder="1" applyAlignment="1"/>
    <xf numFmtId="0" fontId="7" fillId="0" borderId="14" xfId="0" applyFont="1" applyBorder="1" applyAlignment="1"/>
    <xf numFmtId="0" fontId="7" fillId="0" borderId="16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</cellXfs>
  <cellStyles count="22">
    <cellStyle name="Hyperlink" xfId="16" xr:uid="{FF327CB4-B363-4859-B3D4-FEC05C720CF9}"/>
    <cellStyle name="Millares" xfId="18" builtinId="3"/>
    <cellStyle name="Millares [0]" xfId="21" builtinId="6"/>
    <cellStyle name="Millares [0] 2" xfId="7" xr:uid="{00000000-0005-0000-0000-000001000000}"/>
    <cellStyle name="Millares 2" xfId="5" xr:uid="{00000000-0005-0000-0000-000002000000}"/>
    <cellStyle name="Moneda [0] 2" xfId="8" xr:uid="{00000000-0005-0000-0000-000003000000}"/>
    <cellStyle name="Moneda 2" xfId="4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7" xr:uid="{49FC8E33-C0C3-4E0D-B8A8-D530E73D4CC5}"/>
    <cellStyle name="Normal 5" xfId="19" xr:uid="{C52B7D4A-D246-4DB4-9679-A0B39302B7C5}"/>
    <cellStyle name="Normal 6" xfId="20" xr:uid="{11AB634A-331F-444F-86F9-70FBF7AA1F92}"/>
    <cellStyle name="Porcentaje" xfId="1" builtinId="5"/>
    <cellStyle name="Porcentaje 2" xfId="6" xr:uid="{00000000-0005-0000-0000-000009000000}"/>
    <cellStyle name="Porcentaje 2 2" xfId="10" xr:uid="{00000000-0005-0000-0000-00000A000000}"/>
    <cellStyle name="Porcentual 2" xfId="9" xr:uid="{00000000-0005-0000-0000-00000B000000}"/>
    <cellStyle name="SAPDataCell" xfId="11" xr:uid="{DB261AAE-92BF-411E-8264-C02101257907}"/>
    <cellStyle name="SAPDimensionCell" xfId="14" xr:uid="{DF68E837-F06B-466F-833B-06542571CC9F}"/>
    <cellStyle name="SAPFormula" xfId="15" xr:uid="{32829057-54D9-4D64-AB08-B92E15436789}"/>
    <cellStyle name="SAPMemberCell" xfId="12" xr:uid="{A419A9E6-F61B-42CA-8C33-84FC4AC3518C}"/>
    <cellStyle name="SAPMemberCell 3" xfId="13" xr:uid="{6FE03FBF-914A-4F85-B511-960822982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1329EF9C-E69B-4BEB-AFEC-09ACA3B3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C1CA2E-66A1-4AF4-A0FB-DFB42AF519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44451"/>
          <a:ext cx="966470" cy="82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E1130744-BBA1-664F-BBF3-B218C6A6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1</xdr:row>
      <xdr:rowOff>102619</xdr:rowOff>
    </xdr:from>
    <xdr:to>
      <xdr:col>2</xdr:col>
      <xdr:colOff>482600</xdr:colOff>
      <xdr:row>3</xdr:row>
      <xdr:rowOff>606063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6F4962-2CFF-0342-A25D-B904B05E2A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996" y="335291"/>
          <a:ext cx="1071696" cy="968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1D0844BB-C4F3-C146-A77A-870B77B6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204219</xdr:rowOff>
    </xdr:from>
    <xdr:to>
      <xdr:col>2</xdr:col>
      <xdr:colOff>685800</xdr:colOff>
      <xdr:row>3</xdr:row>
      <xdr:rowOff>876300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F6EDE0-079A-DF48-9E4B-CEB84195D9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" y="204219"/>
          <a:ext cx="1276350" cy="1357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A5C87AC5-44D6-644E-8B57-4F0EDE72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226007</xdr:colOff>
      <xdr:row>0</xdr:row>
      <xdr:rowOff>150557</xdr:rowOff>
    </xdr:from>
    <xdr:to>
      <xdr:col>2</xdr:col>
      <xdr:colOff>759049</xdr:colOff>
      <xdr:row>3</xdr:row>
      <xdr:rowOff>831760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C53B2D-C49D-3247-AC84-A255A693BA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24" y="150557"/>
          <a:ext cx="1374909" cy="1378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802822</xdr:colOff>
      <xdr:row>0</xdr:row>
      <xdr:rowOff>58510</xdr:rowOff>
    </xdr:from>
    <xdr:to>
      <xdr:col>0</xdr:col>
      <xdr:colOff>1974397</xdr:colOff>
      <xdr:row>3</xdr:row>
      <xdr:rowOff>115660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632DC0D-F39B-47C5-8923-1BAA9854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58510"/>
          <a:ext cx="1171575" cy="66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2D656-D929-4045-A693-11DC966038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802822</xdr:colOff>
      <xdr:row>0</xdr:row>
      <xdr:rowOff>58510</xdr:rowOff>
    </xdr:from>
    <xdr:to>
      <xdr:col>0</xdr:col>
      <xdr:colOff>1974397</xdr:colOff>
      <xdr:row>3</xdr:row>
      <xdr:rowOff>115660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F2752-5248-412A-ABA4-2631A2A3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58510"/>
          <a:ext cx="11715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234951</xdr:colOff>
      <xdr:row>0</xdr:row>
      <xdr:rowOff>44451</xdr:rowOff>
    </xdr:from>
    <xdr:to>
      <xdr:col>2</xdr:col>
      <xdr:colOff>241301</xdr:colOff>
      <xdr:row>3</xdr:row>
      <xdr:rowOff>184150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CEEE40-62DC-48EF-AB4D-4E70549C30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6" y="44451"/>
          <a:ext cx="720725" cy="825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802822</xdr:colOff>
      <xdr:row>0</xdr:row>
      <xdr:rowOff>58510</xdr:rowOff>
    </xdr:from>
    <xdr:to>
      <xdr:col>0</xdr:col>
      <xdr:colOff>1974397</xdr:colOff>
      <xdr:row>3</xdr:row>
      <xdr:rowOff>115660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3C86FD-26D1-403D-B63F-9EB80000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58510"/>
          <a:ext cx="11715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EE1695-E925-4CDF-875F-DF7819385F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44451"/>
          <a:ext cx="1073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2DAD5E-1B10-4D50-823D-0C8038707ADE}"/>
            </a:ext>
            <a:ext uri="{147F2762-F138-4A5C-976F-8EAC2B608ADB}">
              <a16:predDERef xmlns:a16="http://schemas.microsoft.com/office/drawing/2014/main" pred="{A9EE1695-E925-4CDF-875F-DF7819385F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44451"/>
          <a:ext cx="10731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554F5F39-3F81-4848-AA1C-D899AA89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1171575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300595</xdr:colOff>
      <xdr:row>0</xdr:row>
      <xdr:rowOff>121228</xdr:rowOff>
    </xdr:from>
    <xdr:to>
      <xdr:col>0</xdr:col>
      <xdr:colOff>1363311</xdr:colOff>
      <xdr:row>3</xdr:row>
      <xdr:rowOff>306161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B89C2B5-CDDA-4520-966F-68511049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95" y="121228"/>
          <a:ext cx="1062716" cy="860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299358</xdr:colOff>
      <xdr:row>0</xdr:row>
      <xdr:rowOff>140154</xdr:rowOff>
    </xdr:from>
    <xdr:to>
      <xdr:col>1</xdr:col>
      <xdr:colOff>446315</xdr:colOff>
      <xdr:row>3</xdr:row>
      <xdr:rowOff>197304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DF37CC7C-931E-4083-8B3C-BDD1E72B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8" y="140154"/>
          <a:ext cx="990600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0</xdr:col>
      <xdr:colOff>1052739</xdr:colOff>
      <xdr:row>3</xdr:row>
      <xdr:rowOff>133350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4913A00F-7532-491D-BFBD-DCA17F58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96701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03F0-2A79-448F-A0A9-A5C8667C9C57}">
  <dimension ref="A1:L23"/>
  <sheetViews>
    <sheetView workbookViewId="0">
      <selection activeCell="H22" sqref="H22"/>
    </sheetView>
  </sheetViews>
  <sheetFormatPr defaultColWidth="12" defaultRowHeight="12.95"/>
  <cols>
    <col min="1" max="4" width="15.7109375" style="311" customWidth="1"/>
    <col min="5" max="5" width="34.28515625" style="306" customWidth="1"/>
    <col min="6" max="6" width="31" style="306" customWidth="1"/>
    <col min="7" max="7" width="20.140625" style="306" customWidth="1"/>
    <col min="8" max="8" width="19.140625" style="306" customWidth="1"/>
    <col min="9" max="9" width="24" style="306" customWidth="1"/>
    <col min="10" max="10" width="18.7109375" style="306" customWidth="1"/>
    <col min="11" max="11" width="21.7109375" style="306" customWidth="1"/>
    <col min="12" max="16384" width="12" style="306"/>
  </cols>
  <sheetData>
    <row r="1" spans="1:12" ht="14.1">
      <c r="A1" s="309" t="s">
        <v>0</v>
      </c>
      <c r="B1" s="309" t="s">
        <v>1</v>
      </c>
      <c r="C1" s="309" t="s">
        <v>2</v>
      </c>
      <c r="D1" s="309" t="s">
        <v>3</v>
      </c>
      <c r="E1" s="310" t="s">
        <v>4</v>
      </c>
      <c r="F1" s="310" t="s">
        <v>5</v>
      </c>
      <c r="G1" s="310" t="s">
        <v>6</v>
      </c>
      <c r="H1" s="310" t="s">
        <v>7</v>
      </c>
      <c r="I1" s="310" t="s">
        <v>8</v>
      </c>
      <c r="J1" s="310" t="s">
        <v>9</v>
      </c>
      <c r="K1" s="310" t="s">
        <v>10</v>
      </c>
      <c r="L1" s="310" t="s">
        <v>11</v>
      </c>
    </row>
    <row r="2" spans="1:12" ht="27.95">
      <c r="A2" s="311" t="s">
        <v>12</v>
      </c>
      <c r="B2" s="311" t="s">
        <v>13</v>
      </c>
      <c r="C2" s="311" t="s">
        <v>14</v>
      </c>
      <c r="D2" s="311" t="s">
        <v>15</v>
      </c>
      <c r="E2" s="306" t="s">
        <v>16</v>
      </c>
      <c r="F2" s="306" t="s">
        <v>17</v>
      </c>
      <c r="G2" s="311" t="s">
        <v>18</v>
      </c>
      <c r="H2" s="306" t="s">
        <v>19</v>
      </c>
      <c r="I2" s="306" t="s">
        <v>20</v>
      </c>
      <c r="J2" s="306" t="s">
        <v>21</v>
      </c>
      <c r="K2" s="306" t="s">
        <v>22</v>
      </c>
      <c r="L2" s="306" t="s">
        <v>23</v>
      </c>
    </row>
    <row r="3" spans="1:12" ht="27.95">
      <c r="A3" s="311" t="s">
        <v>24</v>
      </c>
      <c r="B3" s="311" t="s">
        <v>25</v>
      </c>
      <c r="C3" s="311" t="s">
        <v>26</v>
      </c>
      <c r="D3" s="311" t="s">
        <v>27</v>
      </c>
      <c r="E3" s="306" t="s">
        <v>28</v>
      </c>
      <c r="F3" s="306" t="s">
        <v>29</v>
      </c>
      <c r="G3" s="311" t="s">
        <v>30</v>
      </c>
      <c r="H3" s="306" t="s">
        <v>31</v>
      </c>
      <c r="I3" s="306" t="s">
        <v>32</v>
      </c>
      <c r="J3" s="306" t="s">
        <v>33</v>
      </c>
      <c r="K3" s="306" t="s">
        <v>34</v>
      </c>
      <c r="L3" s="306" t="s">
        <v>35</v>
      </c>
    </row>
    <row r="4" spans="1:12" ht="27.95">
      <c r="A4" s="311" t="s">
        <v>36</v>
      </c>
      <c r="B4" s="311" t="s">
        <v>37</v>
      </c>
      <c r="D4" s="311" t="s">
        <v>38</v>
      </c>
      <c r="E4" s="306" t="s">
        <v>39</v>
      </c>
      <c r="F4" s="306" t="s">
        <v>40</v>
      </c>
      <c r="G4" s="311" t="s">
        <v>41</v>
      </c>
      <c r="I4" s="306" t="s">
        <v>42</v>
      </c>
      <c r="J4" s="306" t="s">
        <v>23</v>
      </c>
      <c r="K4" s="306" t="s">
        <v>43</v>
      </c>
      <c r="L4" s="306" t="s">
        <v>26</v>
      </c>
    </row>
    <row r="5" spans="1:12" ht="27.95">
      <c r="A5" s="311" t="s">
        <v>44</v>
      </c>
      <c r="B5" s="311" t="s">
        <v>45</v>
      </c>
      <c r="D5" s="311" t="s">
        <v>46</v>
      </c>
      <c r="E5" s="306" t="s">
        <v>47</v>
      </c>
      <c r="F5" s="306" t="s">
        <v>48</v>
      </c>
      <c r="G5" s="311" t="s">
        <v>49</v>
      </c>
      <c r="I5" s="306" t="s">
        <v>50</v>
      </c>
      <c r="J5" s="306" t="s">
        <v>51</v>
      </c>
    </row>
    <row r="6" spans="1:12" ht="27.95">
      <c r="B6" s="311" t="s">
        <v>52</v>
      </c>
      <c r="D6" s="311" t="s">
        <v>53</v>
      </c>
      <c r="E6" s="306" t="s">
        <v>54</v>
      </c>
      <c r="F6" s="306" t="s">
        <v>55</v>
      </c>
      <c r="G6" s="311" t="s">
        <v>56</v>
      </c>
      <c r="I6" s="306" t="s">
        <v>57</v>
      </c>
    </row>
    <row r="7" spans="1:12" ht="27.95">
      <c r="D7" s="311" t="s">
        <v>58</v>
      </c>
      <c r="E7" s="306" t="s">
        <v>59</v>
      </c>
      <c r="F7" s="306" t="s">
        <v>60</v>
      </c>
      <c r="G7" s="311" t="s">
        <v>61</v>
      </c>
      <c r="I7" s="306" t="s">
        <v>62</v>
      </c>
    </row>
    <row r="8" spans="1:12">
      <c r="E8" s="306" t="s">
        <v>63</v>
      </c>
      <c r="F8" s="306" t="s">
        <v>64</v>
      </c>
      <c r="G8" s="306" t="s">
        <v>65</v>
      </c>
    </row>
    <row r="9" spans="1:12">
      <c r="E9" s="306" t="s">
        <v>66</v>
      </c>
      <c r="F9" s="306" t="s">
        <v>67</v>
      </c>
    </row>
    <row r="10" spans="1:12">
      <c r="E10" s="306" t="s">
        <v>68</v>
      </c>
      <c r="F10" s="306" t="s">
        <v>69</v>
      </c>
    </row>
    <row r="11" spans="1:12">
      <c r="E11" s="306" t="s">
        <v>70</v>
      </c>
      <c r="F11" s="306" t="s">
        <v>71</v>
      </c>
    </row>
    <row r="12" spans="1:12">
      <c r="E12" s="306" t="s">
        <v>72</v>
      </c>
      <c r="F12" s="306" t="s">
        <v>73</v>
      </c>
    </row>
    <row r="13" spans="1:12">
      <c r="E13" s="306" t="s">
        <v>74</v>
      </c>
      <c r="F13" s="306" t="s">
        <v>75</v>
      </c>
    </row>
    <row r="14" spans="1:12">
      <c r="E14" s="306" t="s">
        <v>76</v>
      </c>
      <c r="F14" s="306" t="s">
        <v>77</v>
      </c>
    </row>
    <row r="15" spans="1:12">
      <c r="E15" s="306" t="s">
        <v>78</v>
      </c>
      <c r="F15" s="306" t="s">
        <v>79</v>
      </c>
    </row>
    <row r="16" spans="1:12">
      <c r="E16" s="306" t="s">
        <v>80</v>
      </c>
      <c r="F16" s="306" t="s">
        <v>81</v>
      </c>
    </row>
    <row r="17" spans="5:6">
      <c r="E17" s="306" t="s">
        <v>82</v>
      </c>
      <c r="F17" s="306" t="s">
        <v>83</v>
      </c>
    </row>
    <row r="18" spans="5:6">
      <c r="E18" s="306" t="s">
        <v>84</v>
      </c>
      <c r="F18" s="306" t="s">
        <v>85</v>
      </c>
    </row>
    <row r="19" spans="5:6">
      <c r="E19" s="306" t="s">
        <v>86</v>
      </c>
    </row>
    <row r="20" spans="5:6">
      <c r="E20" s="306" t="s">
        <v>87</v>
      </c>
    </row>
    <row r="21" spans="5:6">
      <c r="E21" s="306" t="s">
        <v>88</v>
      </c>
    </row>
    <row r="22" spans="5:6">
      <c r="E22" s="306" t="s">
        <v>89</v>
      </c>
    </row>
    <row r="23" spans="5:6">
      <c r="E23" s="306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2"/>
  <sheetViews>
    <sheetView showGridLines="0" workbookViewId="0">
      <selection activeCell="J63" sqref="J63"/>
    </sheetView>
  </sheetViews>
  <sheetFormatPr defaultColWidth="14.42578125" defaultRowHeight="15" customHeight="1"/>
  <cols>
    <col min="1" max="1" width="5.42578125" customWidth="1"/>
    <col min="2" max="2" width="34.7109375" customWidth="1"/>
    <col min="3" max="3" width="1.28515625" customWidth="1"/>
    <col min="4" max="4" width="10.85546875" customWidth="1"/>
    <col min="5" max="5" width="1.140625" customWidth="1"/>
    <col min="6" max="6" width="12.28515625" customWidth="1"/>
    <col min="7" max="7" width="1.42578125" customWidth="1"/>
    <col min="8" max="8" width="12.7109375" customWidth="1"/>
    <col min="9" max="9" width="1.42578125" customWidth="1"/>
    <col min="10" max="10" width="15.28515625" customWidth="1"/>
    <col min="11" max="11" width="14.28515625" customWidth="1"/>
    <col min="12" max="12" width="16.42578125" customWidth="1"/>
    <col min="13" max="13" width="14.42578125" customWidth="1"/>
    <col min="14" max="14" width="14.7109375" bestFit="1" customWidth="1"/>
    <col min="15" max="15" width="14.42578125" bestFit="1" customWidth="1"/>
    <col min="16" max="16" width="11.42578125" customWidth="1"/>
    <col min="17" max="17" width="13" customWidth="1"/>
    <col min="18" max="28" width="10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hidden="1" customHeight="1">
      <c r="A3" s="421"/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9.75" customHeight="1">
      <c r="A4" s="422" t="s">
        <v>91</v>
      </c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hidden="1" customHeight="1">
      <c r="A5" s="421"/>
      <c r="B5" s="808"/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808"/>
      <c r="O5" s="808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hidden="1" customHeight="1">
      <c r="A7" s="1"/>
      <c r="B7" s="423" t="s">
        <v>92</v>
      </c>
      <c r="C7" s="808"/>
      <c r="D7" s="808"/>
      <c r="E7" s="1"/>
      <c r="F7" s="424">
        <v>2024</v>
      </c>
      <c r="G7" s="809"/>
      <c r="H7" s="54"/>
      <c r="I7" s="54"/>
      <c r="J7" s="3">
        <v>2025</v>
      </c>
      <c r="K7" s="3">
        <v>2026</v>
      </c>
      <c r="L7" s="3">
        <v>2027</v>
      </c>
      <c r="M7" s="3">
        <v>2028</v>
      </c>
      <c r="N7" s="3" t="s">
        <v>93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hidden="1" customHeight="1">
      <c r="A8" s="1"/>
      <c r="B8" s="808"/>
      <c r="C8" s="808"/>
      <c r="D8" s="808"/>
      <c r="E8" s="1"/>
      <c r="F8" s="425">
        <v>16263770000</v>
      </c>
      <c r="G8" s="809"/>
      <c r="H8" s="54"/>
      <c r="I8" s="54"/>
      <c r="J8" s="4">
        <v>33040000000</v>
      </c>
      <c r="K8" s="4">
        <v>14970000000</v>
      </c>
      <c r="L8" s="4">
        <v>10555000000</v>
      </c>
      <c r="M8" s="4">
        <v>0</v>
      </c>
      <c r="N8" s="4">
        <f>SUM(F8:M8)</f>
        <v>74828770000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hidden="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hidden="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6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25" customHeight="1">
      <c r="A11" s="418" t="s">
        <v>94</v>
      </c>
      <c r="B11" s="808"/>
      <c r="C11" s="808"/>
      <c r="D11" s="808"/>
      <c r="E11" s="808"/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369"/>
      <c r="Q11" s="37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9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69"/>
      <c r="Q12" s="370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1.75" customHeight="1">
      <c r="A13" s="413" t="s">
        <v>95</v>
      </c>
      <c r="B13" s="417" t="s">
        <v>96</v>
      </c>
      <c r="C13" s="5"/>
      <c r="D13" s="7" t="s">
        <v>97</v>
      </c>
      <c r="E13" s="5"/>
      <c r="F13" s="8" t="s">
        <v>98</v>
      </c>
      <c r="G13" s="5"/>
      <c r="H13" s="8" t="s">
        <v>98</v>
      </c>
      <c r="I13" s="5"/>
      <c r="J13" s="8" t="s">
        <v>99</v>
      </c>
      <c r="K13" s="9">
        <v>2024</v>
      </c>
      <c r="L13" s="9">
        <v>2025</v>
      </c>
      <c r="M13" s="9">
        <v>2026</v>
      </c>
      <c r="N13" s="9">
        <v>2027</v>
      </c>
      <c r="O13" s="9" t="s">
        <v>93</v>
      </c>
      <c r="P13" s="37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.75" customHeight="1">
      <c r="A14" s="808"/>
      <c r="B14" s="810"/>
      <c r="C14" s="5"/>
      <c r="D14" s="416">
        <v>1</v>
      </c>
      <c r="E14" s="5"/>
      <c r="F14" s="416" t="s">
        <v>21</v>
      </c>
      <c r="G14" s="5"/>
      <c r="H14" s="416"/>
      <c r="I14" s="5"/>
      <c r="J14" s="10" t="s">
        <v>100</v>
      </c>
      <c r="K14" s="11">
        <v>15</v>
      </c>
      <c r="L14" s="12">
        <v>50</v>
      </c>
      <c r="M14" s="12">
        <v>85</v>
      </c>
      <c r="N14" s="13">
        <v>100</v>
      </c>
      <c r="O14" s="11">
        <v>100</v>
      </c>
      <c r="P14" s="368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1.75" customHeight="1">
      <c r="A15" s="808"/>
      <c r="B15" s="811"/>
      <c r="C15" s="5"/>
      <c r="D15" s="811"/>
      <c r="E15" s="5"/>
      <c r="F15" s="811"/>
      <c r="G15" s="5"/>
      <c r="H15" s="811"/>
      <c r="I15" s="5"/>
      <c r="J15" s="10" t="s">
        <v>101</v>
      </c>
      <c r="K15" s="4"/>
      <c r="L15" s="4"/>
      <c r="M15" s="4"/>
      <c r="N15" s="4"/>
      <c r="O15" s="4">
        <f t="shared" ref="O15" si="0">SUM(K15:N15)</f>
        <v>0</v>
      </c>
      <c r="P15" s="36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A16" s="5"/>
      <c r="B16" s="5"/>
      <c r="C16" s="5"/>
      <c r="D16" s="1"/>
      <c r="E16" s="5"/>
      <c r="F16" s="5"/>
      <c r="G16" s="5"/>
      <c r="H16" s="5"/>
      <c r="I16" s="5"/>
      <c r="J16" s="1"/>
      <c r="K16" s="14"/>
      <c r="L16" s="14"/>
      <c r="M16" s="14"/>
      <c r="N16" s="14"/>
      <c r="O16" s="14"/>
      <c r="P16" s="37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426" t="s">
        <v>102</v>
      </c>
      <c r="B17" s="808"/>
      <c r="C17" s="808"/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808"/>
      <c r="O17" s="808"/>
      <c r="P17" s="37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25" customHeight="1">
      <c r="A18" s="413" t="s">
        <v>103</v>
      </c>
      <c r="B18" s="419" t="s">
        <v>104</v>
      </c>
      <c r="C18" s="5"/>
      <c r="D18" s="55" t="s">
        <v>105</v>
      </c>
      <c r="E18" s="5"/>
      <c r="F18" s="56" t="s">
        <v>98</v>
      </c>
      <c r="G18" s="5"/>
      <c r="H18" s="58" t="s">
        <v>106</v>
      </c>
      <c r="I18" s="5"/>
      <c r="J18" s="56" t="s">
        <v>99</v>
      </c>
      <c r="K18" s="57">
        <v>2024</v>
      </c>
      <c r="L18" s="57">
        <v>2025</v>
      </c>
      <c r="M18" s="57">
        <v>2026</v>
      </c>
      <c r="N18" s="57">
        <v>2027</v>
      </c>
      <c r="O18" s="57" t="s">
        <v>93</v>
      </c>
      <c r="P18" s="37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>
      <c r="A19" s="808"/>
      <c r="B19" s="810"/>
      <c r="C19" s="5"/>
      <c r="D19" s="416">
        <v>1</v>
      </c>
      <c r="E19" s="5"/>
      <c r="F19" s="416" t="s">
        <v>23</v>
      </c>
      <c r="G19" s="5"/>
      <c r="H19" s="416">
        <v>10</v>
      </c>
      <c r="I19" s="5"/>
      <c r="J19" s="10" t="s">
        <v>100</v>
      </c>
      <c r="K19" s="11">
        <v>1</v>
      </c>
      <c r="L19" s="12">
        <v>1</v>
      </c>
      <c r="M19" s="12">
        <v>1</v>
      </c>
      <c r="N19" s="12">
        <v>1</v>
      </c>
      <c r="O19" s="15">
        <v>1</v>
      </c>
      <c r="P19" s="36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customHeight="1">
      <c r="A20" s="808"/>
      <c r="B20" s="811"/>
      <c r="C20" s="5"/>
      <c r="D20" s="811"/>
      <c r="E20" s="5"/>
      <c r="F20" s="811"/>
      <c r="G20" s="5"/>
      <c r="H20" s="811"/>
      <c r="I20" s="5"/>
      <c r="J20" s="10" t="s">
        <v>101</v>
      </c>
      <c r="K20" s="16">
        <v>888953000</v>
      </c>
      <c r="L20" s="16">
        <v>1449000000</v>
      </c>
      <c r="M20" s="16">
        <v>1491000000</v>
      </c>
      <c r="N20" s="16">
        <v>1535000000</v>
      </c>
      <c r="O20" s="15">
        <f>+SUM(K20:N20)</f>
        <v>5363953000</v>
      </c>
      <c r="P20" s="37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>
      <c r="A21" s="17"/>
      <c r="B21" s="18"/>
      <c r="C21" s="5"/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368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6.25" customHeight="1">
      <c r="A22" s="413" t="s">
        <v>103</v>
      </c>
      <c r="B22" s="414" t="s">
        <v>107</v>
      </c>
      <c r="C22" s="5"/>
      <c r="D22" s="59" t="s">
        <v>105</v>
      </c>
      <c r="E22" s="5"/>
      <c r="F22" s="60" t="s">
        <v>98</v>
      </c>
      <c r="G22" s="5"/>
      <c r="H22" s="60" t="s">
        <v>106</v>
      </c>
      <c r="I22" s="5"/>
      <c r="J22" s="60" t="s">
        <v>99</v>
      </c>
      <c r="K22" s="61">
        <v>2024</v>
      </c>
      <c r="L22" s="61">
        <v>2025</v>
      </c>
      <c r="M22" s="61">
        <v>2026</v>
      </c>
      <c r="N22" s="61">
        <v>2027</v>
      </c>
      <c r="O22" s="61" t="s">
        <v>93</v>
      </c>
      <c r="P22" s="37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>
      <c r="A23" s="808"/>
      <c r="B23" s="810"/>
      <c r="C23" s="5"/>
      <c r="D23" s="416">
        <v>1</v>
      </c>
      <c r="E23" s="5"/>
      <c r="F23" s="416" t="s">
        <v>23</v>
      </c>
      <c r="G23" s="5"/>
      <c r="H23" s="416">
        <v>10</v>
      </c>
      <c r="I23" s="5"/>
      <c r="J23" s="10" t="s">
        <v>100</v>
      </c>
      <c r="K23" s="11">
        <v>1</v>
      </c>
      <c r="L23" s="12">
        <v>1</v>
      </c>
      <c r="M23" s="12">
        <v>1</v>
      </c>
      <c r="N23" s="12">
        <v>1</v>
      </c>
      <c r="O23" s="15">
        <v>1</v>
      </c>
      <c r="P23" s="368"/>
      <c r="Q23" s="1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>
      <c r="A24" s="808"/>
      <c r="B24" s="811"/>
      <c r="C24" s="5"/>
      <c r="D24" s="811"/>
      <c r="E24" s="5"/>
      <c r="F24" s="811"/>
      <c r="G24" s="5"/>
      <c r="H24" s="811"/>
      <c r="I24" s="5"/>
      <c r="J24" s="10" t="s">
        <v>101</v>
      </c>
      <c r="K24" s="16">
        <v>4981991000</v>
      </c>
      <c r="L24" s="16">
        <v>4590500000</v>
      </c>
      <c r="M24" s="16">
        <v>4888100000</v>
      </c>
      <c r="N24" s="16">
        <v>10463515000</v>
      </c>
      <c r="O24" s="15">
        <f>+SUM(K24:N24)</f>
        <v>24924106000</v>
      </c>
      <c r="P24" s="374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>
      <c r="A25" s="17"/>
      <c r="B25" s="18"/>
      <c r="C25" s="5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68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6.25" customHeight="1">
      <c r="A26" s="413" t="s">
        <v>103</v>
      </c>
      <c r="B26" s="420" t="s">
        <v>108</v>
      </c>
      <c r="C26" s="5"/>
      <c r="D26" s="62" t="s">
        <v>105</v>
      </c>
      <c r="E26" s="5"/>
      <c r="F26" s="63" t="s">
        <v>98</v>
      </c>
      <c r="G26" s="5"/>
      <c r="H26" s="63" t="s">
        <v>106</v>
      </c>
      <c r="I26" s="5"/>
      <c r="J26" s="63" t="s">
        <v>99</v>
      </c>
      <c r="K26" s="64">
        <v>2024</v>
      </c>
      <c r="L26" s="64">
        <v>2025</v>
      </c>
      <c r="M26" s="64">
        <v>2026</v>
      </c>
      <c r="N26" s="64">
        <v>2027</v>
      </c>
      <c r="O26" s="64" t="s">
        <v>93</v>
      </c>
      <c r="P26" s="37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>
      <c r="A27" s="808"/>
      <c r="B27" s="812"/>
      <c r="C27" s="5"/>
      <c r="D27" s="416">
        <v>1</v>
      </c>
      <c r="E27" s="5"/>
      <c r="F27" s="416" t="s">
        <v>23</v>
      </c>
      <c r="G27" s="5"/>
      <c r="H27" s="416">
        <v>10</v>
      </c>
      <c r="I27" s="5"/>
      <c r="J27" s="10" t="s">
        <v>100</v>
      </c>
      <c r="K27" s="11">
        <v>1</v>
      </c>
      <c r="L27" s="12">
        <v>1</v>
      </c>
      <c r="M27" s="12">
        <v>1</v>
      </c>
      <c r="N27" s="12">
        <v>1</v>
      </c>
      <c r="O27" s="15">
        <v>1</v>
      </c>
      <c r="P27" s="368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>
      <c r="A28" s="808"/>
      <c r="B28" s="813"/>
      <c r="C28" s="5"/>
      <c r="D28" s="811"/>
      <c r="E28" s="5"/>
      <c r="F28" s="811"/>
      <c r="G28" s="5"/>
      <c r="H28" s="811"/>
      <c r="I28" s="5"/>
      <c r="J28" s="10" t="s">
        <v>101</v>
      </c>
      <c r="K28" s="16">
        <v>140634000</v>
      </c>
      <c r="L28" s="16">
        <v>332000000</v>
      </c>
      <c r="M28" s="16">
        <v>400000000</v>
      </c>
      <c r="N28" s="16">
        <v>332000000</v>
      </c>
      <c r="O28" s="15">
        <f>+SUM(K28:N28)</f>
        <v>1204634000</v>
      </c>
      <c r="P28" s="37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>
      <c r="A29" s="17"/>
      <c r="B29" s="18"/>
      <c r="C29" s="5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368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6.25" customHeight="1">
      <c r="A30" s="413" t="s">
        <v>103</v>
      </c>
      <c r="B30" s="432" t="s">
        <v>109</v>
      </c>
      <c r="C30" s="5"/>
      <c r="D30" s="65" t="s">
        <v>105</v>
      </c>
      <c r="E30" s="5"/>
      <c r="F30" s="66" t="s">
        <v>98</v>
      </c>
      <c r="G30" s="5"/>
      <c r="H30" s="66" t="s">
        <v>106</v>
      </c>
      <c r="I30" s="5"/>
      <c r="J30" s="66" t="s">
        <v>99</v>
      </c>
      <c r="K30" s="67">
        <v>2024</v>
      </c>
      <c r="L30" s="67">
        <v>2025</v>
      </c>
      <c r="M30" s="67">
        <v>2026</v>
      </c>
      <c r="N30" s="67">
        <v>2027</v>
      </c>
      <c r="O30" s="67" t="s">
        <v>93</v>
      </c>
      <c r="P30" s="37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>
      <c r="A31" s="808"/>
      <c r="B31" s="810"/>
      <c r="C31" s="5"/>
      <c r="D31" s="416">
        <v>100</v>
      </c>
      <c r="E31" s="5"/>
      <c r="F31" s="416" t="s">
        <v>33</v>
      </c>
      <c r="G31" s="5"/>
      <c r="H31" s="416">
        <v>15</v>
      </c>
      <c r="I31" s="5"/>
      <c r="J31" s="10" t="s">
        <v>100</v>
      </c>
      <c r="K31" s="19">
        <v>0.15</v>
      </c>
      <c r="L31" s="19">
        <v>0.5</v>
      </c>
      <c r="M31" s="19">
        <v>0.85</v>
      </c>
      <c r="N31" s="19">
        <v>1</v>
      </c>
      <c r="O31" s="20">
        <v>100</v>
      </c>
      <c r="P31" s="368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customHeight="1">
      <c r="A32" s="808"/>
      <c r="B32" s="811"/>
      <c r="C32" s="5"/>
      <c r="D32" s="811"/>
      <c r="E32" s="5"/>
      <c r="F32" s="811"/>
      <c r="G32" s="5"/>
      <c r="H32" s="811"/>
      <c r="I32" s="5"/>
      <c r="J32" s="10" t="s">
        <v>101</v>
      </c>
      <c r="K32" s="16">
        <v>265950000</v>
      </c>
      <c r="L32" s="16">
        <v>699000000</v>
      </c>
      <c r="M32" s="16">
        <v>808000000</v>
      </c>
      <c r="N32" s="16">
        <v>812000000</v>
      </c>
      <c r="O32" s="15">
        <f>+SUM(K32:N32)</f>
        <v>2584950000</v>
      </c>
      <c r="P32" s="37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customHeight="1">
      <c r="A33" s="17"/>
      <c r="B33" s="18"/>
      <c r="C33" s="5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368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>
      <c r="A34" s="418" t="s">
        <v>110</v>
      </c>
      <c r="B34" s="808"/>
      <c r="C34" s="808"/>
      <c r="D34" s="808"/>
      <c r="E34" s="808"/>
      <c r="F34" s="808"/>
      <c r="G34" s="808"/>
      <c r="H34" s="808"/>
      <c r="I34" s="808"/>
      <c r="J34" s="808"/>
      <c r="K34" s="808"/>
      <c r="L34" s="808"/>
      <c r="M34" s="808"/>
      <c r="N34" s="808"/>
      <c r="O34" s="808"/>
      <c r="P34" s="368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9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369"/>
      <c r="Q35" s="37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.75" customHeight="1">
      <c r="A36" s="413" t="s">
        <v>95</v>
      </c>
      <c r="B36" s="417" t="s">
        <v>111</v>
      </c>
      <c r="C36" s="5"/>
      <c r="D36" s="7" t="s">
        <v>97</v>
      </c>
      <c r="E36" s="5"/>
      <c r="F36" s="8" t="s">
        <v>98</v>
      </c>
      <c r="G36" s="5"/>
      <c r="H36" s="8" t="s">
        <v>106</v>
      </c>
      <c r="I36" s="5"/>
      <c r="J36" s="8" t="s">
        <v>99</v>
      </c>
      <c r="K36" s="9">
        <v>2024</v>
      </c>
      <c r="L36" s="9">
        <v>2025</v>
      </c>
      <c r="M36" s="9">
        <v>2026</v>
      </c>
      <c r="N36" s="9">
        <v>2027</v>
      </c>
      <c r="O36" s="9" t="s">
        <v>93</v>
      </c>
      <c r="P36" s="37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.75" customHeight="1">
      <c r="A37" s="808"/>
      <c r="B37" s="810"/>
      <c r="C37" s="5"/>
      <c r="D37" s="416">
        <v>5</v>
      </c>
      <c r="E37" s="5"/>
      <c r="F37" s="416" t="s">
        <v>21</v>
      </c>
      <c r="G37" s="5"/>
      <c r="H37" s="416">
        <v>15</v>
      </c>
      <c r="I37" s="5"/>
      <c r="J37" s="10" t="s">
        <v>100</v>
      </c>
      <c r="K37" s="21">
        <v>1.7</v>
      </c>
      <c r="L37" s="21">
        <v>1.6</v>
      </c>
      <c r="M37" s="21">
        <v>0.9</v>
      </c>
      <c r="N37" s="21">
        <v>0.8</v>
      </c>
      <c r="O37" s="22">
        <f t="shared" ref="O37:O38" si="1">SUM(K37:N37)</f>
        <v>5</v>
      </c>
      <c r="P37" s="368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1.75" customHeight="1">
      <c r="A38" s="808"/>
      <c r="B38" s="811"/>
      <c r="C38" s="5"/>
      <c r="D38" s="811"/>
      <c r="E38" s="5"/>
      <c r="F38" s="811"/>
      <c r="G38" s="5"/>
      <c r="H38" s="811"/>
      <c r="I38" s="5"/>
      <c r="J38" s="10" t="s">
        <v>101</v>
      </c>
      <c r="K38" s="4">
        <v>5128476000</v>
      </c>
      <c r="L38" s="4">
        <v>12620465000</v>
      </c>
      <c r="M38" s="4">
        <v>12136050000</v>
      </c>
      <c r="N38" s="4">
        <v>6868716000</v>
      </c>
      <c r="O38" s="23">
        <f t="shared" si="1"/>
        <v>36753707000</v>
      </c>
      <c r="P38" s="368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368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368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6.25" customHeight="1">
      <c r="A41" s="413" t="s">
        <v>103</v>
      </c>
      <c r="B41" s="419" t="s">
        <v>112</v>
      </c>
      <c r="C41" s="5"/>
      <c r="D41" s="55" t="s">
        <v>105</v>
      </c>
      <c r="E41" s="5"/>
      <c r="F41" s="56" t="s">
        <v>98</v>
      </c>
      <c r="G41" s="5"/>
      <c r="H41" s="56" t="s">
        <v>106</v>
      </c>
      <c r="I41" s="5"/>
      <c r="J41" s="56" t="s">
        <v>99</v>
      </c>
      <c r="K41" s="57">
        <v>2024</v>
      </c>
      <c r="L41" s="57">
        <v>2025</v>
      </c>
      <c r="M41" s="57">
        <v>2026</v>
      </c>
      <c r="N41" s="57">
        <v>2027</v>
      </c>
      <c r="O41" s="57" t="s">
        <v>93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customHeight="1">
      <c r="A42" s="808"/>
      <c r="B42" s="810"/>
      <c r="C42" s="5"/>
      <c r="D42" s="416">
        <v>5</v>
      </c>
      <c r="E42" s="5"/>
      <c r="F42" s="416" t="s">
        <v>21</v>
      </c>
      <c r="G42" s="5"/>
      <c r="H42" s="416">
        <v>15</v>
      </c>
      <c r="I42" s="5"/>
      <c r="J42" s="10" t="s">
        <v>100</v>
      </c>
      <c r="K42" s="21">
        <v>1.7</v>
      </c>
      <c r="L42" s="21">
        <v>1.6</v>
      </c>
      <c r="M42" s="21">
        <v>0.9</v>
      </c>
      <c r="N42" s="21">
        <v>0.8</v>
      </c>
      <c r="O42" s="22">
        <f>SUM(K42:N42)</f>
        <v>5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>
      <c r="A43" s="808"/>
      <c r="B43" s="811"/>
      <c r="C43" s="5"/>
      <c r="D43" s="811"/>
      <c r="E43" s="5"/>
      <c r="F43" s="811"/>
      <c r="G43" s="5"/>
      <c r="H43" s="811"/>
      <c r="I43" s="5"/>
      <c r="J43" s="10" t="s">
        <v>101</v>
      </c>
      <c r="K43" s="4">
        <v>5128476000</v>
      </c>
      <c r="L43" s="4">
        <v>12620465000</v>
      </c>
      <c r="M43" s="4">
        <v>12136050000</v>
      </c>
      <c r="N43" s="4">
        <v>6868716000</v>
      </c>
      <c r="O43" s="15">
        <f>+SUM(K43:N43)</f>
        <v>36753707000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" customHeight="1">
      <c r="A44" s="1"/>
      <c r="B44" s="1"/>
      <c r="C44" s="1"/>
      <c r="D44" s="1">
        <v>1.2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25" customHeight="1">
      <c r="A46" s="418" t="s">
        <v>113</v>
      </c>
      <c r="B46" s="808"/>
      <c r="C46" s="808"/>
      <c r="D46" s="808"/>
      <c r="E46" s="808"/>
      <c r="F46" s="808"/>
      <c r="G46" s="808"/>
      <c r="H46" s="808"/>
      <c r="I46" s="808"/>
      <c r="J46" s="808"/>
      <c r="K46" s="808"/>
      <c r="L46" s="808"/>
      <c r="M46" s="808"/>
      <c r="N46" s="808"/>
      <c r="O46" s="808"/>
      <c r="P46" s="369"/>
      <c r="Q46" s="37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9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69"/>
      <c r="Q47" s="370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0" customHeight="1">
      <c r="A48" s="413" t="s">
        <v>95</v>
      </c>
      <c r="B48" s="417" t="s">
        <v>114</v>
      </c>
      <c r="C48" s="5"/>
      <c r="D48" s="7" t="s">
        <v>97</v>
      </c>
      <c r="E48" s="5"/>
      <c r="F48" s="8" t="s">
        <v>98</v>
      </c>
      <c r="G48" s="5"/>
      <c r="H48" s="8" t="s">
        <v>106</v>
      </c>
      <c r="I48" s="5"/>
      <c r="J48" s="8" t="s">
        <v>99</v>
      </c>
      <c r="K48" s="9">
        <v>2024</v>
      </c>
      <c r="L48" s="9">
        <v>2025</v>
      </c>
      <c r="M48" s="9">
        <v>2026</v>
      </c>
      <c r="N48" s="9">
        <v>2027</v>
      </c>
      <c r="O48" s="9" t="s">
        <v>93</v>
      </c>
      <c r="P48" s="37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.75" customHeight="1">
      <c r="A49" s="808"/>
      <c r="B49" s="810"/>
      <c r="C49" s="5"/>
      <c r="D49" s="416">
        <v>100</v>
      </c>
      <c r="E49" s="5"/>
      <c r="F49" s="416" t="s">
        <v>33</v>
      </c>
      <c r="G49" s="5"/>
      <c r="H49" s="416">
        <f>+H54+H58</f>
        <v>28</v>
      </c>
      <c r="I49" s="5"/>
      <c r="J49" s="10" t="s">
        <v>100</v>
      </c>
      <c r="K49" s="24"/>
      <c r="L49" s="24"/>
      <c r="M49" s="24"/>
      <c r="N49" s="24"/>
      <c r="O49" s="15">
        <v>100</v>
      </c>
      <c r="P49" s="368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1.75" customHeight="1">
      <c r="A50" s="808"/>
      <c r="B50" s="811"/>
      <c r="C50" s="5"/>
      <c r="D50" s="811"/>
      <c r="E50" s="5"/>
      <c r="F50" s="811"/>
      <c r="G50" s="5"/>
      <c r="H50" s="811"/>
      <c r="I50" s="5"/>
      <c r="J50" s="10" t="s">
        <v>101</v>
      </c>
      <c r="K50" s="4">
        <v>767728000</v>
      </c>
      <c r="L50" s="4">
        <v>1580000000</v>
      </c>
      <c r="M50" s="4">
        <v>1846000000</v>
      </c>
      <c r="N50" s="4">
        <v>631200000</v>
      </c>
      <c r="O50" s="23">
        <f>SUM(K50:N50)</f>
        <v>4824928000</v>
      </c>
      <c r="P50" s="368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customHeight="1">
      <c r="A51" s="5"/>
      <c r="B51" s="5"/>
      <c r="C51" s="5"/>
      <c r="D51" s="1"/>
      <c r="E51" s="5"/>
      <c r="F51" s="5"/>
      <c r="G51" s="5"/>
      <c r="H51" s="5"/>
      <c r="I51" s="5"/>
      <c r="J51" s="1"/>
      <c r="K51" s="14"/>
      <c r="L51" s="14"/>
      <c r="M51" s="14"/>
      <c r="N51" s="14"/>
      <c r="O51" s="14"/>
      <c r="P51" s="372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customHeight="1">
      <c r="A52" s="415" t="s">
        <v>102</v>
      </c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37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6.25" customHeight="1">
      <c r="A53" s="427" t="s">
        <v>103</v>
      </c>
      <c r="B53" s="428" t="s">
        <v>115</v>
      </c>
      <c r="C53" s="5"/>
      <c r="D53" s="55" t="s">
        <v>105</v>
      </c>
      <c r="E53" s="5"/>
      <c r="F53" s="56" t="s">
        <v>98</v>
      </c>
      <c r="G53" s="5"/>
      <c r="H53" s="56" t="s">
        <v>106</v>
      </c>
      <c r="I53" s="5"/>
      <c r="J53" s="56" t="s">
        <v>99</v>
      </c>
      <c r="K53" s="57">
        <v>2024</v>
      </c>
      <c r="L53" s="57">
        <v>2025</v>
      </c>
      <c r="M53" s="57">
        <v>2026</v>
      </c>
      <c r="N53" s="57">
        <v>2027</v>
      </c>
      <c r="O53" s="57" t="s">
        <v>93</v>
      </c>
      <c r="P53" s="37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customHeight="1">
      <c r="A54" s="427"/>
      <c r="B54" s="429"/>
      <c r="C54" s="5"/>
      <c r="D54" s="416">
        <v>100</v>
      </c>
      <c r="E54" s="5"/>
      <c r="F54" s="416" t="s">
        <v>33</v>
      </c>
      <c r="G54" s="5"/>
      <c r="H54" s="416">
        <v>15</v>
      </c>
      <c r="I54" s="5"/>
      <c r="J54" s="10" t="s">
        <v>100</v>
      </c>
      <c r="K54" s="24">
        <v>0.1</v>
      </c>
      <c r="L54" s="24">
        <v>0.5</v>
      </c>
      <c r="M54" s="24"/>
      <c r="N54" s="24"/>
      <c r="O54" s="15">
        <v>100</v>
      </c>
      <c r="P54" s="36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customHeight="1">
      <c r="A55" s="427"/>
      <c r="B55" s="430"/>
      <c r="C55" s="5"/>
      <c r="D55" s="431"/>
      <c r="E55" s="5"/>
      <c r="F55" s="431"/>
      <c r="G55" s="5"/>
      <c r="H55" s="811"/>
      <c r="I55" s="5"/>
      <c r="J55" s="10" t="s">
        <v>101</v>
      </c>
      <c r="K55" s="16">
        <v>627228000</v>
      </c>
      <c r="L55" s="16">
        <v>1260000000</v>
      </c>
      <c r="M55" s="16">
        <v>1516000000</v>
      </c>
      <c r="N55" s="16">
        <v>516794000</v>
      </c>
      <c r="O55" s="15">
        <f>+SUM(K55:N55)</f>
        <v>3920022000</v>
      </c>
      <c r="P55" s="37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customHeight="1">
      <c r="A56" s="17"/>
      <c r="B56" s="18"/>
      <c r="C56" s="5"/>
      <c r="D56" s="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36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6.25" customHeight="1">
      <c r="A57" s="413" t="s">
        <v>103</v>
      </c>
      <c r="B57" s="414" t="s">
        <v>116</v>
      </c>
      <c r="C57" s="5"/>
      <c r="D57" s="59" t="s">
        <v>105</v>
      </c>
      <c r="E57" s="5"/>
      <c r="F57" s="60" t="s">
        <v>98</v>
      </c>
      <c r="G57" s="5"/>
      <c r="H57" s="60" t="s">
        <v>106</v>
      </c>
      <c r="I57" s="5"/>
      <c r="J57" s="60" t="s">
        <v>99</v>
      </c>
      <c r="K57" s="61">
        <v>2024</v>
      </c>
      <c r="L57" s="61">
        <v>2025</v>
      </c>
      <c r="M57" s="61">
        <v>2026</v>
      </c>
      <c r="N57" s="61">
        <v>2027</v>
      </c>
      <c r="O57" s="61" t="s">
        <v>93</v>
      </c>
      <c r="P57" s="37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>
      <c r="A58" s="808"/>
      <c r="B58" s="810"/>
      <c r="C58" s="5"/>
      <c r="D58" s="416">
        <v>100</v>
      </c>
      <c r="E58" s="5"/>
      <c r="F58" s="416" t="s">
        <v>23</v>
      </c>
      <c r="G58" s="5"/>
      <c r="H58" s="416">
        <v>13</v>
      </c>
      <c r="I58" s="5"/>
      <c r="J58" s="10" t="s">
        <v>100</v>
      </c>
      <c r="K58" s="24">
        <v>0.05</v>
      </c>
      <c r="L58" s="24"/>
      <c r="M58" s="24"/>
      <c r="N58" s="24"/>
      <c r="O58" s="15">
        <v>100</v>
      </c>
      <c r="P58" s="368"/>
      <c r="Q58" s="14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>
      <c r="A59" s="808"/>
      <c r="B59" s="811"/>
      <c r="C59" s="5"/>
      <c r="D59" s="811"/>
      <c r="E59" s="5"/>
      <c r="F59" s="811"/>
      <c r="G59" s="5"/>
      <c r="H59" s="811"/>
      <c r="I59" s="5"/>
      <c r="J59" s="10" t="s">
        <v>101</v>
      </c>
      <c r="K59" s="16">
        <v>140500000</v>
      </c>
      <c r="L59" s="16">
        <v>320000000</v>
      </c>
      <c r="M59" s="16">
        <v>330000000</v>
      </c>
      <c r="N59" s="16">
        <v>114406000</v>
      </c>
      <c r="O59" s="15">
        <f>+SUM(K59:N59)</f>
        <v>904906000</v>
      </c>
      <c r="P59" s="37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>
      <c r="A60" s="17"/>
      <c r="B60" s="18"/>
      <c r="C60" s="5"/>
      <c r="D60" s="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368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>
      <c r="A62" s="418" t="s">
        <v>117</v>
      </c>
      <c r="B62" s="808"/>
      <c r="C62" s="808"/>
      <c r="D62" s="808"/>
      <c r="E62" s="808"/>
      <c r="F62" s="808"/>
      <c r="G62" s="808"/>
      <c r="H62" s="808"/>
      <c r="I62" s="808"/>
      <c r="J62" s="808"/>
      <c r="K62" s="808"/>
      <c r="L62" s="808"/>
      <c r="M62" s="808"/>
      <c r="N62" s="808"/>
      <c r="O62" s="808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30">
      <c r="A64" s="413" t="s">
        <v>95</v>
      </c>
      <c r="B64" s="417" t="s">
        <v>118</v>
      </c>
      <c r="C64" s="5"/>
      <c r="D64" s="7" t="s">
        <v>97</v>
      </c>
      <c r="E64" s="5"/>
      <c r="F64" s="8" t="s">
        <v>98</v>
      </c>
      <c r="G64" s="5"/>
      <c r="H64" s="8" t="s">
        <v>106</v>
      </c>
      <c r="I64" s="5"/>
      <c r="J64" s="8" t="s">
        <v>99</v>
      </c>
      <c r="K64" s="9">
        <v>2024</v>
      </c>
      <c r="L64" s="9">
        <v>2025</v>
      </c>
      <c r="M64" s="9">
        <v>2026</v>
      </c>
      <c r="N64" s="9">
        <v>2027</v>
      </c>
      <c r="O64" s="9" t="s">
        <v>93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>
      <c r="A65" s="808"/>
      <c r="B65" s="810"/>
      <c r="C65" s="5"/>
      <c r="D65" s="416">
        <v>60</v>
      </c>
      <c r="E65" s="5"/>
      <c r="F65" s="416" t="s">
        <v>33</v>
      </c>
      <c r="G65" s="5"/>
      <c r="H65" s="416">
        <v>12</v>
      </c>
      <c r="I65" s="5"/>
      <c r="J65" s="10" t="s">
        <v>100</v>
      </c>
      <c r="K65" s="11">
        <v>15</v>
      </c>
      <c r="L65" s="12">
        <v>30</v>
      </c>
      <c r="M65" s="12">
        <v>45</v>
      </c>
      <c r="N65" s="12">
        <v>60</v>
      </c>
      <c r="O65" s="15">
        <v>60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>
      <c r="A66" s="808"/>
      <c r="B66" s="811"/>
      <c r="C66" s="5"/>
      <c r="D66" s="811"/>
      <c r="E66" s="5"/>
      <c r="F66" s="811"/>
      <c r="G66" s="5"/>
      <c r="H66" s="811"/>
      <c r="I66" s="5"/>
      <c r="J66" s="10" t="s">
        <v>101</v>
      </c>
      <c r="K66" s="4">
        <v>233500000</v>
      </c>
      <c r="L66" s="4">
        <v>590000000</v>
      </c>
      <c r="M66" s="4">
        <v>620000000</v>
      </c>
      <c r="N66" s="4">
        <v>600000000</v>
      </c>
      <c r="O66" s="4">
        <f>SUM(K66:N66)</f>
        <v>2043500000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>
      <c r="A67" s="5"/>
      <c r="B67" s="5"/>
      <c r="C67" s="5"/>
      <c r="D67" s="1"/>
      <c r="E67" s="5"/>
      <c r="F67" s="5"/>
      <c r="G67" s="5"/>
      <c r="H67" s="5"/>
      <c r="I67" s="5"/>
      <c r="J67" s="1"/>
      <c r="K67" s="14"/>
      <c r="L67" s="14"/>
      <c r="M67" s="14"/>
      <c r="N67" s="14"/>
      <c r="O67" s="1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>
      <c r="A68" s="426" t="s">
        <v>102</v>
      </c>
      <c r="B68" s="808"/>
      <c r="C68" s="808"/>
      <c r="D68" s="808"/>
      <c r="E68" s="808"/>
      <c r="F68" s="808"/>
      <c r="G68" s="808"/>
      <c r="H68" s="808"/>
      <c r="I68" s="808"/>
      <c r="J68" s="808"/>
      <c r="K68" s="808"/>
      <c r="L68" s="808"/>
      <c r="M68" s="808"/>
      <c r="N68" s="808"/>
      <c r="O68" s="808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5.5" customHeight="1">
      <c r="A69" s="413" t="s">
        <v>103</v>
      </c>
      <c r="B69" s="419" t="s">
        <v>119</v>
      </c>
      <c r="C69" s="5"/>
      <c r="D69" s="55" t="s">
        <v>105</v>
      </c>
      <c r="E69" s="5"/>
      <c r="F69" s="56" t="s">
        <v>98</v>
      </c>
      <c r="G69" s="5"/>
      <c r="H69" s="56" t="s">
        <v>106</v>
      </c>
      <c r="I69" s="5"/>
      <c r="J69" s="56" t="s">
        <v>99</v>
      </c>
      <c r="K69" s="56">
        <v>2024</v>
      </c>
      <c r="L69" s="56">
        <v>2025</v>
      </c>
      <c r="M69" s="56">
        <v>2026</v>
      </c>
      <c r="N69" s="56">
        <v>2027</v>
      </c>
      <c r="O69" s="56" t="s">
        <v>93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customHeight="1">
      <c r="A70" s="808"/>
      <c r="B70" s="810"/>
      <c r="C70" s="5"/>
      <c r="D70" s="416">
        <v>60</v>
      </c>
      <c r="E70" s="5"/>
      <c r="F70" s="416" t="s">
        <v>33</v>
      </c>
      <c r="G70" s="5"/>
      <c r="H70" s="416">
        <v>12</v>
      </c>
      <c r="I70" s="5"/>
      <c r="J70" s="10" t="s">
        <v>100</v>
      </c>
      <c r="K70" s="11">
        <v>15</v>
      </c>
      <c r="L70" s="12">
        <v>30</v>
      </c>
      <c r="M70" s="12">
        <v>45</v>
      </c>
      <c r="N70" s="12">
        <v>60</v>
      </c>
      <c r="O70" s="15">
        <v>60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customHeight="1">
      <c r="A71" s="808"/>
      <c r="B71" s="811"/>
      <c r="C71" s="5"/>
      <c r="D71" s="811"/>
      <c r="E71" s="5"/>
      <c r="F71" s="811"/>
      <c r="G71" s="5"/>
      <c r="H71" s="811"/>
      <c r="I71" s="5"/>
      <c r="J71" s="10" t="s">
        <v>101</v>
      </c>
      <c r="K71" s="4">
        <v>233500000</v>
      </c>
      <c r="L71" s="4">
        <v>590000000</v>
      </c>
      <c r="M71" s="4">
        <v>620000000</v>
      </c>
      <c r="N71" s="4">
        <v>600000000</v>
      </c>
      <c r="O71" s="4">
        <f>SUM(K71:N71)</f>
        <v>2043500000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customHeight="1">
      <c r="A72" s="17"/>
      <c r="B72" s="18"/>
      <c r="C72" s="5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</sheetData>
  <mergeCells count="73">
    <mergeCell ref="A68:O68"/>
    <mergeCell ref="F31:F32"/>
    <mergeCell ref="A34:O34"/>
    <mergeCell ref="A36:A38"/>
    <mergeCell ref="F37:F38"/>
    <mergeCell ref="B36:B38"/>
    <mergeCell ref="D37:D38"/>
    <mergeCell ref="H37:H38"/>
    <mergeCell ref="A53:A55"/>
    <mergeCell ref="B53:B55"/>
    <mergeCell ref="D54:D55"/>
    <mergeCell ref="F54:F55"/>
    <mergeCell ref="A57:A59"/>
    <mergeCell ref="A30:A32"/>
    <mergeCell ref="B30:B32"/>
    <mergeCell ref="B64:B66"/>
    <mergeCell ref="A11:O11"/>
    <mergeCell ref="A13:A15"/>
    <mergeCell ref="B13:B15"/>
    <mergeCell ref="D14:D15"/>
    <mergeCell ref="F14:F15"/>
    <mergeCell ref="H14:H15"/>
    <mergeCell ref="A17:O17"/>
    <mergeCell ref="A18:A20"/>
    <mergeCell ref="B18:B20"/>
    <mergeCell ref="D23:D24"/>
    <mergeCell ref="D19:D20"/>
    <mergeCell ref="F19:F20"/>
    <mergeCell ref="H19:H20"/>
    <mergeCell ref="H23:H24"/>
    <mergeCell ref="A3:O3"/>
    <mergeCell ref="A4:O4"/>
    <mergeCell ref="A5:O5"/>
    <mergeCell ref="B7:D8"/>
    <mergeCell ref="F7:G7"/>
    <mergeCell ref="F8:G8"/>
    <mergeCell ref="A26:A28"/>
    <mergeCell ref="D27:D28"/>
    <mergeCell ref="D31:D32"/>
    <mergeCell ref="B26:B28"/>
    <mergeCell ref="F27:F28"/>
    <mergeCell ref="H70:H71"/>
    <mergeCell ref="H58:H59"/>
    <mergeCell ref="H65:H66"/>
    <mergeCell ref="A62:O62"/>
    <mergeCell ref="A41:A43"/>
    <mergeCell ref="B41:B43"/>
    <mergeCell ref="D42:D43"/>
    <mergeCell ref="F42:F43"/>
    <mergeCell ref="A46:O46"/>
    <mergeCell ref="D70:D71"/>
    <mergeCell ref="F70:F71"/>
    <mergeCell ref="A69:A71"/>
    <mergeCell ref="B69:B71"/>
    <mergeCell ref="H49:H50"/>
    <mergeCell ref="H54:H55"/>
    <mergeCell ref="H42:H43"/>
    <mergeCell ref="A64:A66"/>
    <mergeCell ref="B57:B59"/>
    <mergeCell ref="A52:O52"/>
    <mergeCell ref="A22:A24"/>
    <mergeCell ref="B22:B24"/>
    <mergeCell ref="F23:F24"/>
    <mergeCell ref="D65:D66"/>
    <mergeCell ref="D58:D59"/>
    <mergeCell ref="F58:F59"/>
    <mergeCell ref="A48:A50"/>
    <mergeCell ref="B48:B50"/>
    <mergeCell ref="D49:D50"/>
    <mergeCell ref="F49:F50"/>
    <mergeCell ref="F65:F66"/>
    <mergeCell ref="H27:H28"/>
    <mergeCell ref="H31:H32"/>
  </mergeCells>
  <dataValidations count="1">
    <dataValidation type="list" allowBlank="1" showInputMessage="1" showErrorMessage="1" prompt=" - " sqref="F14 F19 F23 F25:F27 F31 F37 F41:F42 F49 F54 F58 F60 F65 F70" xr:uid="{00000000-0002-0000-0000-000000000000}">
      <formula1>tmeta</formula1>
    </dataValidation>
  </dataValidations>
  <pageMargins left="0.7" right="0.7" top="0.75" bottom="0.75" header="0" footer="0"/>
  <pageSetup orientation="landscape"/>
  <headerFooter>
    <oddFooter>&amp;LPG01-FO466-V1&amp;RSección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</row>
    <row r="3" spans="1:30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</row>
    <row r="4" spans="1:30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</row>
    <row r="5" spans="1:30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</row>
    <row r="6" spans="1:30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</row>
    <row r="7" spans="1:30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</row>
    <row r="8" spans="1:30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</row>
    <row r="9" spans="1:30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</row>
    <row r="10" spans="1:30" ht="30" customHeight="1">
      <c r="A10" s="375"/>
      <c r="B10" s="31"/>
      <c r="C10" s="456" t="s">
        <v>123</v>
      </c>
      <c r="D10" s="818"/>
      <c r="E10" s="433" t="s">
        <v>124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</row>
    <row r="11" spans="1:30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</row>
    <row r="12" spans="1:30" ht="29.25" customHeight="1">
      <c r="A12" s="375"/>
      <c r="B12" s="31"/>
      <c r="C12" s="459" t="s">
        <v>125</v>
      </c>
      <c r="D12" s="823"/>
      <c r="E12" s="458" t="s">
        <v>126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</row>
    <row r="13" spans="1:30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</row>
    <row r="14" spans="1:30" ht="15" customHeight="1">
      <c r="A14" s="375"/>
      <c r="B14" s="31"/>
      <c r="C14" s="456" t="s">
        <v>127</v>
      </c>
      <c r="D14" s="818"/>
      <c r="E14" s="386"/>
      <c r="F14" s="457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7"/>
      <c r="AC14" s="375"/>
      <c r="AD14" s="375"/>
    </row>
    <row r="15" spans="1:30" ht="29.25" customHeight="1">
      <c r="A15" s="375"/>
      <c r="B15" s="31"/>
      <c r="C15" s="433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2"/>
      <c r="AA15" s="809"/>
      <c r="AB15" s="387"/>
      <c r="AC15" s="375"/>
      <c r="AD15" s="375"/>
    </row>
    <row r="16" spans="1:30" ht="15" customHeight="1">
      <c r="A16" s="375"/>
      <c r="B16" s="31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7"/>
      <c r="AC16" s="375"/>
      <c r="AD16" s="375"/>
    </row>
    <row r="17" spans="1:30" ht="15" customHeight="1">
      <c r="A17" s="375"/>
      <c r="B17" s="31"/>
      <c r="C17" s="389" t="s">
        <v>128</v>
      </c>
      <c r="D17" s="389"/>
      <c r="E17" s="375"/>
      <c r="F17" s="375"/>
      <c r="G17" s="375"/>
      <c r="H17" s="375"/>
      <c r="I17" s="375"/>
      <c r="J17" s="388"/>
      <c r="K17" s="388"/>
      <c r="L17" s="388"/>
      <c r="M17" s="388"/>
      <c r="N17" s="388"/>
      <c r="O17" s="388"/>
      <c r="P17" s="388"/>
      <c r="Q17" s="388"/>
      <c r="R17" s="388" t="s">
        <v>129</v>
      </c>
      <c r="S17" s="388"/>
      <c r="T17" s="388"/>
      <c r="U17" s="388"/>
      <c r="V17" s="388"/>
      <c r="W17" s="388"/>
      <c r="X17" s="388"/>
      <c r="Y17" s="388"/>
      <c r="Z17" s="388"/>
      <c r="AA17" s="388"/>
      <c r="AB17" s="387"/>
      <c r="AC17" s="375"/>
      <c r="AD17" s="375"/>
    </row>
    <row r="18" spans="1:30" ht="15" customHeight="1">
      <c r="A18" s="375"/>
      <c r="B18" s="31"/>
      <c r="C18" s="453"/>
      <c r="D18" s="814"/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5"/>
      <c r="Q18" s="375"/>
      <c r="R18" s="447"/>
      <c r="S18" s="822"/>
      <c r="T18" s="822"/>
      <c r="U18" s="822"/>
      <c r="V18" s="822"/>
      <c r="W18" s="822"/>
      <c r="X18" s="822"/>
      <c r="Y18" s="822"/>
      <c r="Z18" s="822"/>
      <c r="AA18" s="809"/>
      <c r="AB18" s="383"/>
      <c r="AC18" s="375"/>
      <c r="AD18" s="375"/>
    </row>
    <row r="19" spans="1:30" ht="15" customHeight="1">
      <c r="A19" s="375"/>
      <c r="B19" s="31"/>
      <c r="C19" s="816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17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</row>
    <row r="20" spans="1:30" ht="15" customHeight="1">
      <c r="A20" s="375"/>
      <c r="B20" s="31"/>
      <c r="C20" s="816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17"/>
      <c r="Q20" s="385"/>
      <c r="R20" s="388" t="s">
        <v>130</v>
      </c>
      <c r="S20" s="388"/>
      <c r="T20" s="388"/>
      <c r="U20" s="388"/>
      <c r="V20" s="388"/>
      <c r="W20" s="385"/>
      <c r="X20" s="385"/>
      <c r="Y20" s="385"/>
      <c r="Z20" s="375"/>
      <c r="AA20" s="385"/>
      <c r="AB20" s="383"/>
      <c r="AC20" s="375"/>
      <c r="AD20" s="375"/>
    </row>
    <row r="21" spans="1:30" ht="15" customHeight="1">
      <c r="A21" s="375"/>
      <c r="B21" s="31"/>
      <c r="C21" s="816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17"/>
      <c r="Q21" s="375"/>
      <c r="R21" s="37"/>
      <c r="S21" s="375" t="s">
        <v>15</v>
      </c>
      <c r="T21" s="375"/>
      <c r="U21" s="37"/>
      <c r="V21" s="375" t="s">
        <v>27</v>
      </c>
      <c r="W21" s="375"/>
      <c r="X21" s="37"/>
      <c r="Y21" s="390" t="s">
        <v>46</v>
      </c>
      <c r="Z21" s="375"/>
      <c r="AA21" s="375"/>
      <c r="AB21" s="383"/>
      <c r="AC21" s="375"/>
      <c r="AD21" s="375"/>
    </row>
    <row r="22" spans="1:30" ht="15" customHeight="1">
      <c r="A22" s="375"/>
      <c r="B22" s="31"/>
      <c r="C22" s="816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17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83"/>
      <c r="AC22" s="375"/>
      <c r="AD22" s="375"/>
    </row>
    <row r="23" spans="1:30" ht="15" customHeight="1">
      <c r="A23" s="375"/>
      <c r="B23" s="31"/>
      <c r="C23" s="819"/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1"/>
      <c r="Q23" s="375"/>
      <c r="R23" s="388" t="s">
        <v>131</v>
      </c>
      <c r="S23" s="375"/>
      <c r="T23" s="375"/>
      <c r="U23" s="375"/>
      <c r="V23" s="375"/>
      <c r="W23" s="460" t="s">
        <v>23</v>
      </c>
      <c r="X23" s="822"/>
      <c r="Y23" s="822"/>
      <c r="Z23" s="822"/>
      <c r="AA23" s="809"/>
      <c r="AB23" s="383"/>
      <c r="AC23" s="375"/>
      <c r="AD23" s="375"/>
    </row>
    <row r="24" spans="1:30" ht="15" customHeight="1">
      <c r="A24" s="375"/>
      <c r="B24" s="31"/>
      <c r="C24" s="385"/>
      <c r="D24" s="385"/>
      <c r="E24" s="385"/>
      <c r="F24" s="385"/>
      <c r="G24" s="38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88"/>
      <c r="S24" s="375"/>
      <c r="T24" s="375"/>
      <c r="U24" s="375"/>
      <c r="V24" s="375"/>
      <c r="W24" s="375"/>
      <c r="X24" s="375"/>
      <c r="Y24" s="375"/>
      <c r="Z24" s="375"/>
      <c r="AA24" s="375"/>
      <c r="AB24" s="383"/>
      <c r="AC24" s="375"/>
      <c r="AD24" s="375"/>
    </row>
    <row r="25" spans="1:30" ht="15" customHeight="1">
      <c r="A25" s="375"/>
      <c r="B25" s="31"/>
      <c r="C25" s="388" t="s">
        <v>132</v>
      </c>
      <c r="D25" s="385"/>
      <c r="E25" s="385"/>
      <c r="F25" s="385"/>
      <c r="G25" s="385"/>
      <c r="H25" s="38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83"/>
      <c r="AC25" s="375"/>
      <c r="AD25" s="375"/>
    </row>
    <row r="26" spans="1:30" ht="29.25" customHeight="1">
      <c r="A26" s="375"/>
      <c r="B26" s="31"/>
      <c r="C26" s="460" t="s">
        <v>133</v>
      </c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2"/>
      <c r="Z26" s="822"/>
      <c r="AA26" s="809"/>
      <c r="AB26" s="383"/>
      <c r="AC26" s="375"/>
      <c r="AD26" s="375"/>
    </row>
    <row r="27" spans="1:30" ht="15" customHeight="1">
      <c r="A27" s="375"/>
      <c r="B27" s="31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91"/>
      <c r="AC27" s="375"/>
      <c r="AD27" s="375"/>
    </row>
    <row r="28" spans="1:30" ht="15" customHeight="1">
      <c r="A28" s="375"/>
      <c r="B28" s="31"/>
      <c r="C28" s="379" t="s">
        <v>134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79" t="s">
        <v>134</v>
      </c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91"/>
      <c r="AC28" s="375"/>
      <c r="AD28" s="375"/>
    </row>
    <row r="29" spans="1:30" ht="29.25" customHeight="1">
      <c r="A29" s="375"/>
      <c r="B29" s="31"/>
      <c r="C29" s="460" t="s">
        <v>135</v>
      </c>
      <c r="D29" s="822"/>
      <c r="E29" s="822"/>
      <c r="F29" s="822"/>
      <c r="G29" s="822"/>
      <c r="H29" s="822"/>
      <c r="I29" s="822"/>
      <c r="J29" s="822"/>
      <c r="K29" s="809"/>
      <c r="L29" s="385"/>
      <c r="M29" s="460" t="s">
        <v>136</v>
      </c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2"/>
      <c r="Z29" s="822"/>
      <c r="AA29" s="809"/>
      <c r="AB29" s="391"/>
      <c r="AC29" s="375"/>
      <c r="AD29" s="375"/>
    </row>
    <row r="30" spans="1:30" ht="15" customHeight="1">
      <c r="A30" s="375"/>
      <c r="B30" s="31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83"/>
      <c r="AC30" s="375"/>
      <c r="AD30" s="375"/>
    </row>
    <row r="31" spans="1:30" ht="15" customHeight="1">
      <c r="A31" s="375"/>
      <c r="B31" s="31"/>
      <c r="C31" s="392" t="s">
        <v>137</v>
      </c>
      <c r="D31" s="392"/>
      <c r="E31" s="392"/>
      <c r="F31" s="392"/>
      <c r="G31" s="393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83"/>
      <c r="AC31" s="375"/>
      <c r="AD31" s="375"/>
    </row>
    <row r="32" spans="1:30" ht="90" customHeight="1">
      <c r="A32" s="375"/>
      <c r="B32" s="31"/>
      <c r="C32" s="461" t="s">
        <v>138</v>
      </c>
      <c r="D32" s="822"/>
      <c r="E32" s="822"/>
      <c r="F32" s="822"/>
      <c r="G32" s="822"/>
      <c r="H32" s="822"/>
      <c r="I32" s="822"/>
      <c r="J32" s="822"/>
      <c r="K32" s="822"/>
      <c r="L32" s="822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09"/>
      <c r="AB32" s="383"/>
      <c r="AC32" s="375"/>
      <c r="AD32" s="375"/>
    </row>
    <row r="33" spans="1:30" ht="15" customHeight="1">
      <c r="A33" s="375"/>
      <c r="B33" s="31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83"/>
      <c r="AC33" s="375"/>
      <c r="AD33" s="375"/>
    </row>
    <row r="34" spans="1:30" ht="15.75" customHeight="1">
      <c r="A34" s="375"/>
      <c r="B34" s="31"/>
      <c r="C34" s="448" t="s">
        <v>139</v>
      </c>
      <c r="D34" s="818"/>
      <c r="E34" s="388"/>
      <c r="F34" s="433" t="s">
        <v>22</v>
      </c>
      <c r="G34" s="809"/>
      <c r="H34" s="388"/>
      <c r="I34" s="375"/>
      <c r="J34" s="395" t="s">
        <v>140</v>
      </c>
      <c r="K34" s="433">
        <v>1</v>
      </c>
      <c r="L34" s="822"/>
      <c r="M34" s="822"/>
      <c r="N34" s="809"/>
      <c r="O34" s="388"/>
      <c r="P34" s="388"/>
      <c r="Q34" s="379" t="s">
        <v>141</v>
      </c>
      <c r="R34" s="375"/>
      <c r="S34" s="388"/>
      <c r="T34" s="388"/>
      <c r="U34" s="388"/>
      <c r="V34" s="388"/>
      <c r="W34" s="433" t="s">
        <v>20</v>
      </c>
      <c r="X34" s="822"/>
      <c r="Y34" s="822"/>
      <c r="Z34" s="822"/>
      <c r="AA34" s="809"/>
      <c r="AB34" s="387"/>
      <c r="AC34" s="375"/>
      <c r="AD34" s="375"/>
    </row>
    <row r="35" spans="1:30" ht="15.75" customHeight="1">
      <c r="A35" s="375"/>
      <c r="B35" s="31"/>
      <c r="C35" s="375"/>
      <c r="D35" s="375"/>
      <c r="E35" s="375"/>
      <c r="F35" s="390"/>
      <c r="G35" s="390"/>
      <c r="H35" s="390"/>
      <c r="I35" s="390"/>
      <c r="J35" s="390"/>
      <c r="K35" s="390"/>
      <c r="L35" s="390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83"/>
      <c r="AC35" s="375"/>
      <c r="AD35" s="375"/>
    </row>
    <row r="36" spans="1:30" ht="32.25" customHeight="1">
      <c r="A36" s="375"/>
      <c r="B36" s="31"/>
      <c r="C36" s="375"/>
      <c r="D36" s="395" t="s">
        <v>142</v>
      </c>
      <c r="E36" s="388"/>
      <c r="F36" s="461" t="s">
        <v>143</v>
      </c>
      <c r="G36" s="822"/>
      <c r="H36" s="822"/>
      <c r="I36" s="822"/>
      <c r="J36" s="822"/>
      <c r="K36" s="822"/>
      <c r="L36" s="822"/>
      <c r="M36" s="809"/>
      <c r="N36" s="375"/>
      <c r="O36" s="395" t="s">
        <v>144</v>
      </c>
      <c r="P36" s="460">
        <v>1</v>
      </c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83"/>
      <c r="AC36" s="375"/>
      <c r="AD36" s="375"/>
    </row>
    <row r="37" spans="1:30" ht="15.75" customHeight="1">
      <c r="A37" s="375"/>
      <c r="B37" s="31"/>
      <c r="C37" s="388"/>
      <c r="D37" s="388"/>
      <c r="E37" s="388"/>
      <c r="F37" s="390"/>
      <c r="G37" s="390"/>
      <c r="H37" s="390"/>
      <c r="I37" s="390"/>
      <c r="J37" s="390"/>
      <c r="K37" s="390"/>
      <c r="L37" s="390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7"/>
      <c r="AC37" s="375"/>
      <c r="AD37" s="375"/>
    </row>
    <row r="38" spans="1:30" ht="15.75" customHeight="1">
      <c r="A38" s="375"/>
      <c r="B38" s="31"/>
      <c r="C38" s="375"/>
      <c r="D38" s="395" t="s">
        <v>145</v>
      </c>
      <c r="E38" s="375"/>
      <c r="F38" s="447" t="s">
        <v>146</v>
      </c>
      <c r="G38" s="809"/>
      <c r="H38" s="375"/>
      <c r="I38" s="375"/>
      <c r="J38" s="388" t="s">
        <v>147</v>
      </c>
      <c r="K38" s="375"/>
      <c r="L38" s="447" t="s">
        <v>148</v>
      </c>
      <c r="M38" s="822"/>
      <c r="N38" s="809"/>
      <c r="O38" s="388"/>
      <c r="P38" s="388"/>
      <c r="Q38" s="375"/>
      <c r="R38" s="388" t="s">
        <v>149</v>
      </c>
      <c r="S38" s="388"/>
      <c r="T38" s="388"/>
      <c r="U38" s="388"/>
      <c r="V38" s="388"/>
      <c r="W38" s="462"/>
      <c r="X38" s="822"/>
      <c r="Y38" s="822"/>
      <c r="Z38" s="822"/>
      <c r="AA38" s="809"/>
      <c r="AB38" s="387"/>
      <c r="AC38" s="375"/>
      <c r="AD38" s="375"/>
    </row>
    <row r="39" spans="1:30" ht="15.75" customHeight="1">
      <c r="A39" s="375"/>
      <c r="B39" s="31"/>
      <c r="C39" s="375"/>
      <c r="D39" s="375"/>
      <c r="E39" s="375"/>
      <c r="F39" s="29"/>
      <c r="G39" s="375"/>
      <c r="H39" s="375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80"/>
      <c r="AC39" s="375"/>
      <c r="AD39" s="375"/>
    </row>
    <row r="40" spans="1:30" ht="15.75" customHeight="1">
      <c r="A40" s="375"/>
      <c r="B40" s="31"/>
      <c r="C40" s="396" t="s">
        <v>150</v>
      </c>
      <c r="D40" s="463">
        <v>2024</v>
      </c>
      <c r="E40" s="825"/>
      <c r="F40" s="826"/>
      <c r="G40" s="35"/>
      <c r="H40" s="379"/>
      <c r="I40" s="379"/>
      <c r="J40" s="379"/>
      <c r="K40" s="379"/>
      <c r="L40" s="379"/>
      <c r="M40" s="379"/>
      <c r="N40" s="379"/>
      <c r="O40" s="379"/>
      <c r="P40" s="379"/>
      <c r="Q40" s="457"/>
      <c r="R40" s="818"/>
      <c r="S40" s="818"/>
      <c r="T40" s="818"/>
      <c r="U40" s="818"/>
      <c r="V40" s="379"/>
      <c r="W40" s="379"/>
      <c r="X40" s="456"/>
      <c r="Y40" s="818"/>
      <c r="Z40" s="818"/>
      <c r="AA40" s="818"/>
      <c r="AB40" s="387"/>
      <c r="AC40" s="375"/>
      <c r="AD40" s="375"/>
    </row>
    <row r="41" spans="1:30" ht="5.25" customHeight="1">
      <c r="A41" s="375"/>
      <c r="B41" s="31"/>
      <c r="C41" s="388"/>
      <c r="D41" s="38"/>
      <c r="E41" s="38"/>
      <c r="F41" s="38"/>
      <c r="G41" s="375"/>
      <c r="H41" s="379"/>
      <c r="I41" s="379"/>
      <c r="J41" s="379"/>
      <c r="K41" s="379"/>
      <c r="L41" s="379"/>
      <c r="M41" s="379"/>
      <c r="N41" s="379"/>
      <c r="O41" s="379"/>
      <c r="P41" s="379"/>
      <c r="Q41" s="385"/>
      <c r="R41" s="385"/>
      <c r="S41" s="385"/>
      <c r="T41" s="385"/>
      <c r="U41" s="385"/>
      <c r="V41" s="379"/>
      <c r="W41" s="379"/>
      <c r="X41" s="381"/>
      <c r="Y41" s="381"/>
      <c r="Z41" s="381"/>
      <c r="AA41" s="381"/>
      <c r="AB41" s="387"/>
      <c r="AC41" s="375"/>
      <c r="AD41" s="375"/>
    </row>
    <row r="42" spans="1:30" ht="15.75" customHeight="1">
      <c r="A42" s="375"/>
      <c r="B42" s="31"/>
      <c r="C42" s="388" t="s">
        <v>140</v>
      </c>
      <c r="D42" s="460">
        <v>1</v>
      </c>
      <c r="E42" s="822"/>
      <c r="F42" s="809"/>
      <c r="G42" s="375"/>
      <c r="H42" s="379"/>
      <c r="I42" s="379"/>
      <c r="J42" s="379"/>
      <c r="K42" s="379"/>
      <c r="L42" s="379"/>
      <c r="M42" s="379"/>
      <c r="N42" s="379"/>
      <c r="O42" s="379"/>
      <c r="P42" s="379"/>
      <c r="Q42" s="457"/>
      <c r="R42" s="818"/>
      <c r="S42" s="818"/>
      <c r="T42" s="818"/>
      <c r="U42" s="818"/>
      <c r="V42" s="379"/>
      <c r="W42" s="379"/>
      <c r="X42" s="456"/>
      <c r="Y42" s="818"/>
      <c r="Z42" s="818"/>
      <c r="AA42" s="818"/>
      <c r="AB42" s="380"/>
      <c r="AC42" s="375"/>
      <c r="AD42" s="375"/>
    </row>
    <row r="43" spans="1:30" ht="15.75" customHeight="1">
      <c r="A43" s="375"/>
      <c r="B43" s="31"/>
      <c r="C43" s="375"/>
      <c r="D43" s="375"/>
      <c r="E43" s="375"/>
      <c r="F43" s="375"/>
      <c r="G43" s="375"/>
      <c r="H43" s="375"/>
      <c r="I43" s="379"/>
      <c r="J43" s="379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0"/>
      <c r="AC43" s="375"/>
      <c r="AD43" s="375"/>
    </row>
    <row r="44" spans="1:30" ht="15.75" customHeight="1">
      <c r="A44" s="375"/>
      <c r="B44" s="31"/>
      <c r="C44" s="388"/>
      <c r="D44" s="433" t="s">
        <v>151</v>
      </c>
      <c r="E44" s="822"/>
      <c r="F44" s="822"/>
      <c r="G44" s="822"/>
      <c r="H44" s="822"/>
      <c r="I44" s="822"/>
      <c r="J44" s="822"/>
      <c r="K44" s="822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09"/>
      <c r="Z44" s="389"/>
      <c r="AA44" s="389"/>
      <c r="AB44" s="397"/>
      <c r="AC44" s="375"/>
      <c r="AD44" s="375"/>
    </row>
    <row r="45" spans="1:30" ht="15.75" customHeight="1">
      <c r="A45" s="375"/>
      <c r="B45" s="31"/>
      <c r="C45" s="375"/>
      <c r="D45" s="438" t="s">
        <v>152</v>
      </c>
      <c r="E45" s="822"/>
      <c r="F45" s="822"/>
      <c r="G45" s="822"/>
      <c r="H45" s="809"/>
      <c r="I45" s="434" t="s">
        <v>153</v>
      </c>
      <c r="J45" s="822"/>
      <c r="K45" s="822"/>
      <c r="L45" s="822"/>
      <c r="M45" s="822"/>
      <c r="N45" s="822"/>
      <c r="O45" s="822"/>
      <c r="P45" s="809"/>
      <c r="Q45" s="435" t="s">
        <v>154</v>
      </c>
      <c r="R45" s="822"/>
      <c r="S45" s="822"/>
      <c r="T45" s="822"/>
      <c r="U45" s="822"/>
      <c r="V45" s="822"/>
      <c r="W45" s="822"/>
      <c r="X45" s="822"/>
      <c r="Y45" s="809"/>
      <c r="Z45" s="389"/>
      <c r="AA45" s="389"/>
      <c r="AB45" s="397"/>
      <c r="AC45" s="375"/>
      <c r="AD45" s="375"/>
    </row>
    <row r="46" spans="1:30" ht="15.75" customHeight="1">
      <c r="A46" s="398"/>
      <c r="B46" s="39"/>
      <c r="C46" s="40"/>
      <c r="D46" s="439" t="s">
        <v>155</v>
      </c>
      <c r="E46" s="822"/>
      <c r="F46" s="822"/>
      <c r="G46" s="822"/>
      <c r="H46" s="809"/>
      <c r="I46" s="436" t="s">
        <v>156</v>
      </c>
      <c r="J46" s="822"/>
      <c r="K46" s="822"/>
      <c r="L46" s="822"/>
      <c r="M46" s="822"/>
      <c r="N46" s="822"/>
      <c r="O46" s="822"/>
      <c r="P46" s="809"/>
      <c r="Q46" s="437" t="s">
        <v>157</v>
      </c>
      <c r="R46" s="822"/>
      <c r="S46" s="822"/>
      <c r="T46" s="822"/>
      <c r="U46" s="822"/>
      <c r="V46" s="822"/>
      <c r="W46" s="822"/>
      <c r="X46" s="822"/>
      <c r="Y46" s="809"/>
      <c r="Z46" s="398"/>
      <c r="AA46" s="398"/>
      <c r="AB46" s="399"/>
      <c r="AC46" s="398"/>
      <c r="AD46" s="398"/>
    </row>
    <row r="47" spans="1:30" ht="15.75" customHeight="1">
      <c r="A47" s="375"/>
      <c r="B47" s="31"/>
      <c r="C47" s="400"/>
      <c r="D47" s="400"/>
      <c r="E47" s="400"/>
      <c r="F47" s="400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0"/>
      <c r="AA47" s="400"/>
      <c r="AB47" s="384"/>
      <c r="AC47" s="375"/>
      <c r="AD47" s="375"/>
    </row>
    <row r="48" spans="1:30" ht="15.75" customHeight="1">
      <c r="A48" s="402"/>
      <c r="B48" s="41"/>
      <c r="C48" s="440" t="s">
        <v>158</v>
      </c>
      <c r="D48" s="822"/>
      <c r="E48" s="822"/>
      <c r="F48" s="809"/>
      <c r="G48" s="441" t="s">
        <v>159</v>
      </c>
      <c r="H48" s="442" t="s">
        <v>160</v>
      </c>
      <c r="I48" s="814"/>
      <c r="J48" s="814"/>
      <c r="K48" s="814"/>
      <c r="L48" s="814"/>
      <c r="M48" s="814"/>
      <c r="N48" s="814"/>
      <c r="O48" s="814"/>
      <c r="P48" s="814"/>
      <c r="Q48" s="814"/>
      <c r="R48" s="814"/>
      <c r="S48" s="814"/>
      <c r="T48" s="814"/>
      <c r="U48" s="814"/>
      <c r="V48" s="814"/>
      <c r="W48" s="814"/>
      <c r="X48" s="814"/>
      <c r="Y48" s="814"/>
      <c r="Z48" s="814"/>
      <c r="AA48" s="815"/>
      <c r="AB48" s="397"/>
      <c r="AC48" s="402"/>
      <c r="AD48" s="402"/>
    </row>
    <row r="49" spans="1:30" ht="15.75" customHeight="1">
      <c r="A49" s="402"/>
      <c r="B49" s="41"/>
      <c r="C49" s="42" t="s">
        <v>161</v>
      </c>
      <c r="D49" s="43">
        <v>1.2</v>
      </c>
      <c r="E49" s="440" t="s">
        <v>162</v>
      </c>
      <c r="F49" s="809"/>
      <c r="G49" s="811"/>
      <c r="H49" s="819"/>
      <c r="I49" s="820"/>
      <c r="J49" s="820"/>
      <c r="K49" s="820"/>
      <c r="L49" s="820"/>
      <c r="M49" s="820"/>
      <c r="N49" s="820"/>
      <c r="O49" s="820"/>
      <c r="P49" s="820"/>
      <c r="Q49" s="820"/>
      <c r="R49" s="820"/>
      <c r="S49" s="820"/>
      <c r="T49" s="820"/>
      <c r="U49" s="820"/>
      <c r="V49" s="820"/>
      <c r="W49" s="820"/>
      <c r="X49" s="820"/>
      <c r="Y49" s="820"/>
      <c r="Z49" s="820"/>
      <c r="AA49" s="821"/>
      <c r="AB49" s="397"/>
      <c r="AC49" s="402"/>
      <c r="AD49" s="402"/>
    </row>
    <row r="50" spans="1:30" ht="15.75" customHeight="1">
      <c r="A50" s="402"/>
      <c r="B50" s="41"/>
      <c r="C50" s="44">
        <v>2024</v>
      </c>
      <c r="D50" s="45">
        <v>45474</v>
      </c>
      <c r="E50" s="443">
        <v>45656</v>
      </c>
      <c r="F50" s="809"/>
      <c r="G50" s="46">
        <v>1</v>
      </c>
      <c r="H50" s="446" t="s">
        <v>124</v>
      </c>
      <c r="I50" s="822"/>
      <c r="J50" s="822"/>
      <c r="K50" s="822"/>
      <c r="L50" s="822"/>
      <c r="M50" s="822"/>
      <c r="N50" s="822"/>
      <c r="O50" s="822"/>
      <c r="P50" s="822"/>
      <c r="Q50" s="822"/>
      <c r="R50" s="822"/>
      <c r="S50" s="822"/>
      <c r="T50" s="822"/>
      <c r="U50" s="822"/>
      <c r="V50" s="822"/>
      <c r="W50" s="822"/>
      <c r="X50" s="822"/>
      <c r="Y50" s="822"/>
      <c r="Z50" s="822"/>
      <c r="AA50" s="809"/>
      <c r="AB50" s="397"/>
      <c r="AC50" s="402"/>
      <c r="AD50" s="402"/>
    </row>
    <row r="51" spans="1:30" ht="15.75" customHeight="1">
      <c r="A51" s="402"/>
      <c r="B51" s="41"/>
      <c r="C51" s="44">
        <v>2025</v>
      </c>
      <c r="D51" s="45">
        <v>45658</v>
      </c>
      <c r="E51" s="443">
        <v>46021</v>
      </c>
      <c r="F51" s="809"/>
      <c r="G51" s="46">
        <v>1</v>
      </c>
      <c r="H51" s="446" t="s">
        <v>124</v>
      </c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22"/>
      <c r="Z51" s="822"/>
      <c r="AA51" s="809"/>
      <c r="AB51" s="397"/>
      <c r="AC51" s="402"/>
      <c r="AD51" s="402"/>
    </row>
    <row r="52" spans="1:30" ht="15.75" customHeight="1">
      <c r="A52" s="402"/>
      <c r="B52" s="41"/>
      <c r="C52" s="44">
        <v>2026</v>
      </c>
      <c r="D52" s="45">
        <v>46023</v>
      </c>
      <c r="E52" s="443">
        <v>46386</v>
      </c>
      <c r="F52" s="809"/>
      <c r="G52" s="46">
        <v>1</v>
      </c>
      <c r="H52" s="446" t="s">
        <v>124</v>
      </c>
      <c r="I52" s="822"/>
      <c r="J52" s="822"/>
      <c r="K52" s="822"/>
      <c r="L52" s="822"/>
      <c r="M52" s="822"/>
      <c r="N52" s="822"/>
      <c r="O52" s="822"/>
      <c r="P52" s="822"/>
      <c r="Q52" s="822"/>
      <c r="R52" s="822"/>
      <c r="S52" s="822"/>
      <c r="T52" s="822"/>
      <c r="U52" s="822"/>
      <c r="V52" s="822"/>
      <c r="W52" s="822"/>
      <c r="X52" s="822"/>
      <c r="Y52" s="822"/>
      <c r="Z52" s="822"/>
      <c r="AA52" s="809"/>
      <c r="AB52" s="397"/>
      <c r="AC52" s="402"/>
      <c r="AD52" s="402"/>
    </row>
    <row r="53" spans="1:30" ht="15.75" customHeight="1">
      <c r="A53" s="402"/>
      <c r="B53" s="41"/>
      <c r="C53" s="44">
        <v>2027</v>
      </c>
      <c r="D53" s="45">
        <v>46388</v>
      </c>
      <c r="E53" s="443">
        <v>46751</v>
      </c>
      <c r="F53" s="809"/>
      <c r="G53" s="46">
        <v>1</v>
      </c>
      <c r="H53" s="446" t="s">
        <v>124</v>
      </c>
      <c r="I53" s="822"/>
      <c r="J53" s="822"/>
      <c r="K53" s="822"/>
      <c r="L53" s="822"/>
      <c r="M53" s="822"/>
      <c r="N53" s="822"/>
      <c r="O53" s="822"/>
      <c r="P53" s="822"/>
      <c r="Q53" s="822"/>
      <c r="R53" s="822"/>
      <c r="S53" s="822"/>
      <c r="T53" s="822"/>
      <c r="U53" s="822"/>
      <c r="V53" s="822"/>
      <c r="W53" s="822"/>
      <c r="X53" s="822"/>
      <c r="Y53" s="822"/>
      <c r="Z53" s="822"/>
      <c r="AA53" s="809"/>
      <c r="AB53" s="397"/>
      <c r="AC53" s="402"/>
      <c r="AD53" s="402"/>
    </row>
    <row r="54" spans="1:30" ht="15.75" customHeight="1">
      <c r="A54" s="402"/>
      <c r="B54" s="41"/>
      <c r="C54" s="44"/>
      <c r="D54" s="44"/>
      <c r="E54" s="440"/>
      <c r="F54" s="809"/>
      <c r="G54" s="43"/>
      <c r="H54" s="440"/>
      <c r="I54" s="822"/>
      <c r="J54" s="822"/>
      <c r="K54" s="822"/>
      <c r="L54" s="822"/>
      <c r="M54" s="822"/>
      <c r="N54" s="822"/>
      <c r="O54" s="822"/>
      <c r="P54" s="822"/>
      <c r="Q54" s="822"/>
      <c r="R54" s="822"/>
      <c r="S54" s="822"/>
      <c r="T54" s="822"/>
      <c r="U54" s="822"/>
      <c r="V54" s="822"/>
      <c r="W54" s="822"/>
      <c r="X54" s="822"/>
      <c r="Y54" s="822"/>
      <c r="Z54" s="822"/>
      <c r="AA54" s="809"/>
      <c r="AB54" s="397"/>
      <c r="AC54" s="402"/>
      <c r="AD54" s="402"/>
    </row>
    <row r="55" spans="1:30" ht="15.75" customHeight="1">
      <c r="A55" s="375"/>
      <c r="B55" s="31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83"/>
      <c r="AC55" s="375"/>
      <c r="AD55" s="375"/>
    </row>
    <row r="56" spans="1:30" ht="15.75" customHeight="1">
      <c r="A56" s="375"/>
      <c r="B56" s="31"/>
      <c r="C56" s="448" t="s">
        <v>163</v>
      </c>
      <c r="D56" s="818"/>
      <c r="E56" s="388"/>
      <c r="F56" s="379" t="s">
        <v>164</v>
      </c>
      <c r="G56" s="47"/>
      <c r="H56" s="390"/>
      <c r="I56" s="379" t="s">
        <v>165</v>
      </c>
      <c r="J56" s="375"/>
      <c r="K56" s="447"/>
      <c r="L56" s="809"/>
      <c r="M56" s="388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83"/>
      <c r="AC56" s="375"/>
      <c r="AD56" s="375"/>
    </row>
    <row r="57" spans="1:30" ht="15.75" customHeight="1">
      <c r="A57" s="375"/>
      <c r="B57" s="403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404"/>
      <c r="AC57" s="375"/>
      <c r="AD57" s="375"/>
    </row>
    <row r="58" spans="1:30" ht="15.75" customHeight="1">
      <c r="A58" s="375"/>
      <c r="B58" s="445" t="s">
        <v>166</v>
      </c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09"/>
      <c r="AC58" s="375"/>
      <c r="AD58" s="375"/>
    </row>
    <row r="59" spans="1:30" ht="15.75" customHeight="1">
      <c r="A59" s="375"/>
      <c r="B59" s="48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9"/>
      <c r="AC59" s="375"/>
      <c r="AD59" s="375"/>
    </row>
    <row r="60" spans="1:30" ht="29.25" customHeight="1">
      <c r="A60" s="375"/>
      <c r="B60" s="440" t="s">
        <v>161</v>
      </c>
      <c r="C60" s="809"/>
      <c r="D60" s="43"/>
      <c r="E60" s="440" t="s">
        <v>167</v>
      </c>
      <c r="F60" s="809"/>
      <c r="G60" s="43"/>
      <c r="H60" s="433" t="s">
        <v>168</v>
      </c>
      <c r="I60" s="809"/>
      <c r="J60" s="440"/>
      <c r="K60" s="809"/>
      <c r="L60" s="444"/>
      <c r="M60" s="818"/>
      <c r="N60" s="43" t="s">
        <v>169</v>
      </c>
      <c r="O60" s="440"/>
      <c r="P60" s="822"/>
      <c r="Q60" s="809"/>
      <c r="R60" s="440" t="s">
        <v>170</v>
      </c>
      <c r="S60" s="822"/>
      <c r="T60" s="809"/>
      <c r="U60" s="440"/>
      <c r="V60" s="822"/>
      <c r="W60" s="809"/>
      <c r="X60" s="440" t="s">
        <v>171</v>
      </c>
      <c r="Y60" s="809"/>
      <c r="Z60" s="440"/>
      <c r="AA60" s="822"/>
      <c r="AB60" s="809"/>
      <c r="AC60" s="375"/>
      <c r="AD60" s="375"/>
    </row>
    <row r="61" spans="1:30" ht="15.75" customHeight="1">
      <c r="A61" s="375"/>
      <c r="B61" s="48"/>
      <c r="C61" s="405"/>
      <c r="D61" s="405"/>
      <c r="E61" s="405"/>
      <c r="F61" s="398"/>
      <c r="G61" s="406"/>
      <c r="H61" s="407"/>
      <c r="I61" s="407"/>
      <c r="J61" s="398"/>
      <c r="K61" s="398"/>
      <c r="L61" s="398"/>
      <c r="M61" s="398"/>
      <c r="N61" s="407"/>
      <c r="O61" s="398"/>
      <c r="P61" s="398"/>
      <c r="Q61" s="398"/>
      <c r="R61" s="398"/>
      <c r="S61" s="407"/>
      <c r="T61" s="385"/>
      <c r="U61" s="385"/>
      <c r="V61" s="375"/>
      <c r="W61" s="407"/>
      <c r="X61" s="395"/>
      <c r="Y61" s="395"/>
      <c r="Z61" s="50"/>
      <c r="AA61" s="28"/>
      <c r="AB61" s="51"/>
      <c r="AC61" s="375"/>
      <c r="AD61" s="375"/>
    </row>
    <row r="62" spans="1:30" ht="15.75" customHeight="1">
      <c r="A62" s="375"/>
      <c r="B62" s="445" t="s">
        <v>172</v>
      </c>
      <c r="C62" s="809"/>
      <c r="D62" s="449"/>
      <c r="E62" s="820"/>
      <c r="F62" s="820"/>
      <c r="G62" s="820"/>
      <c r="H62" s="820"/>
      <c r="I62" s="820"/>
      <c r="J62" s="820"/>
      <c r="K62" s="820"/>
      <c r="L62" s="820"/>
      <c r="M62" s="820"/>
      <c r="N62" s="820"/>
      <c r="O62" s="820"/>
      <c r="P62" s="820"/>
      <c r="Q62" s="820"/>
      <c r="R62" s="820"/>
      <c r="S62" s="820"/>
      <c r="T62" s="820"/>
      <c r="U62" s="820"/>
      <c r="V62" s="820"/>
      <c r="W62" s="820"/>
      <c r="X62" s="820"/>
      <c r="Y62" s="820"/>
      <c r="Z62" s="820"/>
      <c r="AA62" s="820"/>
      <c r="AB62" s="821"/>
      <c r="AC62" s="375"/>
      <c r="AD62" s="375"/>
    </row>
    <row r="63" spans="1:30" ht="15.75" customHeight="1">
      <c r="A63" s="375"/>
      <c r="B63" s="48"/>
      <c r="C63" s="405"/>
      <c r="D63" s="405"/>
      <c r="E63" s="405"/>
      <c r="F63" s="398"/>
      <c r="G63" s="406"/>
      <c r="H63" s="407"/>
      <c r="I63" s="407"/>
      <c r="J63" s="398"/>
      <c r="K63" s="398"/>
      <c r="L63" s="398"/>
      <c r="M63" s="398"/>
      <c r="N63" s="407"/>
      <c r="O63" s="398"/>
      <c r="P63" s="398"/>
      <c r="Q63" s="398"/>
      <c r="R63" s="398"/>
      <c r="S63" s="407"/>
      <c r="T63" s="385"/>
      <c r="U63" s="385"/>
      <c r="V63" s="375"/>
      <c r="W63" s="407"/>
      <c r="X63" s="395"/>
      <c r="Y63" s="395"/>
      <c r="Z63" s="50"/>
      <c r="AA63" s="28"/>
      <c r="AB63" s="51"/>
      <c r="AC63" s="375"/>
      <c r="AD63" s="375"/>
    </row>
    <row r="64" spans="1:30" ht="15.75" customHeight="1">
      <c r="A64" s="375"/>
      <c r="B64" s="445" t="s">
        <v>173</v>
      </c>
      <c r="C64" s="809"/>
      <c r="D64" s="450"/>
      <c r="E64" s="820"/>
      <c r="F64" s="820"/>
      <c r="G64" s="820"/>
      <c r="H64" s="820"/>
      <c r="I64" s="820"/>
      <c r="J64" s="820"/>
      <c r="K64" s="820"/>
      <c r="L64" s="820"/>
      <c r="M64" s="820"/>
      <c r="N64" s="820"/>
      <c r="O64" s="820"/>
      <c r="P64" s="820"/>
      <c r="Q64" s="820"/>
      <c r="R64" s="820"/>
      <c r="S64" s="820"/>
      <c r="T64" s="820"/>
      <c r="U64" s="820"/>
      <c r="V64" s="820"/>
      <c r="W64" s="820"/>
      <c r="X64" s="820"/>
      <c r="Y64" s="820"/>
      <c r="Z64" s="820"/>
      <c r="AA64" s="820"/>
      <c r="AB64" s="821"/>
      <c r="AC64" s="375"/>
      <c r="AD64" s="375"/>
    </row>
    <row r="65" spans="1:30" ht="15.75" customHeight="1">
      <c r="A65" s="375"/>
      <c r="B65" s="48"/>
      <c r="C65" s="405"/>
      <c r="D65" s="405"/>
      <c r="E65" s="405"/>
      <c r="F65" s="398"/>
      <c r="G65" s="406"/>
      <c r="H65" s="407"/>
      <c r="I65" s="407"/>
      <c r="J65" s="398"/>
      <c r="K65" s="398"/>
      <c r="L65" s="398"/>
      <c r="M65" s="398"/>
      <c r="N65" s="407"/>
      <c r="O65" s="398"/>
      <c r="P65" s="398"/>
      <c r="Q65" s="398"/>
      <c r="R65" s="398"/>
      <c r="S65" s="407"/>
      <c r="T65" s="385"/>
      <c r="U65" s="385"/>
      <c r="V65" s="375"/>
      <c r="W65" s="407"/>
      <c r="X65" s="395"/>
      <c r="Y65" s="395"/>
      <c r="Z65" s="395"/>
      <c r="AA65" s="385"/>
      <c r="AB65" s="391"/>
      <c r="AC65" s="375"/>
      <c r="AD65" s="375"/>
    </row>
    <row r="66" spans="1:30" ht="15.75" customHeight="1">
      <c r="A66" s="375"/>
      <c r="B66" s="445" t="s">
        <v>174</v>
      </c>
      <c r="C66" s="809"/>
      <c r="D66" s="450"/>
      <c r="E66" s="820"/>
      <c r="F66" s="820"/>
      <c r="G66" s="820"/>
      <c r="H66" s="820"/>
      <c r="I66" s="820"/>
      <c r="J66" s="820"/>
      <c r="K66" s="820"/>
      <c r="L66" s="820"/>
      <c r="M66" s="820"/>
      <c r="N66" s="820"/>
      <c r="O66" s="820"/>
      <c r="P66" s="820"/>
      <c r="Q66" s="820"/>
      <c r="R66" s="820"/>
      <c r="S66" s="820"/>
      <c r="T66" s="820"/>
      <c r="U66" s="820"/>
      <c r="V66" s="820"/>
      <c r="W66" s="820"/>
      <c r="X66" s="820"/>
      <c r="Y66" s="820"/>
      <c r="Z66" s="820"/>
      <c r="AA66" s="820"/>
      <c r="AB66" s="821"/>
      <c r="AC66" s="375"/>
      <c r="AD66" s="375"/>
    </row>
    <row r="67" spans="1:30" ht="15.75" customHeight="1">
      <c r="A67" s="375"/>
      <c r="B67" s="48"/>
      <c r="C67" s="405"/>
      <c r="D67" s="405"/>
      <c r="E67" s="405"/>
      <c r="F67" s="398"/>
      <c r="G67" s="406"/>
      <c r="H67" s="407"/>
      <c r="I67" s="407"/>
      <c r="J67" s="398"/>
      <c r="K67" s="398"/>
      <c r="L67" s="398"/>
      <c r="M67" s="398"/>
      <c r="N67" s="407"/>
      <c r="O67" s="398"/>
      <c r="P67" s="398"/>
      <c r="Q67" s="398"/>
      <c r="R67" s="398"/>
      <c r="S67" s="407"/>
      <c r="T67" s="385"/>
      <c r="U67" s="385"/>
      <c r="V67" s="375"/>
      <c r="W67" s="407"/>
      <c r="X67" s="395"/>
      <c r="Y67" s="395"/>
      <c r="Z67" s="50"/>
      <c r="AA67" s="28"/>
      <c r="AB67" s="51"/>
      <c r="AC67" s="375"/>
      <c r="AD67" s="375"/>
    </row>
    <row r="68" spans="1:30" ht="15.75" customHeight="1">
      <c r="A68" s="375"/>
      <c r="B68" s="445" t="s">
        <v>175</v>
      </c>
      <c r="C68" s="809"/>
      <c r="D68" s="45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  <c r="P68" s="820"/>
      <c r="Q68" s="820"/>
      <c r="R68" s="820"/>
      <c r="S68" s="820"/>
      <c r="T68" s="820"/>
      <c r="U68" s="820"/>
      <c r="V68" s="820"/>
      <c r="W68" s="820"/>
      <c r="X68" s="820"/>
      <c r="Y68" s="820"/>
      <c r="Z68" s="820"/>
      <c r="AA68" s="820"/>
      <c r="AB68" s="821"/>
      <c r="AC68" s="375"/>
      <c r="AD68" s="375"/>
    </row>
    <row r="69" spans="1:30" ht="15.75" customHeight="1">
      <c r="A69" s="375"/>
      <c r="B69" s="48"/>
      <c r="C69" s="405"/>
      <c r="D69" s="405"/>
      <c r="E69" s="405"/>
      <c r="F69" s="398"/>
      <c r="G69" s="406"/>
      <c r="H69" s="407"/>
      <c r="I69" s="407"/>
      <c r="J69" s="398"/>
      <c r="K69" s="398"/>
      <c r="L69" s="398"/>
      <c r="M69" s="398"/>
      <c r="N69" s="407"/>
      <c r="O69" s="398"/>
      <c r="P69" s="398"/>
      <c r="Q69" s="398"/>
      <c r="R69" s="398"/>
      <c r="S69" s="407"/>
      <c r="T69" s="385"/>
      <c r="U69" s="385"/>
      <c r="V69" s="375"/>
      <c r="W69" s="407"/>
      <c r="X69" s="395"/>
      <c r="Y69" s="395"/>
      <c r="Z69" s="50"/>
      <c r="AA69" s="28"/>
      <c r="AB69" s="51"/>
      <c r="AC69" s="375"/>
      <c r="AD69" s="375"/>
    </row>
    <row r="70" spans="1:30" ht="15.75" customHeight="1">
      <c r="A70" s="375"/>
      <c r="B70" s="445" t="s">
        <v>176</v>
      </c>
      <c r="C70" s="809"/>
      <c r="D70" s="45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1"/>
      <c r="AC70" s="375"/>
      <c r="AD70" s="375"/>
    </row>
    <row r="71" spans="1:30" ht="15.75" customHeight="1">
      <c r="A71" s="375"/>
      <c r="B71" s="48"/>
      <c r="C71" s="405"/>
      <c r="D71" s="405"/>
      <c r="E71" s="405"/>
      <c r="F71" s="398"/>
      <c r="G71" s="406"/>
      <c r="H71" s="407"/>
      <c r="I71" s="407"/>
      <c r="J71" s="398"/>
      <c r="K71" s="398"/>
      <c r="L71" s="398"/>
      <c r="M71" s="398"/>
      <c r="N71" s="407"/>
      <c r="O71" s="398"/>
      <c r="P71" s="398"/>
      <c r="Q71" s="398"/>
      <c r="R71" s="398"/>
      <c r="S71" s="407"/>
      <c r="T71" s="385"/>
      <c r="U71" s="385"/>
      <c r="V71" s="375"/>
      <c r="W71" s="407"/>
      <c r="X71" s="395"/>
      <c r="Y71" s="395"/>
      <c r="Z71" s="50"/>
      <c r="AA71" s="28"/>
      <c r="AB71" s="51"/>
      <c r="AC71" s="375"/>
      <c r="AD71" s="375"/>
    </row>
    <row r="72" spans="1:30" ht="15.75" customHeight="1">
      <c r="A72" s="375"/>
      <c r="B72" s="445" t="s">
        <v>177</v>
      </c>
      <c r="C72" s="822"/>
      <c r="D72" s="822"/>
      <c r="E72" s="822"/>
      <c r="F72" s="822"/>
      <c r="G72" s="822"/>
      <c r="H72" s="822"/>
      <c r="I72" s="822"/>
      <c r="J72" s="822"/>
      <c r="K72" s="822"/>
      <c r="L72" s="822"/>
      <c r="M72" s="822"/>
      <c r="N72" s="822"/>
      <c r="O72" s="822"/>
      <c r="P72" s="822"/>
      <c r="Q72" s="822"/>
      <c r="R72" s="822"/>
      <c r="S72" s="822"/>
      <c r="T72" s="822"/>
      <c r="U72" s="822"/>
      <c r="V72" s="822"/>
      <c r="W72" s="822"/>
      <c r="X72" s="822"/>
      <c r="Y72" s="822"/>
      <c r="Z72" s="822"/>
      <c r="AA72" s="822"/>
      <c r="AB72" s="809"/>
      <c r="AC72" s="375"/>
      <c r="AD72" s="375"/>
    </row>
    <row r="73" spans="1:30" ht="15.75" customHeight="1">
      <c r="A73" s="375"/>
      <c r="B73" s="433" t="s">
        <v>122</v>
      </c>
      <c r="C73" s="809"/>
      <c r="D73" s="52" t="s">
        <v>178</v>
      </c>
      <c r="E73" s="433" t="s">
        <v>179</v>
      </c>
      <c r="F73" s="809"/>
      <c r="G73" s="433" t="s">
        <v>177</v>
      </c>
      <c r="H73" s="822"/>
      <c r="I73" s="822"/>
      <c r="J73" s="822"/>
      <c r="K73" s="822"/>
      <c r="L73" s="822"/>
      <c r="M73" s="822"/>
      <c r="N73" s="822"/>
      <c r="O73" s="809"/>
      <c r="P73" s="433" t="s">
        <v>180</v>
      </c>
      <c r="Q73" s="822"/>
      <c r="R73" s="822"/>
      <c r="S73" s="822"/>
      <c r="T73" s="822"/>
      <c r="U73" s="822"/>
      <c r="V73" s="822"/>
      <c r="W73" s="822"/>
      <c r="X73" s="822"/>
      <c r="Y73" s="822"/>
      <c r="Z73" s="822"/>
      <c r="AA73" s="822"/>
      <c r="AB73" s="809"/>
      <c r="AC73" s="375"/>
      <c r="AD73" s="375"/>
    </row>
    <row r="74" spans="1:30" ht="15.75" customHeight="1">
      <c r="A74" s="375"/>
      <c r="B74" s="433"/>
      <c r="C74" s="809"/>
      <c r="D74" s="37"/>
      <c r="E74" s="433"/>
      <c r="F74" s="809"/>
      <c r="G74" s="451"/>
      <c r="H74" s="822"/>
      <c r="I74" s="822"/>
      <c r="J74" s="822"/>
      <c r="K74" s="822"/>
      <c r="L74" s="822"/>
      <c r="M74" s="822"/>
      <c r="N74" s="822"/>
      <c r="O74" s="809"/>
      <c r="P74" s="451"/>
      <c r="Q74" s="822"/>
      <c r="R74" s="822"/>
      <c r="S74" s="822"/>
      <c r="T74" s="822"/>
      <c r="U74" s="822"/>
      <c r="V74" s="822"/>
      <c r="W74" s="822"/>
      <c r="X74" s="822"/>
      <c r="Y74" s="822"/>
      <c r="Z74" s="822"/>
      <c r="AA74" s="822"/>
      <c r="AB74" s="809"/>
      <c r="AC74" s="375"/>
      <c r="AD74" s="375"/>
    </row>
    <row r="75" spans="1:30" ht="15.75" customHeight="1">
      <c r="A75" s="375"/>
      <c r="B75" s="433"/>
      <c r="C75" s="809"/>
      <c r="D75" s="37"/>
      <c r="E75" s="433"/>
      <c r="F75" s="809"/>
      <c r="G75" s="451"/>
      <c r="H75" s="822"/>
      <c r="I75" s="822"/>
      <c r="J75" s="822"/>
      <c r="K75" s="822"/>
      <c r="L75" s="822"/>
      <c r="M75" s="822"/>
      <c r="N75" s="822"/>
      <c r="O75" s="809"/>
      <c r="P75" s="451"/>
      <c r="Q75" s="822"/>
      <c r="R75" s="822"/>
      <c r="S75" s="822"/>
      <c r="T75" s="822"/>
      <c r="U75" s="822"/>
      <c r="V75" s="822"/>
      <c r="W75" s="822"/>
      <c r="X75" s="822"/>
      <c r="Y75" s="822"/>
      <c r="Z75" s="822"/>
      <c r="AA75" s="822"/>
      <c r="AB75" s="809"/>
      <c r="AC75" s="375"/>
      <c r="AD75" s="375"/>
    </row>
    <row r="76" spans="1:30" ht="26.25" customHeight="1">
      <c r="A76" s="375"/>
      <c r="B76" s="452" t="s">
        <v>181</v>
      </c>
      <c r="C76" s="822"/>
      <c r="D76" s="822"/>
      <c r="E76" s="822"/>
      <c r="F76" s="822"/>
      <c r="G76" s="822"/>
      <c r="H76" s="822"/>
      <c r="I76" s="822"/>
      <c r="J76" s="822"/>
      <c r="K76" s="822"/>
      <c r="L76" s="822"/>
      <c r="M76" s="822"/>
      <c r="N76" s="822"/>
      <c r="O76" s="822"/>
      <c r="P76" s="822"/>
      <c r="Q76" s="822"/>
      <c r="R76" s="822"/>
      <c r="S76" s="822"/>
      <c r="T76" s="822"/>
      <c r="U76" s="822"/>
      <c r="V76" s="822"/>
      <c r="W76" s="822"/>
      <c r="X76" s="822"/>
      <c r="Y76" s="822"/>
      <c r="Z76" s="822"/>
      <c r="AA76" s="822"/>
      <c r="AB76" s="809"/>
      <c r="AC76" s="375"/>
      <c r="AD76" s="408"/>
    </row>
    <row r="77" spans="1:30" ht="12.75" customHeight="1">
      <c r="A77" s="375"/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</row>
    <row r="78" spans="1:30" ht="12.75" customHeight="1">
      <c r="A78" s="37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</row>
    <row r="79" spans="1:30" ht="12.75" customHeight="1">
      <c r="A79" s="375"/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</row>
    <row r="80" spans="1:30" ht="12.75" customHeight="1">
      <c r="A80" s="375"/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</row>
    <row r="81" spans="1:30" ht="12.75" customHeight="1">
      <c r="A81" s="375"/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</row>
    <row r="82" spans="1:30" ht="12.75" customHeight="1">
      <c r="A82" s="375"/>
      <c r="B82" s="375"/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</row>
    <row r="83" spans="1:30" ht="12.75" customHeight="1">
      <c r="A83" s="375"/>
      <c r="B83" s="375"/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</row>
    <row r="84" spans="1:30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</row>
    <row r="85" spans="1:30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</row>
    <row r="86" spans="1:30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</row>
    <row r="87" spans="1:30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</row>
    <row r="88" spans="1:30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</row>
    <row r="89" spans="1:30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</row>
    <row r="90" spans="1:30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</row>
    <row r="91" spans="1:30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</row>
    <row r="92" spans="1:30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</row>
    <row r="93" spans="1:30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</row>
    <row r="94" spans="1:30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</row>
    <row r="95" spans="1:30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</row>
    <row r="96" spans="1:30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</row>
    <row r="97" spans="1:30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</row>
    <row r="98" spans="1:30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</row>
    <row r="99" spans="1:30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</row>
    <row r="100" spans="1:30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</row>
    <row r="101" spans="1:30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</row>
    <row r="102" spans="1:30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</row>
    <row r="103" spans="1:30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</row>
    <row r="104" spans="1:30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</row>
    <row r="105" spans="1:30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</row>
    <row r="106" spans="1:30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</row>
    <row r="107" spans="1:30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</row>
    <row r="108" spans="1:30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</row>
    <row r="109" spans="1:30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</row>
    <row r="110" spans="1:30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</row>
    <row r="111" spans="1:30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</row>
    <row r="112" spans="1:30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</row>
    <row r="113" spans="1:30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</row>
    <row r="114" spans="1:30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</row>
    <row r="115" spans="1:30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</row>
    <row r="116" spans="1:30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</row>
    <row r="117" spans="1:30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</row>
    <row r="118" spans="1:30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</row>
    <row r="119" spans="1:30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</row>
    <row r="120" spans="1:30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</row>
    <row r="121" spans="1:30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</row>
    <row r="122" spans="1:30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</row>
    <row r="123" spans="1:30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</row>
    <row r="124" spans="1:30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</row>
    <row r="125" spans="1:30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</row>
    <row r="126" spans="1:30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</row>
    <row r="127" spans="1:30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</row>
    <row r="128" spans="1:30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</row>
    <row r="129" spans="1:30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</row>
    <row r="130" spans="1:30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</row>
    <row r="131" spans="1:30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</row>
    <row r="132" spans="1:30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</row>
    <row r="133" spans="1:30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</row>
    <row r="134" spans="1:30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</row>
    <row r="135" spans="1:30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</row>
    <row r="136" spans="1:30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</row>
    <row r="137" spans="1:30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</row>
    <row r="138" spans="1:30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</row>
    <row r="139" spans="1:30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</row>
    <row r="140" spans="1:30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</row>
    <row r="141" spans="1:30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</row>
    <row r="142" spans="1:30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</row>
    <row r="143" spans="1:30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</row>
    <row r="144" spans="1:30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</row>
    <row r="145" spans="1:30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</row>
    <row r="146" spans="1:30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</row>
    <row r="147" spans="1:30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</row>
    <row r="148" spans="1:30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</row>
    <row r="149" spans="1:30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</row>
    <row r="150" spans="1:30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</row>
    <row r="151" spans="1:30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</row>
    <row r="152" spans="1:30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</row>
    <row r="153" spans="1:30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</row>
    <row r="154" spans="1:30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</row>
    <row r="155" spans="1:30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</row>
    <row r="156" spans="1:30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</row>
    <row r="157" spans="1:30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</row>
    <row r="158" spans="1:30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</row>
    <row r="159" spans="1:30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</row>
    <row r="160" spans="1:30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</row>
    <row r="161" spans="1:30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</row>
    <row r="162" spans="1:30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</row>
    <row r="163" spans="1:30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</row>
    <row r="164" spans="1:30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</row>
    <row r="165" spans="1:30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</row>
    <row r="166" spans="1:30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</row>
    <row r="167" spans="1:30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</row>
    <row r="168" spans="1:30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</row>
    <row r="169" spans="1:30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</row>
    <row r="170" spans="1:30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</row>
    <row r="171" spans="1:30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</row>
    <row r="172" spans="1:30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</row>
    <row r="173" spans="1:30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</row>
    <row r="174" spans="1:30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</row>
    <row r="175" spans="1:30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</row>
    <row r="176" spans="1:30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</row>
    <row r="177" spans="1:30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</row>
    <row r="178" spans="1:30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</row>
    <row r="179" spans="1:30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</row>
    <row r="180" spans="1:30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</row>
    <row r="181" spans="1:30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</row>
    <row r="182" spans="1:30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</row>
    <row r="183" spans="1:30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</row>
    <row r="184" spans="1:30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</row>
    <row r="185" spans="1:30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</row>
    <row r="186" spans="1:30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</row>
    <row r="187" spans="1:30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</row>
    <row r="188" spans="1:30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</row>
    <row r="189" spans="1:30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</row>
    <row r="190" spans="1:30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</row>
    <row r="191" spans="1:30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</row>
    <row r="192" spans="1:30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</row>
    <row r="193" spans="1:30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</row>
    <row r="194" spans="1:30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</row>
    <row r="195" spans="1:30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</row>
    <row r="196" spans="1:30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</row>
    <row r="197" spans="1:30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</row>
    <row r="198" spans="1:30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</row>
    <row r="199" spans="1:30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</row>
    <row r="200" spans="1:30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</row>
    <row r="201" spans="1:30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</row>
    <row r="202" spans="1:30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</row>
    <row r="203" spans="1:30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</row>
    <row r="204" spans="1:30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</row>
    <row r="205" spans="1:30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</row>
    <row r="206" spans="1:30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</row>
    <row r="207" spans="1:30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</row>
    <row r="208" spans="1:30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</row>
    <row r="209" spans="1:30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</row>
    <row r="210" spans="1:30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</row>
    <row r="211" spans="1:30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</row>
    <row r="212" spans="1:30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</row>
    <row r="213" spans="1:30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</row>
    <row r="214" spans="1:30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</row>
    <row r="215" spans="1:30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</row>
    <row r="216" spans="1:30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</row>
    <row r="217" spans="1:30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</row>
    <row r="218" spans="1:30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</row>
    <row r="219" spans="1:30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</row>
    <row r="220" spans="1:30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</row>
    <row r="221" spans="1:30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</row>
    <row r="222" spans="1:30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</row>
    <row r="223" spans="1:30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</row>
    <row r="224" spans="1:30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</row>
    <row r="225" spans="1:30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</row>
    <row r="226" spans="1:30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</row>
    <row r="227" spans="1:30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</row>
    <row r="228" spans="1:30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</row>
    <row r="229" spans="1:30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</row>
    <row r="230" spans="1:30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</row>
    <row r="231" spans="1:30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</row>
    <row r="232" spans="1:30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</row>
    <row r="233" spans="1:30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</row>
    <row r="234" spans="1:30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</row>
    <row r="235" spans="1:30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</row>
    <row r="236" spans="1:30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</row>
    <row r="237" spans="1:30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</row>
    <row r="238" spans="1:30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</row>
    <row r="239" spans="1:30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</row>
    <row r="240" spans="1:30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</row>
    <row r="241" spans="1:30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</row>
    <row r="242" spans="1:30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</row>
    <row r="243" spans="1:30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</row>
    <row r="244" spans="1:30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</row>
    <row r="245" spans="1:30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</row>
    <row r="246" spans="1:30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</row>
    <row r="247" spans="1:30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</row>
    <row r="248" spans="1:30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</row>
    <row r="249" spans="1:30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</row>
    <row r="250" spans="1:30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</row>
    <row r="251" spans="1:30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</row>
    <row r="252" spans="1:30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</row>
    <row r="253" spans="1:30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</row>
    <row r="254" spans="1:30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</row>
    <row r="255" spans="1:30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</row>
    <row r="256" spans="1:30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</row>
    <row r="257" spans="1:30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</row>
    <row r="258" spans="1:30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</row>
    <row r="259" spans="1:30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</row>
    <row r="260" spans="1:30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</row>
    <row r="261" spans="1:30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</row>
    <row r="262" spans="1:30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</row>
    <row r="263" spans="1:30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</row>
    <row r="264" spans="1:30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</row>
    <row r="265" spans="1:30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</row>
    <row r="266" spans="1:30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</row>
    <row r="267" spans="1:30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</row>
    <row r="268" spans="1:30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</row>
    <row r="269" spans="1:30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</row>
    <row r="270" spans="1:30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</row>
    <row r="271" spans="1:30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</row>
    <row r="272" spans="1:30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</row>
    <row r="273" spans="1:30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</row>
    <row r="274" spans="1:30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</row>
    <row r="275" spans="1:30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</row>
    <row r="276" spans="1:30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</row>
    <row r="277" spans="1:30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</row>
    <row r="278" spans="1:30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</row>
    <row r="279" spans="1:30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</row>
    <row r="280" spans="1:30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</row>
    <row r="281" spans="1:30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</row>
    <row r="282" spans="1:30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</row>
    <row r="283" spans="1:30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</row>
    <row r="284" spans="1:30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</row>
    <row r="285" spans="1:30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</row>
    <row r="286" spans="1:30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</row>
    <row r="287" spans="1:30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</row>
    <row r="288" spans="1:30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</row>
    <row r="289" spans="1:30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</row>
    <row r="290" spans="1:30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</row>
    <row r="291" spans="1:30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</row>
    <row r="292" spans="1:30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</row>
    <row r="293" spans="1:30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</row>
    <row r="294" spans="1:30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</row>
    <row r="295" spans="1:30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</row>
    <row r="296" spans="1:30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</row>
    <row r="297" spans="1:30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</row>
    <row r="298" spans="1:30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</row>
    <row r="299" spans="1:30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</row>
    <row r="300" spans="1:30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</row>
    <row r="301" spans="1:30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</row>
    <row r="302" spans="1:30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</row>
    <row r="303" spans="1:30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</row>
    <row r="304" spans="1:30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</row>
    <row r="305" spans="1:30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</row>
    <row r="306" spans="1:30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</row>
    <row r="307" spans="1:30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</row>
    <row r="308" spans="1:30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</row>
    <row r="309" spans="1:30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</row>
    <row r="310" spans="1:30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</row>
    <row r="311" spans="1:30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</row>
    <row r="312" spans="1:30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</row>
    <row r="313" spans="1:30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</row>
    <row r="314" spans="1:30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</row>
    <row r="315" spans="1:30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</row>
    <row r="316" spans="1:30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</row>
    <row r="317" spans="1:30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</row>
    <row r="318" spans="1:30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</row>
    <row r="319" spans="1:30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</row>
    <row r="320" spans="1:30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</row>
    <row r="321" spans="1:30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</row>
    <row r="322" spans="1:30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</row>
    <row r="323" spans="1:30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</row>
    <row r="324" spans="1:30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</row>
    <row r="325" spans="1:30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</row>
    <row r="326" spans="1:30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</row>
    <row r="327" spans="1:30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</row>
    <row r="328" spans="1:30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</row>
    <row r="329" spans="1:30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</row>
    <row r="330" spans="1:30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</row>
    <row r="331" spans="1:30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</row>
    <row r="332" spans="1:30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</row>
    <row r="333" spans="1:30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</row>
    <row r="334" spans="1:30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</row>
    <row r="335" spans="1:30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</row>
    <row r="336" spans="1:30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</row>
    <row r="337" spans="1:30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</row>
    <row r="338" spans="1:30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</row>
    <row r="339" spans="1:30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</row>
    <row r="340" spans="1:30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</row>
    <row r="341" spans="1:30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</row>
    <row r="342" spans="1:30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</row>
    <row r="343" spans="1:30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</row>
    <row r="344" spans="1:30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</row>
    <row r="345" spans="1:30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</row>
    <row r="346" spans="1:30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</row>
    <row r="347" spans="1:30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</row>
    <row r="348" spans="1:30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</row>
    <row r="349" spans="1:30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</row>
    <row r="350" spans="1:30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</row>
    <row r="351" spans="1:30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</row>
    <row r="352" spans="1:30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</row>
    <row r="353" spans="1:30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</row>
    <row r="354" spans="1:30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</row>
    <row r="355" spans="1:30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</row>
    <row r="356" spans="1:30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</row>
    <row r="357" spans="1:30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</row>
    <row r="358" spans="1:30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</row>
    <row r="359" spans="1:30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</row>
    <row r="360" spans="1:30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</row>
    <row r="361" spans="1:30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</row>
    <row r="362" spans="1:30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</row>
    <row r="363" spans="1:30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</row>
    <row r="364" spans="1:30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</row>
    <row r="365" spans="1:30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</row>
    <row r="366" spans="1:30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</row>
    <row r="367" spans="1:30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</row>
    <row r="368" spans="1:30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</row>
    <row r="369" spans="1:30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</row>
    <row r="370" spans="1:30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</row>
    <row r="371" spans="1:30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</row>
    <row r="372" spans="1:30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</row>
    <row r="373" spans="1:30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</row>
    <row r="374" spans="1:30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</row>
    <row r="375" spans="1:30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</row>
    <row r="376" spans="1:30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</row>
    <row r="377" spans="1:30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</row>
    <row r="378" spans="1:30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</row>
    <row r="379" spans="1:30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</row>
    <row r="380" spans="1:30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</row>
    <row r="381" spans="1:30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</row>
    <row r="382" spans="1:30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</row>
    <row r="383" spans="1:30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</row>
    <row r="384" spans="1:30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</row>
    <row r="385" spans="1:30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</row>
    <row r="386" spans="1:30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</row>
    <row r="387" spans="1:30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</row>
    <row r="388" spans="1:30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</row>
    <row r="389" spans="1:30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</row>
    <row r="390" spans="1:30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</row>
    <row r="391" spans="1:30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</row>
    <row r="392" spans="1:30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</row>
    <row r="393" spans="1:30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</row>
    <row r="394" spans="1:30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</row>
    <row r="395" spans="1:30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</row>
    <row r="396" spans="1:30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</row>
    <row r="397" spans="1:30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</row>
    <row r="398" spans="1:30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</row>
    <row r="399" spans="1:30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</row>
    <row r="400" spans="1:30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</row>
    <row r="401" spans="1:30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</row>
    <row r="402" spans="1:30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</row>
    <row r="403" spans="1:30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</row>
    <row r="404" spans="1:30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</row>
    <row r="405" spans="1:30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</row>
    <row r="406" spans="1:30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</row>
    <row r="407" spans="1:30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</row>
    <row r="408" spans="1:30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</row>
    <row r="409" spans="1:30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</row>
    <row r="410" spans="1:30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</row>
    <row r="411" spans="1:30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</row>
    <row r="412" spans="1:30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</row>
    <row r="413" spans="1:30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</row>
    <row r="414" spans="1:30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</row>
    <row r="415" spans="1:30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</row>
    <row r="416" spans="1:30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</row>
    <row r="417" spans="1:30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</row>
    <row r="418" spans="1:30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</row>
    <row r="419" spans="1:30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</row>
    <row r="420" spans="1:30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</row>
    <row r="421" spans="1:30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</row>
    <row r="422" spans="1:30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</row>
    <row r="423" spans="1:30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</row>
    <row r="424" spans="1:30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</row>
    <row r="425" spans="1:30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</row>
    <row r="426" spans="1:30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</row>
    <row r="427" spans="1:30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</row>
    <row r="428" spans="1:30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</row>
    <row r="429" spans="1:30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</row>
    <row r="430" spans="1:30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</row>
    <row r="431" spans="1:30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</row>
    <row r="432" spans="1:30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</row>
    <row r="433" spans="1:30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</row>
    <row r="434" spans="1:30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</row>
    <row r="435" spans="1:30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</row>
    <row r="436" spans="1:30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</row>
    <row r="437" spans="1:30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</row>
    <row r="438" spans="1:30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</row>
    <row r="439" spans="1:30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</row>
    <row r="440" spans="1:30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</row>
    <row r="441" spans="1:30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</row>
    <row r="442" spans="1:30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</row>
    <row r="443" spans="1:30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</row>
    <row r="444" spans="1:30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</row>
    <row r="445" spans="1:30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</row>
    <row r="446" spans="1:30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</row>
    <row r="447" spans="1:30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</row>
    <row r="448" spans="1:30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</row>
    <row r="449" spans="1:30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</row>
    <row r="450" spans="1:30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</row>
    <row r="451" spans="1:30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</row>
    <row r="452" spans="1:30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</row>
    <row r="453" spans="1:30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</row>
    <row r="454" spans="1:30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</row>
    <row r="455" spans="1:30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</row>
    <row r="456" spans="1:30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</row>
    <row r="457" spans="1:30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</row>
    <row r="458" spans="1:30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</row>
    <row r="459" spans="1:30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</row>
    <row r="460" spans="1:30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</row>
    <row r="461" spans="1:30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</row>
    <row r="462" spans="1:30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</row>
    <row r="463" spans="1:30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</row>
    <row r="464" spans="1:30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</row>
    <row r="465" spans="1:30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</row>
    <row r="466" spans="1:30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</row>
    <row r="467" spans="1:30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</row>
    <row r="468" spans="1:30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</row>
    <row r="469" spans="1:30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</row>
    <row r="470" spans="1:30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</row>
    <row r="471" spans="1:30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</row>
    <row r="472" spans="1:30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</row>
    <row r="473" spans="1:30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</row>
    <row r="474" spans="1:30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</row>
    <row r="475" spans="1:30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</row>
    <row r="476" spans="1:30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</row>
    <row r="477" spans="1:30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</row>
    <row r="478" spans="1:30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</row>
    <row r="479" spans="1:30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</row>
    <row r="480" spans="1:30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</row>
    <row r="481" spans="1:30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</row>
    <row r="482" spans="1:30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</row>
    <row r="483" spans="1:30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</row>
    <row r="484" spans="1:30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</row>
    <row r="485" spans="1:30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</row>
    <row r="486" spans="1:30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</row>
    <row r="487" spans="1:30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</row>
    <row r="488" spans="1:30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</row>
    <row r="489" spans="1:30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</row>
    <row r="490" spans="1:30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</row>
    <row r="491" spans="1:30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</row>
    <row r="492" spans="1:30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</row>
    <row r="493" spans="1:30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</row>
    <row r="494" spans="1:30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</row>
    <row r="495" spans="1:30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</row>
    <row r="496" spans="1:30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</row>
    <row r="497" spans="1:30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</row>
    <row r="498" spans="1:30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</row>
    <row r="499" spans="1:30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</row>
    <row r="500" spans="1:30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</row>
    <row r="501" spans="1:30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</row>
    <row r="502" spans="1:30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</row>
    <row r="503" spans="1:30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</row>
    <row r="504" spans="1:30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</row>
    <row r="505" spans="1:30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</row>
    <row r="506" spans="1:30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</row>
    <row r="507" spans="1:30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</row>
    <row r="508" spans="1:30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</row>
    <row r="509" spans="1:30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</row>
    <row r="510" spans="1:30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</row>
    <row r="511" spans="1:30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</row>
    <row r="512" spans="1:30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</row>
    <row r="513" spans="1:30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</row>
    <row r="514" spans="1:30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</row>
    <row r="515" spans="1:30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</row>
    <row r="516" spans="1:30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</row>
    <row r="517" spans="1:30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</row>
    <row r="518" spans="1:30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</row>
    <row r="519" spans="1:30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</row>
    <row r="520" spans="1:30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</row>
    <row r="521" spans="1:30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</row>
    <row r="522" spans="1:30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</row>
    <row r="523" spans="1:30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</row>
    <row r="524" spans="1:30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</row>
    <row r="525" spans="1:30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</row>
    <row r="526" spans="1:30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</row>
    <row r="527" spans="1:30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</row>
    <row r="528" spans="1:30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</row>
    <row r="529" spans="1:30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</row>
    <row r="530" spans="1:30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</row>
    <row r="531" spans="1:30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</row>
    <row r="532" spans="1:30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</row>
    <row r="533" spans="1:30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</row>
    <row r="534" spans="1:30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</row>
    <row r="535" spans="1:30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</row>
    <row r="536" spans="1:30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</row>
    <row r="537" spans="1:30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</row>
    <row r="538" spans="1:30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</row>
    <row r="539" spans="1:30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</row>
    <row r="540" spans="1:30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</row>
    <row r="541" spans="1:30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</row>
    <row r="542" spans="1:30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</row>
    <row r="543" spans="1:30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</row>
    <row r="544" spans="1:30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</row>
    <row r="545" spans="1:30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</row>
    <row r="546" spans="1:30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</row>
    <row r="547" spans="1:30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</row>
    <row r="548" spans="1:30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</row>
    <row r="549" spans="1:30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</row>
    <row r="550" spans="1:30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</row>
    <row r="551" spans="1:30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</row>
    <row r="552" spans="1:30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</row>
    <row r="553" spans="1:30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</row>
    <row r="554" spans="1:30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</row>
    <row r="555" spans="1:30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</row>
    <row r="556" spans="1:30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</row>
    <row r="557" spans="1:30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</row>
    <row r="558" spans="1:30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</row>
    <row r="559" spans="1:30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</row>
    <row r="560" spans="1:30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</row>
    <row r="561" spans="1:30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</row>
    <row r="562" spans="1:30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</row>
    <row r="563" spans="1:30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</row>
    <row r="564" spans="1:30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</row>
    <row r="565" spans="1:30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</row>
    <row r="566" spans="1:30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</row>
    <row r="567" spans="1:30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</row>
    <row r="568" spans="1:30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</row>
    <row r="569" spans="1:30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</row>
    <row r="570" spans="1:30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</row>
    <row r="571" spans="1:30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</row>
    <row r="572" spans="1:30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</row>
    <row r="573" spans="1:30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</row>
    <row r="574" spans="1:30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</row>
    <row r="575" spans="1:30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</row>
    <row r="576" spans="1:30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</row>
    <row r="577" spans="1:30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</row>
    <row r="578" spans="1:30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</row>
    <row r="579" spans="1:30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</row>
    <row r="580" spans="1:30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</row>
    <row r="581" spans="1:30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</row>
    <row r="582" spans="1:30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</row>
    <row r="583" spans="1:30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</row>
    <row r="584" spans="1:30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</row>
    <row r="585" spans="1:30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</row>
    <row r="586" spans="1:30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</row>
    <row r="587" spans="1:30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</row>
    <row r="588" spans="1:30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</row>
    <row r="589" spans="1:30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</row>
    <row r="590" spans="1:30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</row>
    <row r="591" spans="1:30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</row>
    <row r="592" spans="1:30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</row>
    <row r="593" spans="1:30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</row>
    <row r="594" spans="1:30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</row>
    <row r="595" spans="1:30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</row>
    <row r="596" spans="1:30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</row>
    <row r="597" spans="1:30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</row>
    <row r="598" spans="1:30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</row>
    <row r="599" spans="1:30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</row>
    <row r="600" spans="1:30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</row>
    <row r="601" spans="1:30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</row>
    <row r="602" spans="1:30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</row>
    <row r="603" spans="1:30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</row>
    <row r="604" spans="1:30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</row>
    <row r="605" spans="1:30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</row>
    <row r="606" spans="1:30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</row>
    <row r="607" spans="1:30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</row>
    <row r="608" spans="1:30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</row>
    <row r="609" spans="1:30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</row>
    <row r="610" spans="1:30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</row>
    <row r="611" spans="1:30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</row>
    <row r="612" spans="1:30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</row>
    <row r="613" spans="1:30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</row>
    <row r="614" spans="1:30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</row>
    <row r="615" spans="1:30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</row>
    <row r="616" spans="1:30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</row>
    <row r="617" spans="1:30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</row>
    <row r="618" spans="1:30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</row>
    <row r="619" spans="1:30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</row>
    <row r="620" spans="1:30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</row>
    <row r="621" spans="1:30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</row>
    <row r="622" spans="1:30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</row>
    <row r="623" spans="1:30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</row>
    <row r="624" spans="1:30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</row>
    <row r="625" spans="1:30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</row>
    <row r="626" spans="1:30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</row>
    <row r="627" spans="1:30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</row>
    <row r="628" spans="1:30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</row>
    <row r="629" spans="1:30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</row>
    <row r="630" spans="1:30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</row>
    <row r="631" spans="1:30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</row>
    <row r="632" spans="1:30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</row>
    <row r="633" spans="1:30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</row>
    <row r="634" spans="1:30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</row>
    <row r="635" spans="1:30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</row>
    <row r="636" spans="1:30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</row>
    <row r="637" spans="1:30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</row>
    <row r="638" spans="1:30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</row>
    <row r="639" spans="1:30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</row>
    <row r="640" spans="1:30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</row>
    <row r="641" spans="1:30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</row>
    <row r="642" spans="1:30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</row>
    <row r="643" spans="1:30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</row>
    <row r="644" spans="1:30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</row>
    <row r="645" spans="1:30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</row>
    <row r="646" spans="1:30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</row>
    <row r="647" spans="1:30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</row>
    <row r="648" spans="1:30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</row>
    <row r="649" spans="1:30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</row>
    <row r="650" spans="1:30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</row>
    <row r="651" spans="1:30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</row>
    <row r="652" spans="1:30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</row>
    <row r="653" spans="1:30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</row>
    <row r="654" spans="1:30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</row>
    <row r="655" spans="1:30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</row>
    <row r="656" spans="1:30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</row>
    <row r="657" spans="1:30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</row>
    <row r="658" spans="1:30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</row>
    <row r="659" spans="1:30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</row>
    <row r="660" spans="1:30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</row>
    <row r="661" spans="1:30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</row>
    <row r="662" spans="1:30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</row>
    <row r="663" spans="1:30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</row>
    <row r="664" spans="1:30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</row>
    <row r="665" spans="1:30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</row>
    <row r="666" spans="1:30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</row>
    <row r="667" spans="1:30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</row>
    <row r="668" spans="1:30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</row>
    <row r="669" spans="1:30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</row>
    <row r="670" spans="1:30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</row>
    <row r="671" spans="1:30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</row>
    <row r="672" spans="1:30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</row>
    <row r="673" spans="1:30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</row>
    <row r="674" spans="1:30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</row>
    <row r="675" spans="1:30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</row>
    <row r="676" spans="1:30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</row>
    <row r="677" spans="1:30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</row>
    <row r="678" spans="1:30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</row>
    <row r="679" spans="1:30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</row>
    <row r="680" spans="1:30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</row>
    <row r="681" spans="1:30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</row>
    <row r="682" spans="1:30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</row>
    <row r="683" spans="1:30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</row>
    <row r="684" spans="1:30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</row>
    <row r="685" spans="1:30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</row>
    <row r="686" spans="1:30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</row>
    <row r="687" spans="1:30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</row>
    <row r="688" spans="1:30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</row>
    <row r="689" spans="1:30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</row>
    <row r="690" spans="1:30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</row>
    <row r="691" spans="1:30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</row>
    <row r="692" spans="1:30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</row>
    <row r="693" spans="1:30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</row>
    <row r="694" spans="1:30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</row>
    <row r="695" spans="1:30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</row>
    <row r="696" spans="1:30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</row>
    <row r="697" spans="1:30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</row>
    <row r="698" spans="1:30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</row>
    <row r="699" spans="1:30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</row>
    <row r="700" spans="1:30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</row>
    <row r="701" spans="1:30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</row>
    <row r="702" spans="1:30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</row>
    <row r="703" spans="1:30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</row>
    <row r="704" spans="1:30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</row>
    <row r="705" spans="1:30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</row>
    <row r="706" spans="1:30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</row>
    <row r="707" spans="1:30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</row>
    <row r="708" spans="1:30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</row>
    <row r="709" spans="1:30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</row>
    <row r="710" spans="1:30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</row>
    <row r="711" spans="1:30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</row>
    <row r="712" spans="1:30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</row>
    <row r="713" spans="1:30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</row>
    <row r="714" spans="1:30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</row>
    <row r="715" spans="1:30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</row>
    <row r="716" spans="1:30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</row>
    <row r="717" spans="1:30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</row>
    <row r="718" spans="1:30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</row>
    <row r="719" spans="1:30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</row>
    <row r="720" spans="1:30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</row>
    <row r="721" spans="1:30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</row>
    <row r="722" spans="1:30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</row>
    <row r="723" spans="1:30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</row>
    <row r="724" spans="1:30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</row>
    <row r="725" spans="1:30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</row>
    <row r="726" spans="1:30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</row>
    <row r="727" spans="1:30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</row>
    <row r="728" spans="1:30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</row>
    <row r="729" spans="1:30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</row>
    <row r="730" spans="1:30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</row>
    <row r="731" spans="1:30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</row>
    <row r="732" spans="1:30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</row>
    <row r="733" spans="1:30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</row>
    <row r="734" spans="1:30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</row>
    <row r="735" spans="1:30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</row>
    <row r="736" spans="1:30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</row>
    <row r="737" spans="1:30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</row>
    <row r="738" spans="1:30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</row>
    <row r="739" spans="1:30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</row>
    <row r="740" spans="1:30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</row>
    <row r="741" spans="1:30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</row>
    <row r="742" spans="1:30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</row>
    <row r="743" spans="1:30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</row>
    <row r="744" spans="1:30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</row>
    <row r="745" spans="1:30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</row>
    <row r="746" spans="1:30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</row>
    <row r="747" spans="1:30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</row>
    <row r="748" spans="1:30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</row>
    <row r="749" spans="1:30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</row>
    <row r="750" spans="1:30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</row>
    <row r="751" spans="1:30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</row>
    <row r="752" spans="1:30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</row>
    <row r="753" spans="1:30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</row>
    <row r="754" spans="1:30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</row>
    <row r="755" spans="1:30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</row>
    <row r="756" spans="1:30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</row>
    <row r="757" spans="1:30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</row>
    <row r="758" spans="1:30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</row>
    <row r="759" spans="1:30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</row>
    <row r="760" spans="1:30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</row>
    <row r="761" spans="1:30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</row>
    <row r="762" spans="1:30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</row>
    <row r="763" spans="1:30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</row>
    <row r="764" spans="1:30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</row>
    <row r="765" spans="1:30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</row>
    <row r="766" spans="1:30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</row>
    <row r="767" spans="1:30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</row>
    <row r="768" spans="1:30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</row>
    <row r="769" spans="1:30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</row>
    <row r="770" spans="1:30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</row>
    <row r="771" spans="1:30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</row>
    <row r="772" spans="1:30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</row>
    <row r="773" spans="1:30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</row>
    <row r="774" spans="1:30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</row>
    <row r="775" spans="1:30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</row>
    <row r="776" spans="1:30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</row>
    <row r="777" spans="1:30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</row>
    <row r="778" spans="1:30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</row>
    <row r="779" spans="1:30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</row>
    <row r="780" spans="1:30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</row>
    <row r="781" spans="1:30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</row>
    <row r="782" spans="1:30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</row>
    <row r="783" spans="1:30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</row>
    <row r="784" spans="1:30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</row>
    <row r="785" spans="1:30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</row>
    <row r="786" spans="1:30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</row>
    <row r="787" spans="1:30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</row>
    <row r="788" spans="1:30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</row>
    <row r="789" spans="1:30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</row>
    <row r="790" spans="1:30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</row>
    <row r="791" spans="1:30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</row>
    <row r="792" spans="1:30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</row>
    <row r="793" spans="1:30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</row>
    <row r="794" spans="1:30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</row>
    <row r="795" spans="1:30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</row>
    <row r="796" spans="1:30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</row>
    <row r="797" spans="1:30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</row>
    <row r="798" spans="1:30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</row>
    <row r="799" spans="1:30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</row>
    <row r="800" spans="1:30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</row>
    <row r="801" spans="1:30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</row>
    <row r="802" spans="1:30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</row>
    <row r="803" spans="1:30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</row>
    <row r="804" spans="1:30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</row>
    <row r="805" spans="1:30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</row>
    <row r="806" spans="1:30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</row>
    <row r="807" spans="1:30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</row>
    <row r="808" spans="1:30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</row>
    <row r="809" spans="1:30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</row>
    <row r="810" spans="1:30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</row>
    <row r="811" spans="1:30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</row>
    <row r="812" spans="1:30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</row>
    <row r="813" spans="1:30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</row>
    <row r="814" spans="1:30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</row>
    <row r="815" spans="1:30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</row>
    <row r="816" spans="1:30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</row>
    <row r="817" spans="1:30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</row>
    <row r="818" spans="1:30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</row>
    <row r="819" spans="1:30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</row>
    <row r="820" spans="1:30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</row>
    <row r="821" spans="1:30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</row>
    <row r="822" spans="1:30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</row>
    <row r="823" spans="1:30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</row>
    <row r="824" spans="1:30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</row>
    <row r="825" spans="1:30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</row>
    <row r="826" spans="1:30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</row>
    <row r="827" spans="1:30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</row>
    <row r="828" spans="1:30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</row>
    <row r="829" spans="1:30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</row>
    <row r="830" spans="1:30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</row>
    <row r="831" spans="1:30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</row>
    <row r="832" spans="1:30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</row>
    <row r="833" spans="1:30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</row>
    <row r="834" spans="1:30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</row>
    <row r="835" spans="1:30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</row>
    <row r="836" spans="1:30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</row>
    <row r="837" spans="1:30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</row>
    <row r="838" spans="1:30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</row>
    <row r="839" spans="1:30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</row>
    <row r="840" spans="1:30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</row>
    <row r="841" spans="1:30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</row>
    <row r="842" spans="1:30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</row>
    <row r="843" spans="1:30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</row>
    <row r="844" spans="1:30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</row>
    <row r="845" spans="1:30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</row>
    <row r="846" spans="1:30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</row>
    <row r="847" spans="1:30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</row>
    <row r="848" spans="1:30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</row>
    <row r="849" spans="1:30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</row>
    <row r="850" spans="1:30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</row>
    <row r="851" spans="1:30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</row>
    <row r="852" spans="1:30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</row>
    <row r="853" spans="1:30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</row>
    <row r="854" spans="1:30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</row>
    <row r="855" spans="1:30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</row>
    <row r="856" spans="1:30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</row>
    <row r="857" spans="1:30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</row>
    <row r="858" spans="1:30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</row>
    <row r="859" spans="1:30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</row>
    <row r="860" spans="1:30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</row>
    <row r="861" spans="1:30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</row>
    <row r="862" spans="1:30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</row>
    <row r="863" spans="1:30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</row>
    <row r="864" spans="1:30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</row>
    <row r="865" spans="1:30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</row>
    <row r="866" spans="1:30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</row>
    <row r="867" spans="1:30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</row>
    <row r="868" spans="1:30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</row>
    <row r="869" spans="1:30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</row>
    <row r="870" spans="1:30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</row>
    <row r="871" spans="1:30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</row>
    <row r="872" spans="1:30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</row>
    <row r="873" spans="1:30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</row>
    <row r="874" spans="1:30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</row>
    <row r="875" spans="1:30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</row>
    <row r="876" spans="1:30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</row>
    <row r="877" spans="1:30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</row>
    <row r="878" spans="1:30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</row>
    <row r="879" spans="1:30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</row>
    <row r="880" spans="1:30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</row>
    <row r="881" spans="1:30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</row>
    <row r="882" spans="1:30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</row>
    <row r="883" spans="1:30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</row>
    <row r="884" spans="1:30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</row>
    <row r="885" spans="1:30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</row>
    <row r="886" spans="1:30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</row>
    <row r="887" spans="1:30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</row>
    <row r="888" spans="1:30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</row>
    <row r="889" spans="1:30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</row>
    <row r="890" spans="1:30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</row>
    <row r="891" spans="1:30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</row>
    <row r="892" spans="1:30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</row>
    <row r="893" spans="1:30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</row>
    <row r="894" spans="1:30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</row>
    <row r="895" spans="1:30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</row>
    <row r="896" spans="1:30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</row>
    <row r="897" spans="1:30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</row>
    <row r="898" spans="1:30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</row>
    <row r="899" spans="1:30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</row>
    <row r="900" spans="1:30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</row>
    <row r="901" spans="1:30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</row>
    <row r="902" spans="1:30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</row>
    <row r="903" spans="1:30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</row>
    <row r="904" spans="1:30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</row>
    <row r="905" spans="1:30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</row>
    <row r="906" spans="1:30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</row>
    <row r="907" spans="1:30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</row>
    <row r="908" spans="1:30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</row>
    <row r="909" spans="1:30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</row>
    <row r="910" spans="1:30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</row>
    <row r="911" spans="1:30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</row>
    <row r="912" spans="1:30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</row>
    <row r="913" spans="1:30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</row>
    <row r="914" spans="1:30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</row>
    <row r="915" spans="1:30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</row>
    <row r="916" spans="1:30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</row>
    <row r="917" spans="1:30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</row>
    <row r="918" spans="1:30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</row>
    <row r="919" spans="1:30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</row>
    <row r="920" spans="1:30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</row>
    <row r="921" spans="1:30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</row>
    <row r="922" spans="1:30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</row>
    <row r="923" spans="1:30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</row>
    <row r="924" spans="1:30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</row>
    <row r="925" spans="1:30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</row>
    <row r="926" spans="1:30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</row>
    <row r="927" spans="1:30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</row>
    <row r="928" spans="1:30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</row>
    <row r="929" spans="1:30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</row>
    <row r="930" spans="1:30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</row>
    <row r="931" spans="1:30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</row>
    <row r="932" spans="1:30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</row>
    <row r="933" spans="1:30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</row>
    <row r="934" spans="1:30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</row>
    <row r="935" spans="1:30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</row>
    <row r="936" spans="1:30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</row>
    <row r="937" spans="1:30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</row>
    <row r="938" spans="1:30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</row>
    <row r="939" spans="1:30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</row>
    <row r="940" spans="1:30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</row>
    <row r="941" spans="1:30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</row>
    <row r="942" spans="1:30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</row>
    <row r="943" spans="1:30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</row>
    <row r="944" spans="1:30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</row>
    <row r="945" spans="1:30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</row>
    <row r="946" spans="1:30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</row>
    <row r="947" spans="1:30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</row>
    <row r="948" spans="1:30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</row>
    <row r="949" spans="1:30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</row>
    <row r="950" spans="1:30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</row>
    <row r="951" spans="1:30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</row>
    <row r="952" spans="1:30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</row>
    <row r="953" spans="1:30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</row>
    <row r="954" spans="1:30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</row>
    <row r="955" spans="1:30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</row>
    <row r="956" spans="1:30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</row>
    <row r="957" spans="1:30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</row>
    <row r="958" spans="1:30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</row>
    <row r="959" spans="1:30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</row>
    <row r="960" spans="1:30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</row>
    <row r="961" spans="1:30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</row>
    <row r="962" spans="1:30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</row>
    <row r="963" spans="1:30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</row>
    <row r="964" spans="1:30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</row>
    <row r="965" spans="1:30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</row>
    <row r="966" spans="1:30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</row>
    <row r="967" spans="1:30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</row>
    <row r="968" spans="1:30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</row>
    <row r="969" spans="1:30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</row>
    <row r="970" spans="1:30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</row>
    <row r="971" spans="1:30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</row>
    <row r="972" spans="1:30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</row>
    <row r="973" spans="1:30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</row>
    <row r="974" spans="1:30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</row>
    <row r="975" spans="1:30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</row>
    <row r="976" spans="1:30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</row>
    <row r="977" spans="1:30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</row>
    <row r="978" spans="1:30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</row>
    <row r="979" spans="1:30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</row>
    <row r="980" spans="1:30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</row>
    <row r="981" spans="1:30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</row>
    <row r="982" spans="1:30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</row>
    <row r="983" spans="1:30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</row>
    <row r="984" spans="1:30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</row>
    <row r="985" spans="1:30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</row>
    <row r="986" spans="1:30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</row>
    <row r="987" spans="1:30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</row>
    <row r="988" spans="1:30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</row>
    <row r="989" spans="1:30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</row>
    <row r="990" spans="1:30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</row>
    <row r="991" spans="1:30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</row>
    <row r="992" spans="1:30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</row>
    <row r="993" spans="1:30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</row>
    <row r="994" spans="1:30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</row>
    <row r="995" spans="1:30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</row>
    <row r="996" spans="1:30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</row>
    <row r="997" spans="1:30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</row>
    <row r="998" spans="1:30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</row>
    <row r="999" spans="1:30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</row>
    <row r="1000" spans="1:30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O127"/>
  <sheetViews>
    <sheetView showGridLines="0" topLeftCell="A62" zoomScale="75" zoomScaleNormal="60" workbookViewId="0">
      <selection activeCell="A5" sqref="A5"/>
    </sheetView>
  </sheetViews>
  <sheetFormatPr defaultColWidth="10.85546875" defaultRowHeight="14.1"/>
  <cols>
    <col min="1" max="1" width="49.7109375" style="68" customWidth="1"/>
    <col min="2" max="2" width="44" style="68" customWidth="1"/>
    <col min="3" max="3" width="39.42578125" style="68" customWidth="1"/>
    <col min="4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6" customFormat="1" ht="32.25" customHeight="1" thickBot="1">
      <c r="A1" s="533"/>
      <c r="B1" s="510" t="s">
        <v>182</v>
      </c>
      <c r="C1" s="511"/>
      <c r="D1" s="511"/>
      <c r="E1" s="511"/>
      <c r="F1" s="511"/>
      <c r="G1" s="511"/>
      <c r="H1" s="511"/>
      <c r="I1" s="511"/>
      <c r="J1" s="511"/>
      <c r="K1" s="511"/>
      <c r="L1" s="512"/>
      <c r="M1" s="507" t="s">
        <v>183</v>
      </c>
      <c r="N1" s="508"/>
      <c r="O1" s="509"/>
    </row>
    <row r="2" spans="1:15" s="156" customFormat="1" ht="30.75" customHeight="1" thickBot="1">
      <c r="A2" s="534"/>
      <c r="B2" s="513" t="s">
        <v>184</v>
      </c>
      <c r="C2" s="514"/>
      <c r="D2" s="514"/>
      <c r="E2" s="514"/>
      <c r="F2" s="514"/>
      <c r="G2" s="514"/>
      <c r="H2" s="514"/>
      <c r="I2" s="514"/>
      <c r="J2" s="514"/>
      <c r="K2" s="514"/>
      <c r="L2" s="515"/>
      <c r="M2" s="507" t="s">
        <v>185</v>
      </c>
      <c r="N2" s="508"/>
      <c r="O2" s="509"/>
    </row>
    <row r="3" spans="1:15" s="156" customFormat="1" ht="24" customHeight="1" thickBot="1">
      <c r="A3" s="534"/>
      <c r="B3" s="513" t="s">
        <v>186</v>
      </c>
      <c r="C3" s="514"/>
      <c r="D3" s="514"/>
      <c r="E3" s="514"/>
      <c r="F3" s="514"/>
      <c r="G3" s="514"/>
      <c r="H3" s="514"/>
      <c r="I3" s="514"/>
      <c r="J3" s="514"/>
      <c r="K3" s="514"/>
      <c r="L3" s="515"/>
      <c r="M3" s="507" t="s">
        <v>187</v>
      </c>
      <c r="N3" s="508"/>
      <c r="O3" s="509"/>
    </row>
    <row r="4" spans="1:15" s="156" customFormat="1" ht="21.75" customHeight="1" thickBot="1">
      <c r="A4" s="535"/>
      <c r="B4" s="516" t="s">
        <v>188</v>
      </c>
      <c r="C4" s="517"/>
      <c r="D4" s="517"/>
      <c r="E4" s="517"/>
      <c r="F4" s="517"/>
      <c r="G4" s="517"/>
      <c r="H4" s="517"/>
      <c r="I4" s="517"/>
      <c r="J4" s="517"/>
      <c r="K4" s="517"/>
      <c r="L4" s="518"/>
      <c r="M4" s="507" t="s">
        <v>189</v>
      </c>
      <c r="N4" s="508"/>
      <c r="O4" s="509"/>
    </row>
    <row r="5" spans="1:15" s="156" customFormat="1" ht="21.75" customHeight="1" thickBot="1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</row>
    <row r="6" spans="1:15" s="156" customFormat="1" ht="21.75" customHeight="1" thickBot="1">
      <c r="A6" s="537" t="s">
        <v>190</v>
      </c>
      <c r="B6" s="283" t="s">
        <v>191</v>
      </c>
      <c r="C6" s="231"/>
      <c r="D6" s="283" t="s">
        <v>192</v>
      </c>
      <c r="E6" s="232"/>
      <c r="F6" s="283" t="s">
        <v>193</v>
      </c>
      <c r="G6" s="232"/>
      <c r="H6" s="283" t="s">
        <v>194</v>
      </c>
      <c r="I6" s="233"/>
      <c r="J6" s="521" t="s">
        <v>195</v>
      </c>
      <c r="K6" s="536"/>
      <c r="L6" s="282" t="s">
        <v>196</v>
      </c>
      <c r="M6" s="548" t="s">
        <v>197</v>
      </c>
      <c r="N6" s="548"/>
      <c r="O6" s="548"/>
    </row>
    <row r="7" spans="1:15" s="156" customFormat="1" ht="21.75" customHeight="1" thickBot="1">
      <c r="A7" s="537"/>
      <c r="B7" s="284" t="s">
        <v>198</v>
      </c>
      <c r="C7" s="234"/>
      <c r="D7" s="283" t="s">
        <v>199</v>
      </c>
      <c r="E7" s="235"/>
      <c r="F7" s="283" t="s">
        <v>200</v>
      </c>
      <c r="G7" s="235"/>
      <c r="H7" s="283" t="s">
        <v>201</v>
      </c>
      <c r="I7" s="233"/>
      <c r="J7" s="521"/>
      <c r="K7" s="536"/>
      <c r="L7" s="282" t="s">
        <v>202</v>
      </c>
      <c r="M7" s="548"/>
      <c r="N7" s="548"/>
      <c r="O7" s="548"/>
    </row>
    <row r="8" spans="1:15" s="156" customFormat="1" ht="21.75" customHeight="1" thickBot="1">
      <c r="A8" s="537"/>
      <c r="B8" s="283" t="s">
        <v>203</v>
      </c>
      <c r="C8" s="231"/>
      <c r="D8" s="283" t="s">
        <v>204</v>
      </c>
      <c r="E8" s="235"/>
      <c r="F8" s="283" t="s">
        <v>205</v>
      </c>
      <c r="G8" s="235"/>
      <c r="H8" s="283" t="s">
        <v>206</v>
      </c>
      <c r="I8" s="233"/>
      <c r="J8" s="521"/>
      <c r="K8" s="536"/>
      <c r="L8" s="282" t="s">
        <v>207</v>
      </c>
      <c r="M8" s="548"/>
      <c r="N8" s="548"/>
      <c r="O8" s="548"/>
    </row>
    <row r="9" spans="1:15" s="156" customFormat="1" ht="21.75" customHeight="1" thickBot="1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</row>
    <row r="10" spans="1:15" s="156" customFormat="1" ht="21.75" customHeight="1" thickBot="1">
      <c r="A10" s="126" t="s">
        <v>208</v>
      </c>
      <c r="B10" s="543" t="s">
        <v>209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5"/>
    </row>
    <row r="11" spans="1:15" ht="15" customHeight="1" thickBot="1">
      <c r="A11" s="73"/>
      <c r="B11" s="74"/>
      <c r="C11" s="74"/>
      <c r="D11" s="76"/>
      <c r="E11" s="75"/>
      <c r="F11" s="75"/>
      <c r="G11" s="409"/>
      <c r="H11" s="409"/>
      <c r="I11" s="77"/>
      <c r="J11" s="77"/>
      <c r="K11" s="74"/>
      <c r="L11" s="74"/>
      <c r="M11" s="74"/>
      <c r="N11" s="74"/>
      <c r="O11" s="74"/>
    </row>
    <row r="12" spans="1:15" ht="15" customHeight="1">
      <c r="A12" s="540" t="s">
        <v>210</v>
      </c>
      <c r="B12" s="522" t="s">
        <v>211</v>
      </c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3"/>
      <c r="O12" s="524"/>
    </row>
    <row r="13" spans="1:15" ht="15" customHeight="1">
      <c r="A13" s="541"/>
      <c r="B13" s="525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7"/>
    </row>
    <row r="14" spans="1:15" ht="15" customHeight="1" thickBot="1">
      <c r="A14" s="542"/>
      <c r="B14" s="528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30"/>
    </row>
    <row r="15" spans="1:15" ht="9" customHeight="1" thickBot="1">
      <c r="A15" s="81"/>
      <c r="B15" s="155"/>
      <c r="C15" s="82"/>
      <c r="D15" s="82"/>
      <c r="E15" s="82"/>
      <c r="F15" s="82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85" customFormat="1" ht="37.5" customHeight="1" thickBot="1">
      <c r="A16" s="126" t="s">
        <v>212</v>
      </c>
      <c r="B16" s="531" t="s">
        <v>213</v>
      </c>
      <c r="C16" s="531"/>
      <c r="D16" s="531"/>
      <c r="E16" s="531"/>
      <c r="F16" s="531"/>
      <c r="G16" s="537" t="s">
        <v>214</v>
      </c>
      <c r="H16" s="537"/>
      <c r="I16" s="532" t="s">
        <v>215</v>
      </c>
      <c r="J16" s="532"/>
      <c r="K16" s="532"/>
      <c r="L16" s="532"/>
      <c r="M16" s="532"/>
      <c r="N16" s="532"/>
      <c r="O16" s="532"/>
    </row>
    <row r="17" spans="1:15" ht="9" customHeight="1" thickBot="1">
      <c r="A17" s="81"/>
      <c r="B17" s="83"/>
      <c r="C17" s="82"/>
      <c r="D17" s="82"/>
      <c r="E17" s="82"/>
      <c r="F17" s="82"/>
      <c r="G17" s="83"/>
      <c r="H17" s="83"/>
      <c r="I17" s="83"/>
      <c r="J17" s="83"/>
      <c r="K17" s="83"/>
      <c r="L17" s="84"/>
      <c r="M17" s="84"/>
      <c r="N17" s="84"/>
      <c r="O17" s="84"/>
    </row>
    <row r="18" spans="1:15" ht="56.25" customHeight="1" thickBot="1">
      <c r="A18" s="126" t="s">
        <v>216</v>
      </c>
      <c r="B18" s="531" t="s">
        <v>217</v>
      </c>
      <c r="C18" s="531"/>
      <c r="D18" s="531"/>
      <c r="E18" s="531"/>
      <c r="F18" s="126" t="s">
        <v>218</v>
      </c>
      <c r="G18" s="538" t="s">
        <v>219</v>
      </c>
      <c r="H18" s="538"/>
      <c r="I18" s="538"/>
      <c r="J18" s="126" t="s">
        <v>220</v>
      </c>
      <c r="K18" s="531" t="s">
        <v>221</v>
      </c>
      <c r="L18" s="531"/>
      <c r="M18" s="531"/>
      <c r="N18" s="531"/>
      <c r="O18" s="531"/>
    </row>
    <row r="19" spans="1:15" ht="9" customHeight="1">
      <c r="A19" s="72"/>
      <c r="B19" s="69"/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</row>
    <row r="21" spans="1:15" ht="16.5" customHeight="1" thickBot="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</row>
    <row r="22" spans="1:15" ht="32.1" customHeight="1" thickBot="1">
      <c r="A22" s="519" t="s">
        <v>222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1"/>
    </row>
    <row r="23" spans="1:15" ht="32.1" customHeight="1" thickBot="1">
      <c r="A23" s="519" t="s">
        <v>223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1"/>
    </row>
    <row r="24" spans="1:15" ht="32.1" customHeight="1" thickBot="1">
      <c r="A24" s="94"/>
      <c r="B24" s="86" t="s">
        <v>191</v>
      </c>
      <c r="C24" s="86" t="s">
        <v>192</v>
      </c>
      <c r="D24" s="86" t="s">
        <v>193</v>
      </c>
      <c r="E24" s="86" t="s">
        <v>194</v>
      </c>
      <c r="F24" s="86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224</v>
      </c>
      <c r="O24" s="87" t="s">
        <v>225</v>
      </c>
    </row>
    <row r="25" spans="1:15" ht="32.1" customHeight="1">
      <c r="A25" s="88" t="s">
        <v>226</v>
      </c>
      <c r="B25" s="347">
        <v>551182000</v>
      </c>
      <c r="C25" s="348"/>
      <c r="D25" s="347">
        <v>500000</v>
      </c>
      <c r="E25" s="347">
        <v>78342000</v>
      </c>
      <c r="F25" s="347">
        <v>53733000</v>
      </c>
      <c r="G25" s="348"/>
      <c r="H25" s="349"/>
      <c r="I25" s="349"/>
      <c r="J25" s="349"/>
      <c r="K25" s="349"/>
      <c r="L25" s="349"/>
      <c r="M25" s="349"/>
      <c r="N25" s="350">
        <v>683757000</v>
      </c>
      <c r="O25" s="351"/>
    </row>
    <row r="26" spans="1:15" ht="32.1" customHeight="1">
      <c r="A26" s="88" t="s">
        <v>227</v>
      </c>
      <c r="B26" s="347">
        <v>144275000</v>
      </c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52">
        <v>0.21</v>
      </c>
    </row>
    <row r="27" spans="1:15" ht="32.1" customHeight="1">
      <c r="A27" s="88" t="s">
        <v>228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53"/>
    </row>
    <row r="28" spans="1:15" ht="32.1" customHeight="1">
      <c r="A28" s="88" t="s">
        <v>229</v>
      </c>
      <c r="B28" s="348"/>
      <c r="C28" s="347">
        <v>51787841</v>
      </c>
      <c r="D28" s="347">
        <v>750000</v>
      </c>
      <c r="E28" s="348"/>
      <c r="F28" s="348"/>
      <c r="G28" s="348"/>
      <c r="H28" s="348"/>
      <c r="I28" s="348"/>
      <c r="J28" s="348"/>
      <c r="K28" s="348"/>
      <c r="L28" s="348"/>
      <c r="M28" s="348"/>
      <c r="N28" s="347">
        <v>52537841</v>
      </c>
      <c r="O28" s="353"/>
    </row>
    <row r="29" spans="1:15" ht="32.1" customHeight="1">
      <c r="A29" s="88" t="s">
        <v>230</v>
      </c>
      <c r="B29" s="348" t="s">
        <v>231</v>
      </c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53"/>
    </row>
    <row r="30" spans="1:15" ht="32.1" customHeight="1" thickBot="1">
      <c r="A30" s="91" t="s">
        <v>232</v>
      </c>
      <c r="B30" s="354">
        <v>21146913</v>
      </c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4">
        <v>21146913</v>
      </c>
      <c r="O30" s="356"/>
    </row>
    <row r="31" spans="1:15" s="93" customFormat="1" ht="16.5" customHeight="1"/>
    <row r="32" spans="1:15" s="93" customFormat="1" ht="17.25" customHeight="1"/>
    <row r="33" spans="1:11" ht="5.25" customHeight="1" thickBot="1"/>
    <row r="34" spans="1:11" ht="48" customHeight="1" thickBot="1">
      <c r="A34" s="493" t="s">
        <v>233</v>
      </c>
      <c r="B34" s="494"/>
      <c r="C34" s="494"/>
      <c r="D34" s="494"/>
      <c r="E34" s="494"/>
      <c r="F34" s="494"/>
      <c r="G34" s="494"/>
      <c r="H34" s="494"/>
      <c r="I34" s="495"/>
      <c r="J34" s="98"/>
    </row>
    <row r="35" spans="1:11" ht="50.25" customHeight="1" thickBot="1">
      <c r="A35" s="109" t="s">
        <v>234</v>
      </c>
      <c r="B35" s="496" t="str">
        <f>+B12</f>
        <v>Implementar 3 estrategias que contribuyan al reconocimiento y garantía de los  derechos de las mujeres en sus diferencias y diversidad</v>
      </c>
      <c r="C35" s="497"/>
      <c r="D35" s="497"/>
      <c r="E35" s="497"/>
      <c r="F35" s="497"/>
      <c r="G35" s="497"/>
      <c r="H35" s="497"/>
      <c r="I35" s="498"/>
      <c r="J35" s="96"/>
    </row>
    <row r="36" spans="1:11" ht="18.75" customHeight="1" thickBot="1">
      <c r="A36" s="487" t="s">
        <v>235</v>
      </c>
      <c r="B36" s="164">
        <v>2024</v>
      </c>
      <c r="C36" s="164">
        <v>2025</v>
      </c>
      <c r="D36" s="164">
        <v>2026</v>
      </c>
      <c r="E36" s="164">
        <v>2027</v>
      </c>
      <c r="F36" s="164" t="s">
        <v>236</v>
      </c>
      <c r="G36" s="504" t="s">
        <v>237</v>
      </c>
      <c r="H36" s="504" t="s">
        <v>23</v>
      </c>
      <c r="I36" s="504"/>
      <c r="J36" s="96"/>
      <c r="K36" s="342"/>
    </row>
    <row r="37" spans="1:11" ht="50.25" customHeight="1" thickBot="1">
      <c r="A37" s="488"/>
      <c r="B37" s="343">
        <v>3</v>
      </c>
      <c r="C37" s="343">
        <v>3</v>
      </c>
      <c r="D37" s="343">
        <v>3</v>
      </c>
      <c r="E37" s="343">
        <v>3</v>
      </c>
      <c r="F37" s="344">
        <v>3</v>
      </c>
      <c r="G37" s="504"/>
      <c r="H37" s="504"/>
      <c r="I37" s="504"/>
      <c r="J37" s="96"/>
    </row>
    <row r="38" spans="1:11" ht="52.5" customHeight="1" thickBot="1">
      <c r="A38" s="110" t="s">
        <v>238</v>
      </c>
      <c r="B38" s="499">
        <v>0.3</v>
      </c>
      <c r="C38" s="500"/>
      <c r="D38" s="501" t="s">
        <v>239</v>
      </c>
      <c r="E38" s="502"/>
      <c r="F38" s="502"/>
      <c r="G38" s="502"/>
      <c r="H38" s="502"/>
      <c r="I38" s="503"/>
    </row>
    <row r="39" spans="1:11" s="97" customFormat="1" ht="48" customHeight="1" thickBot="1">
      <c r="A39" s="487" t="s">
        <v>240</v>
      </c>
      <c r="B39" s="110" t="s">
        <v>241</v>
      </c>
      <c r="C39" s="109" t="s">
        <v>242</v>
      </c>
      <c r="D39" s="474" t="s">
        <v>243</v>
      </c>
      <c r="E39" s="475"/>
      <c r="F39" s="474" t="s">
        <v>244</v>
      </c>
      <c r="G39" s="475"/>
      <c r="H39" s="111" t="s">
        <v>245</v>
      </c>
      <c r="I39" s="113" t="s">
        <v>246</v>
      </c>
    </row>
    <row r="40" spans="1:11" ht="120.75" customHeight="1" thickBot="1">
      <c r="A40" s="488"/>
      <c r="B40" s="102">
        <v>3</v>
      </c>
      <c r="C40" s="103"/>
      <c r="D40" s="489"/>
      <c r="E40" s="490"/>
      <c r="F40" s="489"/>
      <c r="G40" s="490"/>
      <c r="H40" s="99"/>
      <c r="I40" s="100"/>
    </row>
    <row r="41" spans="1:11" s="97" customFormat="1" ht="54" customHeight="1" thickBot="1">
      <c r="A41" s="487" t="s">
        <v>247</v>
      </c>
      <c r="B41" s="112" t="s">
        <v>241</v>
      </c>
      <c r="C41" s="111" t="s">
        <v>242</v>
      </c>
      <c r="D41" s="474" t="s">
        <v>243</v>
      </c>
      <c r="E41" s="475"/>
      <c r="F41" s="474" t="s">
        <v>244</v>
      </c>
      <c r="G41" s="475"/>
      <c r="H41" s="111" t="s">
        <v>245</v>
      </c>
      <c r="I41" s="113" t="s">
        <v>246</v>
      </c>
    </row>
    <row r="42" spans="1:11" ht="120.75" customHeight="1" thickBot="1">
      <c r="A42" s="488"/>
      <c r="B42" s="102">
        <v>3</v>
      </c>
      <c r="C42" s="103"/>
      <c r="D42" s="489"/>
      <c r="E42" s="490"/>
      <c r="F42" s="489"/>
      <c r="G42" s="490"/>
      <c r="H42" s="99"/>
      <c r="I42" s="100"/>
    </row>
    <row r="43" spans="1:11" s="97" customFormat="1" ht="35.1" customHeight="1" thickBot="1">
      <c r="A43" s="487" t="s">
        <v>248</v>
      </c>
      <c r="B43" s="112" t="s">
        <v>241</v>
      </c>
      <c r="C43" s="111" t="s">
        <v>242</v>
      </c>
      <c r="D43" s="474" t="s">
        <v>243</v>
      </c>
      <c r="E43" s="475"/>
      <c r="F43" s="474" t="s">
        <v>244</v>
      </c>
      <c r="G43" s="475"/>
      <c r="H43" s="111" t="s">
        <v>245</v>
      </c>
      <c r="I43" s="113" t="s">
        <v>246</v>
      </c>
    </row>
    <row r="44" spans="1:11" ht="120.75" customHeight="1" thickBot="1">
      <c r="A44" s="488"/>
      <c r="B44" s="102">
        <v>3</v>
      </c>
      <c r="C44" s="103"/>
      <c r="D44" s="489"/>
      <c r="E44" s="490"/>
      <c r="F44" s="489"/>
      <c r="G44" s="490"/>
      <c r="H44" s="99"/>
      <c r="I44" s="100"/>
    </row>
    <row r="45" spans="1:11" s="97" customFormat="1" ht="35.1" customHeight="1" thickBot="1">
      <c r="A45" s="487" t="s">
        <v>249</v>
      </c>
      <c r="B45" s="112" t="s">
        <v>241</v>
      </c>
      <c r="C45" s="112" t="s">
        <v>242</v>
      </c>
      <c r="D45" s="474" t="s">
        <v>243</v>
      </c>
      <c r="E45" s="475"/>
      <c r="F45" s="474" t="s">
        <v>244</v>
      </c>
      <c r="G45" s="475"/>
      <c r="H45" s="111" t="s">
        <v>245</v>
      </c>
      <c r="I45" s="111" t="s">
        <v>246</v>
      </c>
    </row>
    <row r="46" spans="1:11" ht="120.75" customHeight="1" thickBot="1">
      <c r="A46" s="488"/>
      <c r="B46" s="102">
        <v>3</v>
      </c>
      <c r="C46" s="103"/>
      <c r="D46" s="491"/>
      <c r="E46" s="492"/>
      <c r="F46" s="491"/>
      <c r="G46" s="492"/>
      <c r="H46" s="121"/>
      <c r="I46" s="122"/>
    </row>
    <row r="47" spans="1:11" s="97" customFormat="1" ht="35.1" customHeight="1" thickBot="1">
      <c r="A47" s="487" t="s">
        <v>250</v>
      </c>
      <c r="B47" s="112" t="s">
        <v>241</v>
      </c>
      <c r="C47" s="111" t="s">
        <v>242</v>
      </c>
      <c r="D47" s="474" t="s">
        <v>243</v>
      </c>
      <c r="E47" s="475"/>
      <c r="F47" s="474" t="s">
        <v>244</v>
      </c>
      <c r="G47" s="475"/>
      <c r="H47" s="111" t="s">
        <v>245</v>
      </c>
      <c r="I47" s="113" t="s">
        <v>246</v>
      </c>
    </row>
    <row r="48" spans="1:11" ht="120.75" customHeight="1" thickBot="1">
      <c r="A48" s="488"/>
      <c r="B48" s="102">
        <v>3</v>
      </c>
      <c r="C48" s="103"/>
      <c r="D48" s="476"/>
      <c r="E48" s="478"/>
      <c r="F48" s="476"/>
      <c r="G48" s="478"/>
      <c r="H48" s="99"/>
      <c r="I48" s="101"/>
    </row>
    <row r="49" spans="1:9" s="97" customFormat="1" ht="35.1" customHeight="1" thickBot="1">
      <c r="A49" s="487" t="s">
        <v>251</v>
      </c>
      <c r="B49" s="112" t="s">
        <v>241</v>
      </c>
      <c r="C49" s="111" t="s">
        <v>242</v>
      </c>
      <c r="D49" s="474" t="s">
        <v>243</v>
      </c>
      <c r="E49" s="475"/>
      <c r="F49" s="474" t="s">
        <v>244</v>
      </c>
      <c r="G49" s="475"/>
      <c r="H49" s="111" t="s">
        <v>245</v>
      </c>
      <c r="I49" s="113" t="s">
        <v>246</v>
      </c>
    </row>
    <row r="50" spans="1:9" ht="120.75" customHeight="1" thickBot="1">
      <c r="A50" s="488"/>
      <c r="B50" s="104">
        <v>3</v>
      </c>
      <c r="C50" s="105"/>
      <c r="D50" s="476"/>
      <c r="E50" s="478"/>
      <c r="F50" s="476"/>
      <c r="G50" s="478"/>
      <c r="H50" s="99"/>
      <c r="I50" s="101"/>
    </row>
    <row r="51" spans="1:9" ht="35.1" customHeight="1" thickBot="1">
      <c r="A51" s="487" t="s">
        <v>252</v>
      </c>
      <c r="B51" s="110" t="s">
        <v>241</v>
      </c>
      <c r="C51" s="109" t="s">
        <v>242</v>
      </c>
      <c r="D51" s="474" t="s">
        <v>243</v>
      </c>
      <c r="E51" s="475"/>
      <c r="F51" s="474" t="s">
        <v>244</v>
      </c>
      <c r="G51" s="475"/>
      <c r="H51" s="111" t="s">
        <v>245</v>
      </c>
      <c r="I51" s="113" t="s">
        <v>246</v>
      </c>
    </row>
    <row r="52" spans="1:9" ht="120.75" customHeight="1" thickBot="1">
      <c r="A52" s="488"/>
      <c r="B52" s="104">
        <v>3</v>
      </c>
      <c r="C52" s="105"/>
      <c r="D52" s="476"/>
      <c r="E52" s="477"/>
      <c r="F52" s="476"/>
      <c r="G52" s="478"/>
      <c r="H52" s="99"/>
      <c r="I52" s="101"/>
    </row>
    <row r="53" spans="1:9" ht="35.1" customHeight="1" thickBot="1">
      <c r="A53" s="487" t="s">
        <v>253</v>
      </c>
      <c r="B53" s="110" t="s">
        <v>241</v>
      </c>
      <c r="C53" s="109" t="s">
        <v>242</v>
      </c>
      <c r="D53" s="474" t="s">
        <v>243</v>
      </c>
      <c r="E53" s="475"/>
      <c r="F53" s="474" t="s">
        <v>244</v>
      </c>
      <c r="G53" s="475"/>
      <c r="H53" s="111" t="s">
        <v>245</v>
      </c>
      <c r="I53" s="113" t="s">
        <v>246</v>
      </c>
    </row>
    <row r="54" spans="1:9" ht="120.75" customHeight="1" thickBot="1">
      <c r="A54" s="488"/>
      <c r="B54" s="104">
        <v>3</v>
      </c>
      <c r="C54" s="105"/>
      <c r="D54" s="476"/>
      <c r="E54" s="477"/>
      <c r="F54" s="476"/>
      <c r="G54" s="478"/>
      <c r="H54" s="123"/>
      <c r="I54" s="101"/>
    </row>
    <row r="55" spans="1:9" ht="35.1" customHeight="1" thickBot="1">
      <c r="A55" s="487" t="s">
        <v>254</v>
      </c>
      <c r="B55" s="110" t="s">
        <v>241</v>
      </c>
      <c r="C55" s="109" t="s">
        <v>242</v>
      </c>
      <c r="D55" s="474" t="s">
        <v>243</v>
      </c>
      <c r="E55" s="475"/>
      <c r="F55" s="474" t="s">
        <v>244</v>
      </c>
      <c r="G55" s="475"/>
      <c r="H55" s="111" t="s">
        <v>245</v>
      </c>
      <c r="I55" s="113" t="s">
        <v>246</v>
      </c>
    </row>
    <row r="56" spans="1:9" ht="120.75" customHeight="1" thickBot="1">
      <c r="A56" s="488"/>
      <c r="B56" s="104">
        <v>3</v>
      </c>
      <c r="C56" s="105"/>
      <c r="D56" s="476"/>
      <c r="E56" s="478"/>
      <c r="F56" s="476"/>
      <c r="G56" s="478"/>
      <c r="H56" s="99"/>
      <c r="I56" s="99"/>
    </row>
    <row r="57" spans="1:9" ht="35.1" customHeight="1" thickBot="1">
      <c r="A57" s="487" t="s">
        <v>255</v>
      </c>
      <c r="B57" s="110" t="s">
        <v>241</v>
      </c>
      <c r="C57" s="109" t="s">
        <v>242</v>
      </c>
      <c r="D57" s="474" t="s">
        <v>243</v>
      </c>
      <c r="E57" s="475"/>
      <c r="F57" s="474" t="s">
        <v>244</v>
      </c>
      <c r="G57" s="475"/>
      <c r="H57" s="111" t="s">
        <v>245</v>
      </c>
      <c r="I57" s="113" t="s">
        <v>246</v>
      </c>
    </row>
    <row r="58" spans="1:9" ht="120.75" customHeight="1" thickBot="1">
      <c r="A58" s="488"/>
      <c r="B58" s="104">
        <v>3</v>
      </c>
      <c r="C58" s="105"/>
      <c r="D58" s="476"/>
      <c r="E58" s="478"/>
      <c r="F58" s="476"/>
      <c r="G58" s="478"/>
      <c r="H58" s="99"/>
      <c r="I58" s="101"/>
    </row>
    <row r="59" spans="1:9" ht="35.1" customHeight="1" thickBot="1">
      <c r="A59" s="487" t="s">
        <v>256</v>
      </c>
      <c r="B59" s="110" t="s">
        <v>241</v>
      </c>
      <c r="C59" s="109" t="s">
        <v>242</v>
      </c>
      <c r="D59" s="474" t="s">
        <v>243</v>
      </c>
      <c r="E59" s="475"/>
      <c r="F59" s="474" t="s">
        <v>244</v>
      </c>
      <c r="G59" s="475"/>
      <c r="H59" s="111" t="s">
        <v>245</v>
      </c>
      <c r="I59" s="113" t="s">
        <v>246</v>
      </c>
    </row>
    <row r="60" spans="1:9" ht="120.75" customHeight="1" thickBot="1">
      <c r="A60" s="488"/>
      <c r="B60" s="104">
        <v>3</v>
      </c>
      <c r="C60" s="105"/>
      <c r="D60" s="476"/>
      <c r="E60" s="478"/>
      <c r="F60" s="477"/>
      <c r="G60" s="477"/>
      <c r="H60" s="99"/>
      <c r="I60" s="99"/>
    </row>
    <row r="61" spans="1:9" ht="35.1" customHeight="1" thickBot="1">
      <c r="A61" s="487" t="s">
        <v>257</v>
      </c>
      <c r="B61" s="110" t="s">
        <v>241</v>
      </c>
      <c r="C61" s="109" t="s">
        <v>242</v>
      </c>
      <c r="D61" s="474" t="s">
        <v>243</v>
      </c>
      <c r="E61" s="475"/>
      <c r="F61" s="474" t="s">
        <v>244</v>
      </c>
      <c r="G61" s="475"/>
      <c r="H61" s="111" t="s">
        <v>245</v>
      </c>
      <c r="I61" s="113" t="s">
        <v>246</v>
      </c>
    </row>
    <row r="62" spans="1:9" ht="120.75" customHeight="1" thickBot="1">
      <c r="A62" s="488"/>
      <c r="B62" s="104">
        <v>3</v>
      </c>
      <c r="C62" s="105"/>
      <c r="D62" s="476"/>
      <c r="E62" s="478"/>
      <c r="F62" s="476"/>
      <c r="G62" s="478"/>
      <c r="H62" s="99"/>
      <c r="I62" s="99"/>
    </row>
    <row r="65" spans="1:9" s="96" customFormat="1" ht="30" customHeight="1">
      <c r="A65" s="68"/>
      <c r="B65" s="68"/>
      <c r="C65" s="68"/>
      <c r="D65" s="68"/>
      <c r="E65" s="68"/>
      <c r="F65" s="68"/>
      <c r="G65" s="68"/>
      <c r="H65" s="68"/>
      <c r="I65" s="68"/>
    </row>
    <row r="66" spans="1:9" ht="34.5" customHeight="1">
      <c r="A66" s="549" t="s">
        <v>258</v>
      </c>
      <c r="B66" s="549"/>
      <c r="C66" s="549"/>
      <c r="D66" s="549"/>
      <c r="E66" s="549"/>
      <c r="F66" s="549"/>
      <c r="G66" s="549"/>
      <c r="H66" s="549"/>
      <c r="I66" s="549"/>
    </row>
    <row r="67" spans="1:9" s="345" customFormat="1" ht="186" customHeight="1">
      <c r="A67" s="114" t="s">
        <v>259</v>
      </c>
      <c r="B67" s="484" t="s">
        <v>260</v>
      </c>
      <c r="C67" s="485"/>
      <c r="D67" s="484" t="s">
        <v>261</v>
      </c>
      <c r="E67" s="485"/>
      <c r="F67" s="484" t="s">
        <v>262</v>
      </c>
      <c r="G67" s="485"/>
      <c r="H67" s="484"/>
      <c r="I67" s="485"/>
    </row>
    <row r="68" spans="1:9" ht="40.5" customHeight="1">
      <c r="A68" s="114" t="s">
        <v>263</v>
      </c>
      <c r="B68" s="551">
        <v>0.05</v>
      </c>
      <c r="C68" s="552"/>
      <c r="D68" s="551">
        <v>0.15</v>
      </c>
      <c r="E68" s="552"/>
      <c r="F68" s="551">
        <v>0.1</v>
      </c>
      <c r="G68" s="552"/>
      <c r="H68" s="553"/>
      <c r="I68" s="552"/>
    </row>
    <row r="69" spans="1:9" ht="30" customHeight="1">
      <c r="A69" s="546" t="s">
        <v>191</v>
      </c>
      <c r="B69" s="170" t="s">
        <v>99</v>
      </c>
      <c r="C69" s="170" t="s">
        <v>242</v>
      </c>
      <c r="D69" s="170" t="s">
        <v>99</v>
      </c>
      <c r="E69" s="170" t="s">
        <v>242</v>
      </c>
      <c r="F69" s="170" t="s">
        <v>99</v>
      </c>
      <c r="G69" s="170" t="s">
        <v>242</v>
      </c>
      <c r="H69" s="170" t="s">
        <v>99</v>
      </c>
      <c r="I69" s="170" t="s">
        <v>242</v>
      </c>
    </row>
    <row r="70" spans="1:9" ht="30" customHeight="1">
      <c r="A70" s="547"/>
      <c r="B70" s="116">
        <v>0.02</v>
      </c>
      <c r="C70" s="117"/>
      <c r="D70" s="116">
        <v>0.02</v>
      </c>
      <c r="E70" s="117"/>
      <c r="F70" s="116">
        <v>0.02</v>
      </c>
      <c r="G70" s="117"/>
      <c r="H70" s="124"/>
      <c r="I70" s="117"/>
    </row>
    <row r="71" spans="1:9" ht="80.25" customHeight="1">
      <c r="A71" s="114" t="s">
        <v>264</v>
      </c>
      <c r="B71" s="481"/>
      <c r="C71" s="482"/>
      <c r="D71" s="472"/>
      <c r="E71" s="550"/>
      <c r="F71" s="472"/>
      <c r="G71" s="473"/>
      <c r="H71" s="472"/>
      <c r="I71" s="550"/>
    </row>
    <row r="72" spans="1:9" ht="80.25" customHeight="1">
      <c r="A72" s="114" t="s">
        <v>265</v>
      </c>
      <c r="B72" s="479"/>
      <c r="C72" s="480"/>
      <c r="D72" s="479"/>
      <c r="E72" s="480"/>
      <c r="F72" s="468"/>
      <c r="G72" s="469"/>
      <c r="H72" s="468"/>
      <c r="I72" s="469"/>
    </row>
    <row r="73" spans="1:9" ht="30.75" customHeight="1">
      <c r="A73" s="546" t="s">
        <v>192</v>
      </c>
      <c r="B73" s="170" t="s">
        <v>99</v>
      </c>
      <c r="C73" s="170" t="s">
        <v>242</v>
      </c>
      <c r="D73" s="170" t="s">
        <v>99</v>
      </c>
      <c r="E73" s="170" t="s">
        <v>242</v>
      </c>
      <c r="F73" s="170" t="s">
        <v>99</v>
      </c>
      <c r="G73" s="170" t="s">
        <v>242</v>
      </c>
      <c r="H73" s="170" t="s">
        <v>99</v>
      </c>
      <c r="I73" s="170" t="s">
        <v>242</v>
      </c>
    </row>
    <row r="74" spans="1:9" ht="30.75" customHeight="1">
      <c r="A74" s="547"/>
      <c r="B74" s="116">
        <v>0.02</v>
      </c>
      <c r="C74" s="117"/>
      <c r="D74" s="116">
        <v>0.02</v>
      </c>
      <c r="E74" s="117"/>
      <c r="F74" s="116">
        <v>0.02</v>
      </c>
      <c r="G74" s="118"/>
      <c r="H74" s="124"/>
      <c r="I74" s="118"/>
    </row>
    <row r="75" spans="1:9" ht="80.25" customHeight="1">
      <c r="A75" s="114" t="s">
        <v>264</v>
      </c>
      <c r="B75" s="481"/>
      <c r="C75" s="482"/>
      <c r="D75" s="505"/>
      <c r="E75" s="506"/>
      <c r="F75" s="472"/>
      <c r="G75" s="473"/>
      <c r="H75" s="505"/>
      <c r="I75" s="506"/>
    </row>
    <row r="76" spans="1:9" ht="80.25" customHeight="1">
      <c r="A76" s="114" t="s">
        <v>265</v>
      </c>
      <c r="B76" s="479"/>
      <c r="C76" s="480"/>
      <c r="D76" s="479"/>
      <c r="E76" s="480"/>
      <c r="F76" s="468"/>
      <c r="G76" s="469"/>
      <c r="H76" s="468"/>
      <c r="I76" s="469"/>
    </row>
    <row r="77" spans="1:9" ht="30.75" customHeight="1">
      <c r="A77" s="546" t="s">
        <v>193</v>
      </c>
      <c r="B77" s="170" t="s">
        <v>99</v>
      </c>
      <c r="C77" s="170" t="s">
        <v>242</v>
      </c>
      <c r="D77" s="170" t="s">
        <v>99</v>
      </c>
      <c r="E77" s="170" t="s">
        <v>242</v>
      </c>
      <c r="F77" s="170" t="s">
        <v>99</v>
      </c>
      <c r="G77" s="170" t="s">
        <v>242</v>
      </c>
      <c r="H77" s="170" t="s">
        <v>99</v>
      </c>
      <c r="I77" s="170" t="s">
        <v>242</v>
      </c>
    </row>
    <row r="78" spans="1:9" ht="30.75" customHeight="1">
      <c r="A78" s="547"/>
      <c r="B78" s="116">
        <v>0.04</v>
      </c>
      <c r="C78" s="117"/>
      <c r="D78" s="116">
        <v>0.04</v>
      </c>
      <c r="E78" s="117"/>
      <c r="F78" s="124">
        <v>0.04</v>
      </c>
      <c r="G78" s="118"/>
      <c r="H78" s="124"/>
      <c r="I78" s="118"/>
    </row>
    <row r="79" spans="1:9" ht="80.25" customHeight="1">
      <c r="A79" s="114" t="s">
        <v>264</v>
      </c>
      <c r="B79" s="481"/>
      <c r="C79" s="482"/>
      <c r="D79" s="468"/>
      <c r="E79" s="483"/>
      <c r="F79" s="472"/>
      <c r="G79" s="473"/>
      <c r="H79" s="468"/>
      <c r="I79" s="469"/>
    </row>
    <row r="80" spans="1:9" ht="80.25" customHeight="1">
      <c r="A80" s="114" t="s">
        <v>265</v>
      </c>
      <c r="B80" s="479"/>
      <c r="C80" s="480"/>
      <c r="D80" s="479"/>
      <c r="E80" s="480"/>
      <c r="F80" s="468"/>
      <c r="G80" s="469"/>
      <c r="H80" s="468"/>
      <c r="I80" s="469"/>
    </row>
    <row r="81" spans="1:9" ht="30.75" customHeight="1">
      <c r="A81" s="546" t="s">
        <v>194</v>
      </c>
      <c r="B81" s="170" t="s">
        <v>99</v>
      </c>
      <c r="C81" s="170" t="s">
        <v>242</v>
      </c>
      <c r="D81" s="170" t="s">
        <v>99</v>
      </c>
      <c r="E81" s="170" t="s">
        <v>242</v>
      </c>
      <c r="F81" s="170" t="s">
        <v>99</v>
      </c>
      <c r="G81" s="170" t="s">
        <v>242</v>
      </c>
      <c r="H81" s="170" t="s">
        <v>99</v>
      </c>
      <c r="I81" s="170" t="s">
        <v>242</v>
      </c>
    </row>
    <row r="82" spans="1:9" ht="30.75" customHeight="1">
      <c r="A82" s="547"/>
      <c r="B82" s="116">
        <v>0.1</v>
      </c>
      <c r="C82" s="117"/>
      <c r="D82" s="116">
        <v>0.1</v>
      </c>
      <c r="E82" s="117"/>
      <c r="F82" s="116">
        <v>0.1</v>
      </c>
      <c r="G82" s="118"/>
      <c r="H82" s="124"/>
      <c r="I82" s="118"/>
    </row>
    <row r="83" spans="1:9" ht="80.25" customHeight="1">
      <c r="A83" s="114" t="s">
        <v>264</v>
      </c>
      <c r="B83" s="470"/>
      <c r="C83" s="471"/>
      <c r="D83" s="468"/>
      <c r="E83" s="469"/>
      <c r="F83" s="472"/>
      <c r="G83" s="473"/>
      <c r="H83" s="468"/>
      <c r="I83" s="469"/>
    </row>
    <row r="84" spans="1:9" ht="80.25" customHeight="1">
      <c r="A84" s="114" t="s">
        <v>265</v>
      </c>
      <c r="B84" s="554"/>
      <c r="C84" s="555"/>
      <c r="D84" s="479"/>
      <c r="E84" s="480"/>
      <c r="F84" s="468"/>
      <c r="G84" s="469"/>
      <c r="H84" s="468"/>
      <c r="I84" s="469"/>
    </row>
    <row r="85" spans="1:9" ht="30" customHeight="1">
      <c r="A85" s="546" t="s">
        <v>198</v>
      </c>
      <c r="B85" s="170" t="s">
        <v>99</v>
      </c>
      <c r="C85" s="170" t="s">
        <v>242</v>
      </c>
      <c r="D85" s="170" t="s">
        <v>99</v>
      </c>
      <c r="E85" s="170" t="s">
        <v>242</v>
      </c>
      <c r="F85" s="170" t="s">
        <v>99</v>
      </c>
      <c r="G85" s="170" t="s">
        <v>242</v>
      </c>
      <c r="H85" s="170" t="s">
        <v>99</v>
      </c>
      <c r="I85" s="170" t="s">
        <v>242</v>
      </c>
    </row>
    <row r="86" spans="1:9" ht="30" customHeight="1">
      <c r="A86" s="547"/>
      <c r="B86" s="116">
        <v>0.1</v>
      </c>
      <c r="C86" s="117"/>
      <c r="D86" s="116">
        <v>0.1</v>
      </c>
      <c r="E86" s="117"/>
      <c r="F86" s="116">
        <v>0.1</v>
      </c>
      <c r="G86" s="118"/>
      <c r="H86" s="124"/>
      <c r="I86" s="118"/>
    </row>
    <row r="87" spans="1:9" ht="80.25" customHeight="1">
      <c r="A87" s="114" t="s">
        <v>264</v>
      </c>
      <c r="B87" s="486"/>
      <c r="C87" s="486"/>
      <c r="D87" s="486"/>
      <c r="E87" s="486"/>
      <c r="F87" s="486"/>
      <c r="G87" s="486"/>
      <c r="H87" s="486"/>
      <c r="I87" s="486"/>
    </row>
    <row r="88" spans="1:9" ht="80.25" customHeight="1">
      <c r="A88" s="114" t="s">
        <v>265</v>
      </c>
      <c r="B88" s="465"/>
      <c r="C88" s="466"/>
      <c r="D88" s="465"/>
      <c r="E88" s="466"/>
      <c r="F88" s="465"/>
      <c r="G88" s="466"/>
      <c r="H88" s="465"/>
      <c r="I88" s="466"/>
    </row>
    <row r="89" spans="1:9" ht="29.25" customHeight="1">
      <c r="A89" s="546" t="s">
        <v>199</v>
      </c>
      <c r="B89" s="170" t="s">
        <v>99</v>
      </c>
      <c r="C89" s="170" t="s">
        <v>242</v>
      </c>
      <c r="D89" s="170" t="s">
        <v>99</v>
      </c>
      <c r="E89" s="170" t="s">
        <v>242</v>
      </c>
      <c r="F89" s="170" t="s">
        <v>99</v>
      </c>
      <c r="G89" s="170" t="s">
        <v>242</v>
      </c>
      <c r="H89" s="170" t="s">
        <v>99</v>
      </c>
      <c r="I89" s="170" t="s">
        <v>242</v>
      </c>
    </row>
    <row r="90" spans="1:9" ht="29.25" customHeight="1">
      <c r="A90" s="547"/>
      <c r="B90" s="116">
        <v>0.1</v>
      </c>
      <c r="C90" s="117"/>
      <c r="D90" s="116">
        <v>0.1</v>
      </c>
      <c r="E90" s="117"/>
      <c r="F90" s="116">
        <v>0.1</v>
      </c>
      <c r="G90" s="118"/>
      <c r="H90" s="124"/>
      <c r="I90" s="118"/>
    </row>
    <row r="91" spans="1:9" ht="80.25" customHeight="1">
      <c r="A91" s="114" t="s">
        <v>264</v>
      </c>
      <c r="B91" s="464"/>
      <c r="C91" s="464"/>
      <c r="D91" s="464"/>
      <c r="E91" s="464"/>
      <c r="F91" s="464"/>
      <c r="G91" s="464"/>
      <c r="H91" s="464"/>
      <c r="I91" s="464"/>
    </row>
    <row r="92" spans="1:9" ht="80.25" customHeight="1">
      <c r="A92" s="114" t="s">
        <v>265</v>
      </c>
      <c r="B92" s="465"/>
      <c r="C92" s="466"/>
      <c r="D92" s="465"/>
      <c r="E92" s="466"/>
      <c r="F92" s="465"/>
      <c r="G92" s="466"/>
      <c r="H92" s="465"/>
      <c r="I92" s="466"/>
    </row>
    <row r="93" spans="1:9" ht="24.95" customHeight="1">
      <c r="A93" s="546" t="s">
        <v>200</v>
      </c>
      <c r="B93" s="170" t="s">
        <v>99</v>
      </c>
      <c r="C93" s="170" t="s">
        <v>242</v>
      </c>
      <c r="D93" s="170" t="s">
        <v>99</v>
      </c>
      <c r="E93" s="170" t="s">
        <v>242</v>
      </c>
      <c r="F93" s="170" t="s">
        <v>99</v>
      </c>
      <c r="G93" s="170" t="s">
        <v>242</v>
      </c>
      <c r="H93" s="170" t="s">
        <v>99</v>
      </c>
      <c r="I93" s="170" t="s">
        <v>242</v>
      </c>
    </row>
    <row r="94" spans="1:9" ht="24.95" customHeight="1">
      <c r="A94" s="547"/>
      <c r="B94" s="116">
        <v>0.1</v>
      </c>
      <c r="C94" s="117"/>
      <c r="D94" s="116">
        <v>0.1</v>
      </c>
      <c r="E94" s="117"/>
      <c r="F94" s="116">
        <v>0.1</v>
      </c>
      <c r="G94" s="118"/>
      <c r="H94" s="124"/>
      <c r="I94" s="118"/>
    </row>
    <row r="95" spans="1:9" ht="80.25" customHeight="1">
      <c r="A95" s="114" t="s">
        <v>264</v>
      </c>
      <c r="B95" s="464"/>
      <c r="C95" s="464"/>
      <c r="D95" s="464"/>
      <c r="E95" s="464"/>
      <c r="F95" s="464"/>
      <c r="G95" s="464"/>
      <c r="H95" s="464"/>
      <c r="I95" s="464"/>
    </row>
    <row r="96" spans="1:9" ht="80.25" customHeight="1">
      <c r="A96" s="114" t="s">
        <v>265</v>
      </c>
      <c r="B96" s="465"/>
      <c r="C96" s="466"/>
      <c r="D96" s="465"/>
      <c r="E96" s="466"/>
      <c r="F96" s="465"/>
      <c r="G96" s="466"/>
      <c r="H96" s="465"/>
      <c r="I96" s="466"/>
    </row>
    <row r="97" spans="1:9" ht="24.95" customHeight="1">
      <c r="A97" s="546" t="s">
        <v>201</v>
      </c>
      <c r="B97" s="170" t="s">
        <v>99</v>
      </c>
      <c r="C97" s="170" t="s">
        <v>242</v>
      </c>
      <c r="D97" s="170" t="s">
        <v>99</v>
      </c>
      <c r="E97" s="170" t="s">
        <v>242</v>
      </c>
      <c r="F97" s="170" t="s">
        <v>99</v>
      </c>
      <c r="G97" s="170" t="s">
        <v>242</v>
      </c>
      <c r="H97" s="170" t="s">
        <v>99</v>
      </c>
      <c r="I97" s="170" t="s">
        <v>242</v>
      </c>
    </row>
    <row r="98" spans="1:9" ht="24.95" customHeight="1">
      <c r="A98" s="547"/>
      <c r="B98" s="116">
        <v>0.1</v>
      </c>
      <c r="C98" s="117"/>
      <c r="D98" s="116">
        <v>0.1</v>
      </c>
      <c r="E98" s="117"/>
      <c r="F98" s="116">
        <v>0.1</v>
      </c>
      <c r="G98" s="118"/>
      <c r="H98" s="124"/>
      <c r="I98" s="118"/>
    </row>
    <row r="99" spans="1:9" ht="80.25" customHeight="1">
      <c r="A99" s="114" t="s">
        <v>264</v>
      </c>
      <c r="B99" s="464"/>
      <c r="C99" s="464"/>
      <c r="D99" s="464"/>
      <c r="E99" s="464"/>
      <c r="F99" s="464"/>
      <c r="G99" s="464"/>
      <c r="H99" s="464"/>
      <c r="I99" s="464"/>
    </row>
    <row r="100" spans="1:9" ht="80.25" customHeight="1">
      <c r="A100" s="114" t="s">
        <v>265</v>
      </c>
      <c r="B100" s="465"/>
      <c r="C100" s="466"/>
      <c r="D100" s="465"/>
      <c r="E100" s="466"/>
      <c r="F100" s="465"/>
      <c r="G100" s="466"/>
      <c r="H100" s="465"/>
      <c r="I100" s="466"/>
    </row>
    <row r="101" spans="1:9" ht="24.95" customHeight="1">
      <c r="A101" s="546" t="s">
        <v>203</v>
      </c>
      <c r="B101" s="170" t="s">
        <v>99</v>
      </c>
      <c r="C101" s="170" t="s">
        <v>242</v>
      </c>
      <c r="D101" s="170" t="s">
        <v>99</v>
      </c>
      <c r="E101" s="170" t="s">
        <v>242</v>
      </c>
      <c r="F101" s="170" t="s">
        <v>99</v>
      </c>
      <c r="G101" s="170" t="s">
        <v>242</v>
      </c>
      <c r="H101" s="170" t="s">
        <v>99</v>
      </c>
      <c r="I101" s="170" t="s">
        <v>242</v>
      </c>
    </row>
    <row r="102" spans="1:9" ht="24.95" customHeight="1">
      <c r="A102" s="547"/>
      <c r="B102" s="116">
        <v>0.1</v>
      </c>
      <c r="C102" s="117"/>
      <c r="D102" s="116">
        <v>0.1</v>
      </c>
      <c r="E102" s="117"/>
      <c r="F102" s="116">
        <v>0.1</v>
      </c>
      <c r="G102" s="118"/>
      <c r="H102" s="124"/>
      <c r="I102" s="118"/>
    </row>
    <row r="103" spans="1:9" ht="80.25" customHeight="1">
      <c r="A103" s="114" t="s">
        <v>264</v>
      </c>
      <c r="B103" s="464"/>
      <c r="C103" s="464"/>
      <c r="D103" s="464"/>
      <c r="E103" s="464"/>
      <c r="F103" s="464"/>
      <c r="G103" s="464"/>
      <c r="H103" s="464"/>
      <c r="I103" s="464"/>
    </row>
    <row r="104" spans="1:9" ht="80.25" customHeight="1">
      <c r="A104" s="114" t="s">
        <v>265</v>
      </c>
      <c r="B104" s="465"/>
      <c r="C104" s="466"/>
      <c r="D104" s="465"/>
      <c r="E104" s="466"/>
      <c r="F104" s="465"/>
      <c r="G104" s="466"/>
      <c r="H104" s="465"/>
      <c r="I104" s="466"/>
    </row>
    <row r="105" spans="1:9" ht="24.95" customHeight="1">
      <c r="A105" s="546" t="s">
        <v>204</v>
      </c>
      <c r="B105" s="170" t="s">
        <v>99</v>
      </c>
      <c r="C105" s="170" t="s">
        <v>242</v>
      </c>
      <c r="D105" s="170" t="s">
        <v>99</v>
      </c>
      <c r="E105" s="170" t="s">
        <v>242</v>
      </c>
      <c r="F105" s="170" t="s">
        <v>99</v>
      </c>
      <c r="G105" s="170" t="s">
        <v>242</v>
      </c>
      <c r="H105" s="170" t="s">
        <v>99</v>
      </c>
      <c r="I105" s="170" t="s">
        <v>242</v>
      </c>
    </row>
    <row r="106" spans="1:9" ht="24.95" customHeight="1">
      <c r="A106" s="547"/>
      <c r="B106" s="116">
        <v>0.15</v>
      </c>
      <c r="C106" s="119"/>
      <c r="D106" s="116">
        <v>0.15</v>
      </c>
      <c r="E106" s="117"/>
      <c r="F106" s="124">
        <v>0.15</v>
      </c>
      <c r="G106" s="118"/>
      <c r="H106" s="124"/>
      <c r="I106" s="118"/>
    </row>
    <row r="107" spans="1:9" ht="80.25" customHeight="1">
      <c r="A107" s="114" t="s">
        <v>264</v>
      </c>
      <c r="B107" s="464"/>
      <c r="C107" s="464"/>
      <c r="D107" s="464"/>
      <c r="E107" s="464"/>
      <c r="F107" s="464"/>
      <c r="G107" s="464"/>
      <c r="H107" s="464"/>
      <c r="I107" s="464"/>
    </row>
    <row r="108" spans="1:9" ht="80.25" customHeight="1">
      <c r="A108" s="114" t="s">
        <v>265</v>
      </c>
      <c r="B108" s="465"/>
      <c r="C108" s="466"/>
      <c r="D108" s="465"/>
      <c r="E108" s="466"/>
      <c r="F108" s="465"/>
      <c r="G108" s="466"/>
      <c r="H108" s="465"/>
      <c r="I108" s="466"/>
    </row>
    <row r="109" spans="1:9" ht="24.95" customHeight="1">
      <c r="A109" s="546" t="s">
        <v>205</v>
      </c>
      <c r="B109" s="170" t="s">
        <v>99</v>
      </c>
      <c r="C109" s="170" t="s">
        <v>242</v>
      </c>
      <c r="D109" s="170" t="s">
        <v>99</v>
      </c>
      <c r="E109" s="170" t="s">
        <v>242</v>
      </c>
      <c r="F109" s="170" t="s">
        <v>99</v>
      </c>
      <c r="G109" s="170" t="s">
        <v>242</v>
      </c>
      <c r="H109" s="170" t="s">
        <v>99</v>
      </c>
      <c r="I109" s="170" t="s">
        <v>242</v>
      </c>
    </row>
    <row r="110" spans="1:9" ht="24.95" customHeight="1">
      <c r="A110" s="547"/>
      <c r="B110" s="116">
        <v>0.15</v>
      </c>
      <c r="C110" s="119"/>
      <c r="D110" s="116">
        <v>0.15</v>
      </c>
      <c r="E110" s="117"/>
      <c r="F110" s="124">
        <v>0.15</v>
      </c>
      <c r="G110" s="118"/>
      <c r="H110" s="124"/>
      <c r="I110" s="118"/>
    </row>
    <row r="111" spans="1:9" ht="80.25" customHeight="1">
      <c r="A111" s="114" t="s">
        <v>264</v>
      </c>
      <c r="B111" s="464"/>
      <c r="C111" s="464"/>
      <c r="D111" s="464"/>
      <c r="E111" s="464"/>
      <c r="F111" s="464"/>
      <c r="G111" s="464"/>
      <c r="H111" s="464"/>
      <c r="I111" s="464"/>
    </row>
    <row r="112" spans="1:9" ht="80.25" customHeight="1">
      <c r="A112" s="114" t="s">
        <v>265</v>
      </c>
      <c r="B112" s="465"/>
      <c r="C112" s="466"/>
      <c r="D112" s="465"/>
      <c r="E112" s="466"/>
      <c r="F112" s="465"/>
      <c r="G112" s="466"/>
      <c r="H112" s="465"/>
      <c r="I112" s="466"/>
    </row>
    <row r="113" spans="1:9" ht="24.95" customHeight="1">
      <c r="A113" s="546" t="s">
        <v>206</v>
      </c>
      <c r="B113" s="170" t="s">
        <v>99</v>
      </c>
      <c r="C113" s="170" t="s">
        <v>242</v>
      </c>
      <c r="D113" s="170" t="s">
        <v>99</v>
      </c>
      <c r="E113" s="170" t="s">
        <v>242</v>
      </c>
      <c r="F113" s="170" t="s">
        <v>99</v>
      </c>
      <c r="G113" s="170" t="s">
        <v>242</v>
      </c>
      <c r="H113" s="170" t="s">
        <v>99</v>
      </c>
      <c r="I113" s="170" t="s">
        <v>242</v>
      </c>
    </row>
    <row r="114" spans="1:9" ht="24.95" customHeight="1">
      <c r="A114" s="547"/>
      <c r="B114" s="346">
        <v>0.02</v>
      </c>
      <c r="C114" s="321"/>
      <c r="D114" s="346">
        <v>0.02</v>
      </c>
      <c r="E114" s="321"/>
      <c r="F114" s="346">
        <v>0.02</v>
      </c>
      <c r="G114" s="322"/>
      <c r="H114" s="321"/>
      <c r="I114" s="322"/>
    </row>
    <row r="115" spans="1:9" ht="80.25" customHeight="1">
      <c r="A115" s="114" t="s">
        <v>264</v>
      </c>
      <c r="B115" s="467"/>
      <c r="C115" s="467"/>
      <c r="D115" s="467"/>
      <c r="E115" s="467"/>
      <c r="F115" s="467"/>
      <c r="G115" s="467"/>
      <c r="H115" s="467"/>
      <c r="I115" s="467"/>
    </row>
    <row r="116" spans="1:9" ht="80.25" customHeight="1">
      <c r="A116" s="114" t="s">
        <v>265</v>
      </c>
      <c r="B116" s="465"/>
      <c r="C116" s="466"/>
      <c r="D116" s="465"/>
      <c r="E116" s="466"/>
      <c r="F116" s="465"/>
      <c r="G116" s="466"/>
      <c r="H116" s="465"/>
      <c r="I116" s="466"/>
    </row>
    <row r="117" spans="1:9" ht="17.100000000000001">
      <c r="A117" s="115" t="s">
        <v>266</v>
      </c>
      <c r="B117" s="120">
        <f t="shared" ref="B117:I117" si="0">(B70+B74+B78+B82+B86+B90+B94+B98+B102+B106+B110+B114)</f>
        <v>1</v>
      </c>
      <c r="C117" s="120">
        <f t="shared" si="0"/>
        <v>0</v>
      </c>
      <c r="D117" s="120">
        <f t="shared" si="0"/>
        <v>1</v>
      </c>
      <c r="E117" s="120">
        <f t="shared" si="0"/>
        <v>0</v>
      </c>
      <c r="F117" s="120">
        <f>(F70+F74+F78+F82+F86+F90+F94+F98+F102+F106+F110+F114)</f>
        <v>1</v>
      </c>
      <c r="G117" s="120">
        <f>(G70+G74+G78+G82+G86+G90+G94+G98+G102+G106+G110+G114)</f>
        <v>0</v>
      </c>
      <c r="H117" s="120">
        <f t="shared" si="0"/>
        <v>0</v>
      </c>
      <c r="I117" s="120">
        <f t="shared" si="0"/>
        <v>0</v>
      </c>
    </row>
    <row r="122" spans="1:9" ht="37.5" customHeight="1"/>
    <row r="123" spans="1:9" ht="19.5" customHeight="1"/>
    <row r="124" spans="1:9" ht="19.5" customHeight="1"/>
    <row r="125" spans="1:9" ht="34.5" customHeight="1"/>
    <row r="126" spans="1:9" ht="15" customHeight="1"/>
    <row r="127" spans="1:9" ht="15.75" customHeight="1"/>
  </sheetData>
  <mergeCells count="210">
    <mergeCell ref="B68:C68"/>
    <mergeCell ref="D68:E68"/>
    <mergeCell ref="F68:G68"/>
    <mergeCell ref="H68:I68"/>
    <mergeCell ref="A93:A94"/>
    <mergeCell ref="A97:A98"/>
    <mergeCell ref="A101:A102"/>
    <mergeCell ref="F52:G52"/>
    <mergeCell ref="B92:C92"/>
    <mergeCell ref="D92:E92"/>
    <mergeCell ref="F92:G92"/>
    <mergeCell ref="H92:I92"/>
    <mergeCell ref="B88:C88"/>
    <mergeCell ref="D88:E88"/>
    <mergeCell ref="F88:G88"/>
    <mergeCell ref="H88:I88"/>
    <mergeCell ref="B91:C91"/>
    <mergeCell ref="D91:E91"/>
    <mergeCell ref="F91:G91"/>
    <mergeCell ref="H91:I91"/>
    <mergeCell ref="B84:C84"/>
    <mergeCell ref="D84:E84"/>
    <mergeCell ref="F58:G58"/>
    <mergeCell ref="F56:G56"/>
    <mergeCell ref="F54:G54"/>
    <mergeCell ref="F84:G84"/>
    <mergeCell ref="H84:I84"/>
    <mergeCell ref="B87:C87"/>
    <mergeCell ref="A105:A106"/>
    <mergeCell ref="A109:A110"/>
    <mergeCell ref="A113:A114"/>
    <mergeCell ref="M6:O6"/>
    <mergeCell ref="M7:O7"/>
    <mergeCell ref="M8:O8"/>
    <mergeCell ref="A69:A70"/>
    <mergeCell ref="A73:A74"/>
    <mergeCell ref="A77:A78"/>
    <mergeCell ref="A81:A82"/>
    <mergeCell ref="A85:A86"/>
    <mergeCell ref="A89:A90"/>
    <mergeCell ref="A23:O23"/>
    <mergeCell ref="A66:I66"/>
    <mergeCell ref="F67:G67"/>
    <mergeCell ref="H67:I67"/>
    <mergeCell ref="B71:C71"/>
    <mergeCell ref="D71:E71"/>
    <mergeCell ref="F71:G71"/>
    <mergeCell ref="H71:I71"/>
    <mergeCell ref="M1:O1"/>
    <mergeCell ref="M2:O2"/>
    <mergeCell ref="M3:O3"/>
    <mergeCell ref="M4:O4"/>
    <mergeCell ref="B1:L1"/>
    <mergeCell ref="B2:L2"/>
    <mergeCell ref="B3:L3"/>
    <mergeCell ref="B4:L4"/>
    <mergeCell ref="A22:O22"/>
    <mergeCell ref="B12:O14"/>
    <mergeCell ref="B16:F16"/>
    <mergeCell ref="I16:O16"/>
    <mergeCell ref="K18:O18"/>
    <mergeCell ref="A1:A4"/>
    <mergeCell ref="J6:K8"/>
    <mergeCell ref="G16:H16"/>
    <mergeCell ref="G18:I18"/>
    <mergeCell ref="B18:E18"/>
    <mergeCell ref="C19:O19"/>
    <mergeCell ref="A12:A14"/>
    <mergeCell ref="A6:A8"/>
    <mergeCell ref="B10:O10"/>
    <mergeCell ref="H87:I87"/>
    <mergeCell ref="B80:C80"/>
    <mergeCell ref="D80:E80"/>
    <mergeCell ref="F80:G80"/>
    <mergeCell ref="B72:C72"/>
    <mergeCell ref="D72:E72"/>
    <mergeCell ref="F72:G72"/>
    <mergeCell ref="F75:G75"/>
    <mergeCell ref="H75:I75"/>
    <mergeCell ref="B75:C75"/>
    <mergeCell ref="D75:E75"/>
    <mergeCell ref="H76:I76"/>
    <mergeCell ref="H79:I79"/>
    <mergeCell ref="H72:I72"/>
    <mergeCell ref="F51:G51"/>
    <mergeCell ref="F53:G53"/>
    <mergeCell ref="A34:I34"/>
    <mergeCell ref="B35:I35"/>
    <mergeCell ref="B38:C38"/>
    <mergeCell ref="D39:E39"/>
    <mergeCell ref="D40:E40"/>
    <mergeCell ref="F39:G39"/>
    <mergeCell ref="D43:E43"/>
    <mergeCell ref="D42:E42"/>
    <mergeCell ref="D44:E44"/>
    <mergeCell ref="D38:I38"/>
    <mergeCell ref="F42:G42"/>
    <mergeCell ref="F43:G43"/>
    <mergeCell ref="F44:G44"/>
    <mergeCell ref="D41:E41"/>
    <mergeCell ref="F41:G41"/>
    <mergeCell ref="A43:A44"/>
    <mergeCell ref="A36:A37"/>
    <mergeCell ref="G36:G37"/>
    <mergeCell ref="H36:I37"/>
    <mergeCell ref="A45:A46"/>
    <mergeCell ref="A47:A48"/>
    <mergeCell ref="A49:A50"/>
    <mergeCell ref="F40:G40"/>
    <mergeCell ref="F47:G47"/>
    <mergeCell ref="F48:G48"/>
    <mergeCell ref="F50:G50"/>
    <mergeCell ref="F49:G49"/>
    <mergeCell ref="D50:E50"/>
    <mergeCell ref="A39:A40"/>
    <mergeCell ref="A41:A42"/>
    <mergeCell ref="D46:E46"/>
    <mergeCell ref="F45:G45"/>
    <mergeCell ref="F46:G46"/>
    <mergeCell ref="D45:E45"/>
    <mergeCell ref="D47:E47"/>
    <mergeCell ref="D49:E49"/>
    <mergeCell ref="D48:E48"/>
    <mergeCell ref="A51:A52"/>
    <mergeCell ref="A53:A54"/>
    <mergeCell ref="A55:A56"/>
    <mergeCell ref="A57:A58"/>
    <mergeCell ref="A59:A60"/>
    <mergeCell ref="A61:A62"/>
    <mergeCell ref="D51:E51"/>
    <mergeCell ref="D58:E58"/>
    <mergeCell ref="D60:E60"/>
    <mergeCell ref="D62:E62"/>
    <mergeCell ref="D59:E59"/>
    <mergeCell ref="D53:E53"/>
    <mergeCell ref="D55:E55"/>
    <mergeCell ref="D61:E61"/>
    <mergeCell ref="D54:E54"/>
    <mergeCell ref="D99:E99"/>
    <mergeCell ref="F55:G55"/>
    <mergeCell ref="D57:E57"/>
    <mergeCell ref="F57:G57"/>
    <mergeCell ref="D52:E52"/>
    <mergeCell ref="D56:E56"/>
    <mergeCell ref="F62:G62"/>
    <mergeCell ref="F60:G60"/>
    <mergeCell ref="B104:C104"/>
    <mergeCell ref="D104:E104"/>
    <mergeCell ref="F104:G104"/>
    <mergeCell ref="B76:C76"/>
    <mergeCell ref="D76:E76"/>
    <mergeCell ref="F76:G76"/>
    <mergeCell ref="B79:C79"/>
    <mergeCell ref="D79:E79"/>
    <mergeCell ref="F79:G79"/>
    <mergeCell ref="F99:G99"/>
    <mergeCell ref="B67:C67"/>
    <mergeCell ref="D67:E67"/>
    <mergeCell ref="F59:G59"/>
    <mergeCell ref="F61:G61"/>
    <mergeCell ref="D87:E87"/>
    <mergeCell ref="F87:G87"/>
    <mergeCell ref="H115:I115"/>
    <mergeCell ref="H104:I104"/>
    <mergeCell ref="B95:C95"/>
    <mergeCell ref="D95:E95"/>
    <mergeCell ref="F95:G95"/>
    <mergeCell ref="H80:I80"/>
    <mergeCell ref="B83:C83"/>
    <mergeCell ref="D83:E83"/>
    <mergeCell ref="F83:G83"/>
    <mergeCell ref="H83:I83"/>
    <mergeCell ref="H95:I95"/>
    <mergeCell ref="B96:C96"/>
    <mergeCell ref="D96:E96"/>
    <mergeCell ref="B100:C100"/>
    <mergeCell ref="D100:E100"/>
    <mergeCell ref="F100:G100"/>
    <mergeCell ref="H100:I100"/>
    <mergeCell ref="B103:C103"/>
    <mergeCell ref="D103:E103"/>
    <mergeCell ref="F103:G103"/>
    <mergeCell ref="H103:I103"/>
    <mergeCell ref="F96:G96"/>
    <mergeCell ref="H96:I96"/>
    <mergeCell ref="B99:C99"/>
    <mergeCell ref="H99:I99"/>
    <mergeCell ref="B116:C116"/>
    <mergeCell ref="D116:E116"/>
    <mergeCell ref="F116:G116"/>
    <mergeCell ref="H116:I116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15:C115"/>
    <mergeCell ref="D115:E115"/>
    <mergeCell ref="F115:G115"/>
  </mergeCells>
  <phoneticPr fontId="50" type="noConversion"/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3DB0EB-ABC7-4FC5-ADE4-B2ADA3B0391D}">
          <x14:formula1>
            <xm:f>Listas!$B$2:$B$4</xm:f>
          </x14:formula1>
          <xm:sqref>H36:I37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FFD0-3A36-4635-9953-BDB2834B578A}">
  <sheetPr>
    <tabColor theme="5" tint="0.59999389629810485"/>
    <pageSetUpPr fitToPage="1"/>
  </sheetPr>
  <dimension ref="A1:L26"/>
  <sheetViews>
    <sheetView topLeftCell="A10" zoomScale="125" zoomScaleNormal="120" workbookViewId="0">
      <selection activeCell="G27" sqref="G27"/>
    </sheetView>
  </sheetViews>
  <sheetFormatPr defaultColWidth="8.7109375" defaultRowHeight="12.95"/>
  <cols>
    <col min="1" max="1" width="3.28515625" style="306" customWidth="1"/>
    <col min="2" max="2" width="9.28515625" style="306" customWidth="1"/>
    <col min="3" max="3" width="5.7109375" style="306" customWidth="1"/>
    <col min="4" max="4" width="8.140625" style="306" customWidth="1"/>
    <col min="5" max="5" width="7.28515625" style="306" customWidth="1"/>
    <col min="6" max="6" width="13.85546875" style="306" customWidth="1"/>
    <col min="7" max="7" width="14.7109375" style="306" customWidth="1"/>
    <col min="8" max="8" width="32.7109375" style="306" customWidth="1"/>
    <col min="9" max="9" width="29.42578125" style="306" customWidth="1"/>
    <col min="10" max="10" width="6.7109375" style="306" customWidth="1"/>
    <col min="11" max="11" width="18.7109375" style="306" customWidth="1"/>
    <col min="12" max="12" width="25.7109375" style="306" customWidth="1"/>
    <col min="13" max="16384" width="8.7109375" style="306"/>
  </cols>
  <sheetData>
    <row r="1" spans="1:12" ht="18.75" customHeight="1">
      <c r="A1" s="556"/>
      <c r="B1" s="557"/>
      <c r="C1" s="557"/>
      <c r="D1" s="557"/>
      <c r="E1" s="558"/>
      <c r="F1" s="565" t="s">
        <v>267</v>
      </c>
      <c r="G1" s="566"/>
      <c r="H1" s="566"/>
      <c r="I1" s="566"/>
      <c r="J1" s="566"/>
      <c r="K1" s="566"/>
      <c r="L1" s="305"/>
    </row>
    <row r="2" spans="1:12" ht="18.75" customHeight="1">
      <c r="A2" s="559"/>
      <c r="B2" s="560"/>
      <c r="C2" s="560"/>
      <c r="D2" s="560"/>
      <c r="E2" s="561"/>
      <c r="F2" s="567"/>
      <c r="G2" s="568"/>
      <c r="H2" s="568"/>
      <c r="I2" s="568"/>
      <c r="J2" s="568"/>
      <c r="K2" s="568"/>
      <c r="L2" s="305"/>
    </row>
    <row r="3" spans="1:12" ht="18.75" customHeight="1">
      <c r="A3" s="559"/>
      <c r="B3" s="560"/>
      <c r="C3" s="560"/>
      <c r="D3" s="560"/>
      <c r="E3" s="561"/>
      <c r="F3" s="565" t="s">
        <v>268</v>
      </c>
      <c r="G3" s="566"/>
      <c r="H3" s="566"/>
      <c r="I3" s="566"/>
      <c r="J3" s="566"/>
      <c r="K3" s="566"/>
      <c r="L3" s="305"/>
    </row>
    <row r="4" spans="1:12" ht="18.75" customHeight="1">
      <c r="A4" s="562"/>
      <c r="B4" s="563"/>
      <c r="C4" s="563"/>
      <c r="D4" s="563"/>
      <c r="E4" s="564"/>
      <c r="F4" s="567"/>
      <c r="G4" s="568"/>
      <c r="H4" s="568"/>
      <c r="I4" s="568"/>
      <c r="J4" s="568"/>
      <c r="K4" s="568"/>
      <c r="L4" s="305"/>
    </row>
    <row r="5" spans="1:12" ht="15.75" customHeight="1">
      <c r="A5" s="569" t="s">
        <v>269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1:12" ht="23.25" customHeight="1">
      <c r="A6" s="569" t="s">
        <v>270</v>
      </c>
      <c r="B6" s="570"/>
      <c r="C6" s="572"/>
      <c r="D6" s="573" t="s">
        <v>12</v>
      </c>
      <c r="E6" s="574"/>
      <c r="F6" s="574"/>
      <c r="G6" s="574"/>
      <c r="H6" s="575"/>
      <c r="I6" s="569" t="s">
        <v>271</v>
      </c>
      <c r="J6" s="572"/>
      <c r="K6" s="573" t="s">
        <v>37</v>
      </c>
      <c r="L6" s="575"/>
    </row>
    <row r="7" spans="1:12" ht="17.850000000000001" customHeight="1">
      <c r="A7" s="569" t="s">
        <v>272</v>
      </c>
      <c r="B7" s="570"/>
      <c r="C7" s="572"/>
      <c r="D7" s="573" t="s">
        <v>26</v>
      </c>
      <c r="E7" s="574"/>
      <c r="F7" s="574"/>
      <c r="G7" s="574"/>
      <c r="H7" s="575"/>
      <c r="I7" s="569" t="s">
        <v>98</v>
      </c>
      <c r="J7" s="572"/>
      <c r="K7" s="573" t="s">
        <v>15</v>
      </c>
      <c r="L7" s="575"/>
    </row>
    <row r="8" spans="1:12" ht="35.85" customHeight="1">
      <c r="A8" s="569" t="s">
        <v>273</v>
      </c>
      <c r="B8" s="570"/>
      <c r="C8" s="572"/>
      <c r="D8" s="573" t="s">
        <v>68</v>
      </c>
      <c r="E8" s="574"/>
      <c r="F8" s="574"/>
      <c r="G8" s="574"/>
      <c r="H8" s="575"/>
      <c r="I8" s="569" t="s">
        <v>274</v>
      </c>
      <c r="J8" s="572"/>
      <c r="K8" s="573" t="s">
        <v>69</v>
      </c>
      <c r="L8" s="575"/>
    </row>
    <row r="9" spans="1:12" ht="15.75" customHeight="1">
      <c r="A9" s="576" t="s">
        <v>275</v>
      </c>
      <c r="B9" s="577"/>
      <c r="C9" s="577"/>
      <c r="D9" s="577"/>
      <c r="E9" s="570"/>
      <c r="F9" s="570"/>
      <c r="G9" s="570"/>
      <c r="H9" s="570"/>
      <c r="I9" s="570"/>
      <c r="J9" s="570"/>
      <c r="K9" s="570"/>
      <c r="L9" s="571"/>
    </row>
    <row r="10" spans="1:12" ht="20.100000000000001" customHeight="1">
      <c r="A10" s="590" t="s">
        <v>276</v>
      </c>
      <c r="B10" s="590"/>
      <c r="C10" s="590"/>
      <c r="D10" s="590"/>
      <c r="E10" s="581" t="str">
        <f>+ACTIVIDAD_1!B12</f>
        <v>Implementar 3 estrategias que contribuyan al reconocimiento y garantía de los  derechos de las mujeres en sus diferencias y diversidad</v>
      </c>
      <c r="F10" s="581"/>
      <c r="G10" s="581"/>
      <c r="H10" s="581"/>
      <c r="I10" s="581"/>
      <c r="J10" s="581"/>
      <c r="K10" s="581"/>
      <c r="L10" s="581"/>
    </row>
    <row r="11" spans="1:12" ht="27.95" customHeight="1">
      <c r="A11" s="578" t="s">
        <v>277</v>
      </c>
      <c r="B11" s="579"/>
      <c r="C11" s="579"/>
      <c r="D11" s="571"/>
      <c r="E11" s="580" t="str">
        <f>+ACTIVIDAD_1!I16</f>
        <v>Número de estrategias implementadas que contribuyan al reconocimiento y garantía de los derechos de las mujeres en sus diferencias y diversidad</v>
      </c>
      <c r="F11" s="581"/>
      <c r="G11" s="581"/>
      <c r="H11" s="581"/>
      <c r="I11" s="581"/>
      <c r="J11" s="581"/>
      <c r="K11" s="581"/>
      <c r="L11" s="582"/>
    </row>
    <row r="12" spans="1:12" ht="65.099999999999994" customHeight="1">
      <c r="A12" s="569" t="s">
        <v>278</v>
      </c>
      <c r="B12" s="570"/>
      <c r="C12" s="570"/>
      <c r="D12" s="572"/>
      <c r="E12" s="580" t="s">
        <v>279</v>
      </c>
      <c r="F12" s="581"/>
      <c r="G12" s="581"/>
      <c r="H12" s="581"/>
      <c r="I12" s="581"/>
      <c r="J12" s="581"/>
      <c r="K12" s="581"/>
      <c r="L12" s="582"/>
    </row>
    <row r="13" spans="1:12" ht="28.5" customHeight="1">
      <c r="A13" s="569" t="s">
        <v>280</v>
      </c>
      <c r="B13" s="570"/>
      <c r="C13" s="572"/>
      <c r="D13" s="573"/>
      <c r="E13" s="574"/>
      <c r="F13" s="574"/>
      <c r="G13" s="574"/>
      <c r="H13" s="575"/>
      <c r="I13" s="569" t="s">
        <v>281</v>
      </c>
      <c r="J13" s="572"/>
      <c r="K13" s="573" t="s">
        <v>49</v>
      </c>
      <c r="L13" s="575"/>
    </row>
    <row r="14" spans="1:12" ht="15.75" customHeight="1">
      <c r="A14" s="569" t="s">
        <v>282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1"/>
    </row>
    <row r="15" spans="1:12" ht="25.5" customHeight="1">
      <c r="A15" s="569" t="s">
        <v>283</v>
      </c>
      <c r="B15" s="570"/>
      <c r="C15" s="572"/>
      <c r="D15" s="573" t="s">
        <v>19</v>
      </c>
      <c r="E15" s="574"/>
      <c r="F15" s="574"/>
      <c r="G15" s="574"/>
      <c r="H15" s="575"/>
      <c r="I15" s="569" t="s">
        <v>284</v>
      </c>
      <c r="J15" s="572"/>
      <c r="K15" s="573" t="s">
        <v>20</v>
      </c>
      <c r="L15" s="575"/>
    </row>
    <row r="16" spans="1:12" ht="25.5" customHeight="1">
      <c r="A16" s="569" t="s">
        <v>285</v>
      </c>
      <c r="B16" s="570"/>
      <c r="C16" s="572"/>
      <c r="D16" s="586">
        <f>+ACTIVIDAD_1!C37</f>
        <v>3</v>
      </c>
      <c r="E16" s="587"/>
      <c r="F16" s="587"/>
      <c r="G16" s="587"/>
      <c r="H16" s="588"/>
      <c r="I16" s="569" t="s">
        <v>237</v>
      </c>
      <c r="J16" s="572"/>
      <c r="K16" s="573" t="s">
        <v>23</v>
      </c>
      <c r="L16" s="575"/>
    </row>
    <row r="17" spans="1:12" ht="27.6" customHeight="1">
      <c r="A17" s="569" t="s">
        <v>286</v>
      </c>
      <c r="B17" s="570"/>
      <c r="C17" s="572"/>
      <c r="D17" s="573"/>
      <c r="E17" s="574"/>
      <c r="F17" s="574"/>
      <c r="G17" s="574"/>
      <c r="H17" s="575"/>
      <c r="I17" s="583"/>
      <c r="J17" s="584"/>
      <c r="K17" s="584"/>
      <c r="L17" s="585"/>
    </row>
    <row r="18" spans="1:12" ht="12" customHeight="1">
      <c r="A18" s="313" t="s">
        <v>287</v>
      </c>
      <c r="B18" s="313" t="s">
        <v>288</v>
      </c>
      <c r="C18" s="569" t="s">
        <v>289</v>
      </c>
      <c r="D18" s="570"/>
      <c r="E18" s="570"/>
      <c r="F18" s="570"/>
      <c r="G18" s="572"/>
      <c r="H18" s="569" t="s">
        <v>290</v>
      </c>
      <c r="I18" s="572"/>
      <c r="J18" s="569" t="s">
        <v>291</v>
      </c>
      <c r="K18" s="572"/>
      <c r="L18" s="313" t="s">
        <v>292</v>
      </c>
    </row>
    <row r="19" spans="1:12" ht="150.94999999999999" customHeight="1">
      <c r="A19" s="307">
        <v>1</v>
      </c>
      <c r="B19" s="308" t="s">
        <v>293</v>
      </c>
      <c r="C19" s="573" t="s">
        <v>294</v>
      </c>
      <c r="D19" s="574"/>
      <c r="E19" s="574"/>
      <c r="F19" s="574"/>
      <c r="G19" s="575"/>
      <c r="H19" s="573" t="s">
        <v>295</v>
      </c>
      <c r="I19" s="575"/>
      <c r="J19" s="583" t="s">
        <v>22</v>
      </c>
      <c r="K19" s="585"/>
      <c r="L19" s="308" t="s">
        <v>296</v>
      </c>
    </row>
    <row r="20" spans="1:12" ht="25.5" customHeight="1">
      <c r="A20" s="313" t="s">
        <v>287</v>
      </c>
      <c r="B20" s="569" t="s">
        <v>297</v>
      </c>
      <c r="C20" s="570"/>
      <c r="D20" s="570"/>
      <c r="E20" s="570"/>
      <c r="F20" s="570"/>
      <c r="G20" s="570"/>
      <c r="H20" s="570"/>
      <c r="I20" s="570"/>
      <c r="J20" s="570"/>
      <c r="K20" s="572"/>
      <c r="L20" s="313" t="s">
        <v>298</v>
      </c>
    </row>
    <row r="21" spans="1:12" ht="28.35" customHeight="1">
      <c r="A21" s="307">
        <v>1</v>
      </c>
      <c r="B21" s="573" t="s">
        <v>299</v>
      </c>
      <c r="C21" s="574"/>
      <c r="D21" s="574"/>
      <c r="E21" s="574"/>
      <c r="F21" s="574"/>
      <c r="G21" s="574"/>
      <c r="H21" s="574"/>
      <c r="I21" s="574"/>
      <c r="J21" s="574"/>
      <c r="K21" s="575"/>
      <c r="L21" s="308" t="s">
        <v>22</v>
      </c>
    </row>
    <row r="22" spans="1:12" ht="15.75" customHeight="1">
      <c r="A22" s="569" t="s">
        <v>300</v>
      </c>
      <c r="B22" s="570"/>
      <c r="C22" s="570"/>
      <c r="D22" s="570"/>
      <c r="E22" s="570"/>
      <c r="F22" s="577"/>
      <c r="G22" s="577"/>
      <c r="H22" s="570"/>
      <c r="I22" s="577"/>
      <c r="J22" s="577"/>
      <c r="K22" s="570"/>
      <c r="L22" s="589"/>
    </row>
    <row r="23" spans="1:12" ht="26.25" customHeight="1">
      <c r="A23" s="569" t="s">
        <v>301</v>
      </c>
      <c r="B23" s="570"/>
      <c r="C23" s="572"/>
      <c r="D23" s="573">
        <v>3</v>
      </c>
      <c r="E23" s="574"/>
      <c r="F23" s="590" t="s">
        <v>302</v>
      </c>
      <c r="G23" s="590"/>
      <c r="H23" s="324">
        <v>2024</v>
      </c>
      <c r="I23" s="590" t="s">
        <v>303</v>
      </c>
      <c r="J23" s="590"/>
      <c r="L23" s="323" t="s">
        <v>304</v>
      </c>
    </row>
    <row r="24" spans="1:12" ht="120" customHeight="1">
      <c r="A24" s="569" t="s">
        <v>305</v>
      </c>
      <c r="B24" s="570"/>
      <c r="C24" s="572"/>
      <c r="D24" s="573" t="s">
        <v>306</v>
      </c>
      <c r="E24" s="574"/>
      <c r="F24" s="591"/>
      <c r="G24" s="591"/>
      <c r="H24" s="574"/>
      <c r="I24" s="591"/>
      <c r="J24" s="591"/>
      <c r="K24" s="574"/>
      <c r="L24" s="592"/>
    </row>
    <row r="25" spans="1:12" ht="45.75" customHeight="1">
      <c r="A25" s="569" t="s">
        <v>307</v>
      </c>
      <c r="B25" s="570"/>
      <c r="C25" s="572"/>
      <c r="D25" s="583"/>
      <c r="E25" s="584"/>
      <c r="F25" s="584"/>
      <c r="G25" s="584"/>
      <c r="H25" s="584"/>
      <c r="I25" s="584"/>
      <c r="J25" s="584"/>
      <c r="K25" s="584"/>
      <c r="L25" s="585"/>
    </row>
    <row r="26" spans="1:12" ht="17.850000000000001" customHeight="1">
      <c r="A26" s="569" t="s">
        <v>308</v>
      </c>
      <c r="B26" s="570"/>
      <c r="C26" s="572"/>
      <c r="D26" s="573"/>
      <c r="E26" s="574"/>
      <c r="F26" s="574"/>
      <c r="G26" s="574"/>
      <c r="H26" s="574"/>
      <c r="I26" s="574"/>
      <c r="J26" s="574"/>
      <c r="K26" s="574"/>
      <c r="L26" s="575"/>
    </row>
  </sheetData>
  <mergeCells count="58">
    <mergeCell ref="B21:K21"/>
    <mergeCell ref="F23:G23"/>
    <mergeCell ref="D23:E23"/>
    <mergeCell ref="A10:D10"/>
    <mergeCell ref="E10:L10"/>
    <mergeCell ref="B20:K20"/>
    <mergeCell ref="C18:G18"/>
    <mergeCell ref="H18:I18"/>
    <mergeCell ref="J18:K18"/>
    <mergeCell ref="C19:G19"/>
    <mergeCell ref="H19:I19"/>
    <mergeCell ref="J19:K19"/>
    <mergeCell ref="I15:J15"/>
    <mergeCell ref="K15:L15"/>
    <mergeCell ref="A17:C17"/>
    <mergeCell ref="D17:H17"/>
    <mergeCell ref="A25:C25"/>
    <mergeCell ref="D25:L25"/>
    <mergeCell ref="A26:C26"/>
    <mergeCell ref="D26:L26"/>
    <mergeCell ref="A22:L22"/>
    <mergeCell ref="A23:C23"/>
    <mergeCell ref="I23:J23"/>
    <mergeCell ref="A24:C24"/>
    <mergeCell ref="D24:L24"/>
    <mergeCell ref="I17:L17"/>
    <mergeCell ref="A16:C16"/>
    <mergeCell ref="D16:H16"/>
    <mergeCell ref="I16:J16"/>
    <mergeCell ref="K16:L16"/>
    <mergeCell ref="A15:C15"/>
    <mergeCell ref="D15:H15"/>
    <mergeCell ref="A9:L9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22E4A5A0-DBA8-42B5-AE94-8DFC87FAD362}">
          <x14:formula1>
            <xm:f>Datos!$A$2:$A$5</xm:f>
          </x14:formula1>
          <xm:sqref>D6:H6</xm:sqref>
        </x14:dataValidation>
        <x14:dataValidation type="list" allowBlank="1" showInputMessage="1" showErrorMessage="1" xr:uid="{34D71130-74F8-480D-A5E7-E0D255C5354B}">
          <x14:formula1>
            <xm:f>Datos!$B$2:$B$6</xm:f>
          </x14:formula1>
          <xm:sqref>K6:L6</xm:sqref>
        </x14:dataValidation>
        <x14:dataValidation type="list" allowBlank="1" showInputMessage="1" showErrorMessage="1" xr:uid="{B320B6E8-FAD4-40A2-8574-7589FD4E11EF}">
          <x14:formula1>
            <xm:f>Datos!$C$2:$C$3</xm:f>
          </x14:formula1>
          <xm:sqref>D7:H7</xm:sqref>
        </x14:dataValidation>
        <x14:dataValidation type="list" allowBlank="1" showInputMessage="1" showErrorMessage="1" xr:uid="{728F28A8-3CCE-4FF6-B3D4-E2459D416E30}">
          <x14:formula1>
            <xm:f>Datos!$D$2:$D$7</xm:f>
          </x14:formula1>
          <xm:sqref>K7:L7</xm:sqref>
        </x14:dataValidation>
        <x14:dataValidation type="list" allowBlank="1" showInputMessage="1" showErrorMessage="1" xr:uid="{2048F7BA-F8E8-4529-B3AD-1C6D82165A00}">
          <x14:formula1>
            <xm:f>Datos!$E$2:$E$23</xm:f>
          </x14:formula1>
          <xm:sqref>D8:H8</xm:sqref>
        </x14:dataValidation>
        <x14:dataValidation type="list" allowBlank="1" showInputMessage="1" showErrorMessage="1" xr:uid="{1585485C-3774-4ED3-BB9C-6F1EACFE9A2F}">
          <x14:formula1>
            <xm:f>Datos!$F$2:$F$18</xm:f>
          </x14:formula1>
          <xm:sqref>K8:L8</xm:sqref>
        </x14:dataValidation>
        <x14:dataValidation type="list" allowBlank="1" showInputMessage="1" showErrorMessage="1" xr:uid="{9009F37E-4F2E-40E1-A2E0-45526671344F}">
          <x14:formula1>
            <xm:f>Datos!$G$2:$G$8</xm:f>
          </x14:formula1>
          <xm:sqref>K13:L13</xm:sqref>
        </x14:dataValidation>
        <x14:dataValidation type="list" allowBlank="1" showInputMessage="1" showErrorMessage="1" xr:uid="{239BAF34-F661-41A9-9281-0C982C21D399}">
          <x14:formula1>
            <xm:f>Datos!$H$2:$H$3</xm:f>
          </x14:formula1>
          <xm:sqref>D15:H15</xm:sqref>
        </x14:dataValidation>
        <x14:dataValidation type="list" allowBlank="1" showInputMessage="1" showErrorMessage="1" xr:uid="{DBE7D134-4F72-4803-8BF1-F60E187CC267}">
          <x14:formula1>
            <xm:f>Datos!$I$2:$I$7</xm:f>
          </x14:formula1>
          <xm:sqref>K15:L15</xm:sqref>
        </x14:dataValidation>
        <x14:dataValidation type="list" allowBlank="1" showInputMessage="1" showErrorMessage="1" xr:uid="{4BBECC21-D0D4-41C8-93B9-509FDB62CE7B}">
          <x14:formula1>
            <xm:f>Datos!$J$2:$J$5</xm:f>
          </x14:formula1>
          <xm:sqref>K16:L16</xm:sqref>
        </x14:dataValidation>
        <x14:dataValidation type="list" allowBlank="1" showInputMessage="1" showErrorMessage="1" xr:uid="{B684A235-A4F6-4E48-BE9F-B70B1B688CB6}">
          <x14:formula1>
            <xm:f>Datos!$K$2:$K$4</xm:f>
          </x14:formula1>
          <xm:sqref>L21</xm:sqref>
        </x14:dataValidation>
        <x14:dataValidation type="list" allowBlank="1" showInputMessage="1" showErrorMessage="1" xr:uid="{F74BA7A8-C72D-4A93-8188-C5A9EE4135EA}">
          <x14:formula1>
            <xm:f>Datos!$K$2:$K$3</xm:f>
          </x14:formula1>
          <xm:sqref>J19 K19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B565-CB46-5641-B0CE-682A46C6D2A5}">
  <dimension ref="A1:O118"/>
  <sheetViews>
    <sheetView zoomScale="75" workbookViewId="0">
      <selection activeCell="A9" sqref="A9"/>
    </sheetView>
  </sheetViews>
  <sheetFormatPr defaultColWidth="11.42578125" defaultRowHeight="15"/>
  <cols>
    <col min="1" max="1" width="32.85546875" customWidth="1"/>
    <col min="2" max="2" width="31.85546875" customWidth="1"/>
    <col min="3" max="3" width="34.140625" customWidth="1"/>
    <col min="4" max="4" width="33.28515625" customWidth="1"/>
    <col min="5" max="5" width="31.7109375" customWidth="1"/>
    <col min="6" max="6" width="29" customWidth="1"/>
    <col min="7" max="7" width="27" customWidth="1"/>
    <col min="8" max="8" width="24.140625" customWidth="1"/>
    <col min="9" max="9" width="24.42578125" customWidth="1"/>
    <col min="10" max="10" width="25.7109375" customWidth="1"/>
    <col min="11" max="11" width="22.140625" customWidth="1"/>
    <col min="12" max="12" width="18.28515625" customWidth="1"/>
    <col min="13" max="13" width="16.28515625" customWidth="1"/>
    <col min="14" max="14" width="18" customWidth="1"/>
  </cols>
  <sheetData>
    <row r="1" spans="1:15" s="156" customFormat="1" ht="32.25" customHeight="1" thickBot="1">
      <c r="A1" s="533"/>
      <c r="B1" s="510" t="s">
        <v>182</v>
      </c>
      <c r="C1" s="511"/>
      <c r="D1" s="511"/>
      <c r="E1" s="511"/>
      <c r="F1" s="511"/>
      <c r="G1" s="511"/>
      <c r="H1" s="511"/>
      <c r="I1" s="511"/>
      <c r="J1" s="511"/>
      <c r="K1" s="511"/>
      <c r="L1" s="512"/>
      <c r="M1" s="507" t="s">
        <v>183</v>
      </c>
      <c r="N1" s="508"/>
      <c r="O1" s="509"/>
    </row>
    <row r="2" spans="1:15" s="156" customFormat="1" ht="30.75" customHeight="1" thickBot="1">
      <c r="A2" s="534"/>
      <c r="B2" s="513" t="s">
        <v>184</v>
      </c>
      <c r="C2" s="514"/>
      <c r="D2" s="514"/>
      <c r="E2" s="514"/>
      <c r="F2" s="514"/>
      <c r="G2" s="514"/>
      <c r="H2" s="514"/>
      <c r="I2" s="514"/>
      <c r="J2" s="514"/>
      <c r="K2" s="514"/>
      <c r="L2" s="515"/>
      <c r="M2" s="507" t="s">
        <v>185</v>
      </c>
      <c r="N2" s="508"/>
      <c r="O2" s="509"/>
    </row>
    <row r="3" spans="1:15" s="156" customFormat="1" ht="24" customHeight="1" thickBot="1">
      <c r="A3" s="534"/>
      <c r="B3" s="513" t="s">
        <v>186</v>
      </c>
      <c r="C3" s="514"/>
      <c r="D3" s="514"/>
      <c r="E3" s="514"/>
      <c r="F3" s="514"/>
      <c r="G3" s="514"/>
      <c r="H3" s="514"/>
      <c r="I3" s="514"/>
      <c r="J3" s="514"/>
      <c r="K3" s="514"/>
      <c r="L3" s="515"/>
      <c r="M3" s="507" t="s">
        <v>187</v>
      </c>
      <c r="N3" s="508"/>
      <c r="O3" s="509"/>
    </row>
    <row r="4" spans="1:15" s="156" customFormat="1" ht="21.75" customHeight="1" thickBot="1">
      <c r="A4" s="535"/>
      <c r="B4" s="516" t="s">
        <v>188</v>
      </c>
      <c r="C4" s="517"/>
      <c r="D4" s="517"/>
      <c r="E4" s="517"/>
      <c r="F4" s="517"/>
      <c r="G4" s="517"/>
      <c r="H4" s="517"/>
      <c r="I4" s="517"/>
      <c r="J4" s="517"/>
      <c r="K4" s="517"/>
      <c r="L4" s="518"/>
      <c r="M4" s="507" t="s">
        <v>189</v>
      </c>
      <c r="N4" s="508"/>
      <c r="O4" s="509"/>
    </row>
    <row r="5" spans="1:15" s="156" customFormat="1" ht="21.75" customHeight="1" thickBot="1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</row>
    <row r="6" spans="1:15" s="156" customFormat="1" ht="21.75" customHeight="1" thickBot="1">
      <c r="A6" s="537" t="s">
        <v>190</v>
      </c>
      <c r="B6" s="283" t="s">
        <v>191</v>
      </c>
      <c r="C6" s="231"/>
      <c r="D6" s="283" t="s">
        <v>192</v>
      </c>
      <c r="E6" s="232"/>
      <c r="F6" s="283" t="s">
        <v>193</v>
      </c>
      <c r="G6" s="232"/>
      <c r="H6" s="283" t="s">
        <v>194</v>
      </c>
      <c r="I6" s="233"/>
      <c r="J6" s="521" t="s">
        <v>195</v>
      </c>
      <c r="K6" s="536"/>
      <c r="L6" s="282" t="s">
        <v>196</v>
      </c>
      <c r="M6" s="548" t="s">
        <v>197</v>
      </c>
      <c r="N6" s="548"/>
      <c r="O6" s="548"/>
    </row>
    <row r="7" spans="1:15" s="156" customFormat="1" ht="21.75" customHeight="1" thickBot="1">
      <c r="A7" s="537"/>
      <c r="B7" s="284" t="s">
        <v>198</v>
      </c>
      <c r="C7" s="234"/>
      <c r="D7" s="283" t="s">
        <v>199</v>
      </c>
      <c r="E7" s="235"/>
      <c r="F7" s="283" t="s">
        <v>200</v>
      </c>
      <c r="G7" s="235"/>
      <c r="H7" s="283" t="s">
        <v>201</v>
      </c>
      <c r="I7" s="233"/>
      <c r="J7" s="521"/>
      <c r="K7" s="536"/>
      <c r="L7" s="282" t="s">
        <v>202</v>
      </c>
      <c r="M7" s="548"/>
      <c r="N7" s="548"/>
      <c r="O7" s="548"/>
    </row>
    <row r="8" spans="1:15" s="156" customFormat="1" ht="21.75" customHeight="1" thickBot="1">
      <c r="A8" s="537"/>
      <c r="B8" s="283" t="s">
        <v>203</v>
      </c>
      <c r="C8" s="231"/>
      <c r="D8" s="283" t="s">
        <v>204</v>
      </c>
      <c r="E8" s="235"/>
      <c r="F8" s="283" t="s">
        <v>205</v>
      </c>
      <c r="G8" s="235"/>
      <c r="H8" s="283" t="s">
        <v>206</v>
      </c>
      <c r="I8" s="233"/>
      <c r="J8" s="521"/>
      <c r="K8" s="536"/>
      <c r="L8" s="282" t="s">
        <v>207</v>
      </c>
      <c r="M8" s="548"/>
      <c r="N8" s="548"/>
      <c r="O8" s="548"/>
    </row>
    <row r="9" spans="1:15" s="156" customFormat="1" ht="21.75" customHeight="1" thickBot="1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</row>
    <row r="10" spans="1:15" s="68" customFormat="1" ht="15" customHeight="1" thickBot="1">
      <c r="A10" s="126" t="s">
        <v>208</v>
      </c>
      <c r="B10" s="543" t="s">
        <v>209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5"/>
    </row>
    <row r="11" spans="1:15" s="68" customFormat="1" ht="15" customHeight="1" thickBot="1">
      <c r="A11" s="73"/>
      <c r="B11" s="74"/>
      <c r="C11" s="74"/>
      <c r="D11" s="76"/>
      <c r="E11" s="75"/>
      <c r="F11" s="75"/>
      <c r="G11" s="409"/>
      <c r="H11" s="409"/>
      <c r="I11" s="77"/>
      <c r="J11" s="77"/>
      <c r="K11" s="74"/>
      <c r="L11" s="74"/>
      <c r="M11" s="74"/>
      <c r="N11" s="74"/>
      <c r="O11" s="74"/>
    </row>
    <row r="12" spans="1:15" s="68" customFormat="1" ht="15" customHeight="1">
      <c r="A12" s="540" t="s">
        <v>210</v>
      </c>
      <c r="B12" s="522" t="s">
        <v>309</v>
      </c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3"/>
      <c r="O12" s="524"/>
    </row>
    <row r="13" spans="1:15" s="68" customFormat="1" ht="15" customHeight="1">
      <c r="A13" s="541"/>
      <c r="B13" s="525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7"/>
    </row>
    <row r="14" spans="1:15" s="68" customFormat="1" ht="9" customHeight="1" thickBot="1">
      <c r="A14" s="542"/>
      <c r="B14" s="528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30"/>
    </row>
    <row r="15" spans="1:15" s="85" customFormat="1" ht="37.5" customHeight="1" thickBot="1">
      <c r="A15" s="81"/>
      <c r="B15" s="155"/>
      <c r="C15" s="82"/>
      <c r="D15" s="82"/>
      <c r="E15" s="82"/>
      <c r="F15" s="82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68" customFormat="1" ht="15.95" thickBot="1">
      <c r="A16" s="126" t="s">
        <v>212</v>
      </c>
      <c r="B16" s="531" t="s">
        <v>213</v>
      </c>
      <c r="C16" s="531"/>
      <c r="D16" s="531"/>
      <c r="E16" s="531"/>
      <c r="F16" s="531"/>
      <c r="G16" s="537" t="s">
        <v>214</v>
      </c>
      <c r="H16" s="537"/>
      <c r="I16" s="532" t="s">
        <v>310</v>
      </c>
      <c r="J16" s="532"/>
      <c r="K16" s="532"/>
      <c r="L16" s="532"/>
      <c r="M16" s="532"/>
      <c r="N16" s="532"/>
      <c r="O16" s="532"/>
    </row>
    <row r="17" spans="1:15" s="68" customFormat="1" ht="56.25" customHeight="1" thickBot="1">
      <c r="A17" s="81"/>
      <c r="B17" s="83"/>
      <c r="C17" s="82"/>
      <c r="D17" s="82"/>
      <c r="E17" s="82"/>
      <c r="F17" s="82"/>
      <c r="G17" s="83"/>
      <c r="H17" s="83"/>
      <c r="I17" s="83"/>
      <c r="J17" s="83"/>
      <c r="K17" s="83"/>
      <c r="L17" s="84"/>
      <c r="M17" s="84"/>
      <c r="N17" s="84"/>
      <c r="O17" s="84"/>
    </row>
    <row r="18" spans="1:15" s="68" customFormat="1" ht="15.95" thickBot="1">
      <c r="A18" s="126" t="s">
        <v>216</v>
      </c>
      <c r="B18" s="531" t="s">
        <v>217</v>
      </c>
      <c r="C18" s="531"/>
      <c r="D18" s="531"/>
      <c r="E18" s="531"/>
      <c r="F18" s="126" t="s">
        <v>218</v>
      </c>
      <c r="G18" s="538" t="s">
        <v>219</v>
      </c>
      <c r="H18" s="538"/>
      <c r="I18" s="538"/>
      <c r="J18" s="126" t="s">
        <v>220</v>
      </c>
      <c r="K18" s="531" t="s">
        <v>221</v>
      </c>
      <c r="L18" s="531"/>
      <c r="M18" s="531"/>
      <c r="N18" s="531"/>
      <c r="O18" s="531"/>
    </row>
    <row r="19" spans="1:15" s="68" customFormat="1" ht="14.1">
      <c r="A19" s="72"/>
      <c r="B19" s="69"/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</row>
    <row r="20" spans="1:15" s="68" customFormat="1" ht="16.5" customHeight="1"/>
    <row r="21" spans="1:15" s="68" customFormat="1" ht="32.1" customHeight="1" thickBot="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</row>
    <row r="22" spans="1:15" s="68" customFormat="1" ht="32.1" customHeight="1" thickBot="1">
      <c r="A22" s="519" t="s">
        <v>222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1"/>
    </row>
    <row r="23" spans="1:15" s="68" customFormat="1" ht="32.1" customHeight="1" thickBot="1">
      <c r="A23" s="519" t="s">
        <v>223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1"/>
    </row>
    <row r="24" spans="1:15" s="68" customFormat="1" ht="32.1" customHeight="1" thickBot="1">
      <c r="A24" s="94"/>
      <c r="B24" s="86" t="s">
        <v>191</v>
      </c>
      <c r="C24" s="86" t="s">
        <v>192</v>
      </c>
      <c r="D24" s="86" t="s">
        <v>193</v>
      </c>
      <c r="E24" s="86" t="s">
        <v>194</v>
      </c>
      <c r="F24" s="86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224</v>
      </c>
      <c r="O24" s="87" t="s">
        <v>225</v>
      </c>
    </row>
    <row r="25" spans="1:15" s="68" customFormat="1" ht="32.1" customHeight="1">
      <c r="A25" s="88" t="s">
        <v>226</v>
      </c>
      <c r="B25" s="347">
        <v>151035000</v>
      </c>
      <c r="C25" s="348"/>
      <c r="D25" s="347">
        <v>902000</v>
      </c>
      <c r="E25" s="347">
        <v>78342000</v>
      </c>
      <c r="F25" s="348"/>
      <c r="G25" s="348"/>
      <c r="H25" s="349"/>
      <c r="I25" s="349"/>
      <c r="J25" s="349"/>
      <c r="K25" s="349"/>
      <c r="L25" s="349"/>
      <c r="M25" s="349"/>
      <c r="N25" s="350">
        <v>230279000</v>
      </c>
      <c r="O25" s="351"/>
    </row>
    <row r="26" spans="1:15" s="68" customFormat="1" ht="32.1" customHeight="1">
      <c r="A26" s="88" t="s">
        <v>227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52">
        <v>0</v>
      </c>
    </row>
    <row r="27" spans="1:15" s="68" customFormat="1" ht="32.1" customHeight="1">
      <c r="A27" s="88" t="s">
        <v>228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53"/>
    </row>
    <row r="28" spans="1:15" s="68" customFormat="1" ht="32.1" customHeight="1">
      <c r="A28" s="88" t="s">
        <v>229</v>
      </c>
      <c r="B28" s="347">
        <v>10100000</v>
      </c>
      <c r="C28" s="348"/>
      <c r="D28" s="347">
        <v>750000</v>
      </c>
      <c r="E28" s="347">
        <v>119429</v>
      </c>
      <c r="F28" s="348"/>
      <c r="G28" s="348"/>
      <c r="H28" s="348"/>
      <c r="I28" s="348"/>
      <c r="J28" s="348"/>
      <c r="K28" s="348"/>
      <c r="L28" s="348"/>
      <c r="M28" s="348"/>
      <c r="N28" s="347">
        <v>10969429</v>
      </c>
      <c r="O28" s="353"/>
    </row>
    <row r="29" spans="1:15" s="68" customFormat="1" ht="32.1" customHeight="1">
      <c r="A29" s="88" t="s">
        <v>230</v>
      </c>
      <c r="B29" s="348" t="s">
        <v>231</v>
      </c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53"/>
    </row>
    <row r="30" spans="1:15" s="93" customFormat="1" ht="16.5" customHeight="1" thickBot="1">
      <c r="A30" s="91" t="s">
        <v>232</v>
      </c>
      <c r="B30" s="354">
        <v>10100000</v>
      </c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4">
        <v>10100000</v>
      </c>
      <c r="O30" s="356"/>
    </row>
    <row r="31" spans="1:15" s="93" customFormat="1" ht="17.25" customHeight="1"/>
    <row r="32" spans="1:15" s="68" customFormat="1" ht="5.2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s="68" customFormat="1" ht="48" customHeight="1" thickBot="1"/>
    <row r="34" spans="1:15" s="68" customFormat="1" ht="50.25" customHeight="1" thickBot="1">
      <c r="A34" s="493" t="s">
        <v>233</v>
      </c>
      <c r="B34" s="494"/>
      <c r="C34" s="494"/>
      <c r="D34" s="494"/>
      <c r="E34" s="494"/>
      <c r="F34" s="494"/>
      <c r="G34" s="494"/>
      <c r="H34" s="494"/>
      <c r="I34" s="495"/>
      <c r="J34" s="98"/>
    </row>
    <row r="35" spans="1:15" s="68" customFormat="1" ht="18.75" customHeight="1" thickBot="1">
      <c r="A35" s="109" t="s">
        <v>234</v>
      </c>
      <c r="B35" s="496" t="str">
        <f>+B12</f>
        <v xml:space="preserve"> Implementar 1 Estrategia Distrital de Cuidado Menstrual, con enfoque diferencial</v>
      </c>
      <c r="C35" s="497"/>
      <c r="D35" s="497"/>
      <c r="E35" s="497"/>
      <c r="F35" s="497"/>
      <c r="G35" s="497"/>
      <c r="H35" s="497"/>
      <c r="I35" s="498"/>
      <c r="J35" s="96"/>
    </row>
    <row r="36" spans="1:15" s="68" customFormat="1" ht="50.25" customHeight="1" thickBot="1">
      <c r="A36" s="487" t="s">
        <v>235</v>
      </c>
      <c r="B36" s="164">
        <v>2024</v>
      </c>
      <c r="C36" s="164">
        <v>2025</v>
      </c>
      <c r="D36" s="164">
        <v>2026</v>
      </c>
      <c r="E36" s="164">
        <v>2027</v>
      </c>
      <c r="F36" s="164" t="s">
        <v>236</v>
      </c>
      <c r="G36" s="504" t="s">
        <v>237</v>
      </c>
      <c r="H36" s="504" t="s">
        <v>23</v>
      </c>
      <c r="I36" s="504"/>
      <c r="J36" s="96"/>
      <c r="K36" s="342"/>
    </row>
    <row r="37" spans="1:15" s="68" customFormat="1" ht="52.5" customHeight="1" thickBot="1">
      <c r="A37" s="488"/>
      <c r="B37" s="343">
        <v>1</v>
      </c>
      <c r="C37" s="343">
        <v>1</v>
      </c>
      <c r="D37" s="343">
        <v>1</v>
      </c>
      <c r="E37" s="343">
        <v>1</v>
      </c>
      <c r="F37" s="344">
        <v>1</v>
      </c>
      <c r="G37" s="504"/>
      <c r="H37" s="504"/>
      <c r="I37" s="504"/>
      <c r="J37" s="96"/>
    </row>
    <row r="38" spans="1:15" s="97" customFormat="1" ht="48" customHeight="1" thickBot="1">
      <c r="A38" s="110" t="s">
        <v>238</v>
      </c>
      <c r="B38" s="499">
        <v>0.3</v>
      </c>
      <c r="C38" s="500"/>
      <c r="D38" s="501" t="s">
        <v>239</v>
      </c>
      <c r="E38" s="502"/>
      <c r="F38" s="502"/>
      <c r="G38" s="502"/>
      <c r="H38" s="502"/>
      <c r="I38" s="503"/>
      <c r="J38" s="68"/>
      <c r="K38" s="68"/>
      <c r="L38" s="68"/>
      <c r="M38" s="68"/>
      <c r="N38" s="68"/>
      <c r="O38" s="68"/>
    </row>
    <row r="39" spans="1:15" s="68" customFormat="1" ht="120.75" customHeight="1" thickBot="1">
      <c r="A39" s="487" t="s">
        <v>240</v>
      </c>
      <c r="B39" s="110" t="s">
        <v>241</v>
      </c>
      <c r="C39" s="109" t="s">
        <v>242</v>
      </c>
      <c r="D39" s="474" t="s">
        <v>243</v>
      </c>
      <c r="E39" s="475"/>
      <c r="F39" s="474" t="s">
        <v>244</v>
      </c>
      <c r="G39" s="475"/>
      <c r="H39" s="111" t="s">
        <v>245</v>
      </c>
      <c r="I39" s="113" t="s">
        <v>246</v>
      </c>
      <c r="J39" s="97"/>
      <c r="K39" s="97"/>
      <c r="L39" s="97"/>
      <c r="M39" s="97"/>
      <c r="N39" s="97"/>
      <c r="O39" s="97"/>
    </row>
    <row r="40" spans="1:15" s="97" customFormat="1" ht="54" customHeight="1" thickBot="1">
      <c r="A40" s="488"/>
      <c r="B40" s="102">
        <v>1</v>
      </c>
      <c r="C40" s="103"/>
      <c r="D40" s="489"/>
      <c r="E40" s="490"/>
      <c r="F40" s="489"/>
      <c r="G40" s="490"/>
      <c r="H40" s="99"/>
      <c r="I40" s="100"/>
      <c r="J40" s="68"/>
      <c r="K40" s="68"/>
      <c r="L40" s="68"/>
      <c r="M40" s="68"/>
      <c r="N40" s="68"/>
      <c r="O40" s="68"/>
    </row>
    <row r="41" spans="1:15" s="68" customFormat="1" ht="120.75" customHeight="1" thickBot="1">
      <c r="A41" s="487" t="s">
        <v>247</v>
      </c>
      <c r="B41" s="112" t="s">
        <v>241</v>
      </c>
      <c r="C41" s="111" t="s">
        <v>242</v>
      </c>
      <c r="D41" s="474" t="s">
        <v>243</v>
      </c>
      <c r="E41" s="475"/>
      <c r="F41" s="474" t="s">
        <v>244</v>
      </c>
      <c r="G41" s="475"/>
      <c r="H41" s="111" t="s">
        <v>245</v>
      </c>
      <c r="I41" s="113" t="s">
        <v>246</v>
      </c>
      <c r="J41" s="97"/>
      <c r="K41" s="97"/>
      <c r="L41" s="97"/>
      <c r="M41" s="97"/>
      <c r="N41" s="97"/>
      <c r="O41" s="97"/>
    </row>
    <row r="42" spans="1:15" s="97" customFormat="1" ht="35.1" customHeight="1" thickBot="1">
      <c r="A42" s="488"/>
      <c r="B42" s="102">
        <v>1</v>
      </c>
      <c r="C42" s="103"/>
      <c r="D42" s="489"/>
      <c r="E42" s="490"/>
      <c r="F42" s="489"/>
      <c r="G42" s="490"/>
      <c r="H42" s="99"/>
      <c r="I42" s="100"/>
      <c r="J42" s="68"/>
      <c r="K42" s="68"/>
      <c r="L42" s="68"/>
      <c r="M42" s="68"/>
      <c r="N42" s="68"/>
      <c r="O42" s="68"/>
    </row>
    <row r="43" spans="1:15" s="68" customFormat="1" ht="120.75" customHeight="1" thickBot="1">
      <c r="A43" s="487" t="s">
        <v>248</v>
      </c>
      <c r="B43" s="112" t="s">
        <v>241</v>
      </c>
      <c r="C43" s="111" t="s">
        <v>242</v>
      </c>
      <c r="D43" s="474" t="s">
        <v>243</v>
      </c>
      <c r="E43" s="475"/>
      <c r="F43" s="474" t="s">
        <v>244</v>
      </c>
      <c r="G43" s="475"/>
      <c r="H43" s="111" t="s">
        <v>245</v>
      </c>
      <c r="I43" s="113" t="s">
        <v>246</v>
      </c>
      <c r="J43" s="97"/>
      <c r="K43" s="97"/>
      <c r="L43" s="97"/>
      <c r="M43" s="97"/>
      <c r="N43" s="97"/>
      <c r="O43" s="97"/>
    </row>
    <row r="44" spans="1:15" s="97" customFormat="1" ht="35.1" customHeight="1" thickBot="1">
      <c r="A44" s="488"/>
      <c r="B44" s="102">
        <v>1</v>
      </c>
      <c r="C44" s="103"/>
      <c r="D44" s="489"/>
      <c r="E44" s="490"/>
      <c r="F44" s="489"/>
      <c r="G44" s="490"/>
      <c r="H44" s="99"/>
      <c r="I44" s="100"/>
      <c r="J44" s="68"/>
      <c r="K44" s="68"/>
      <c r="L44" s="68"/>
      <c r="M44" s="68"/>
      <c r="N44" s="68"/>
      <c r="O44" s="68"/>
    </row>
    <row r="45" spans="1:15" s="68" customFormat="1" ht="120.75" customHeight="1" thickBot="1">
      <c r="A45" s="487" t="s">
        <v>249</v>
      </c>
      <c r="B45" s="112" t="s">
        <v>241</v>
      </c>
      <c r="C45" s="112" t="s">
        <v>242</v>
      </c>
      <c r="D45" s="474" t="s">
        <v>243</v>
      </c>
      <c r="E45" s="475"/>
      <c r="F45" s="474" t="s">
        <v>244</v>
      </c>
      <c r="G45" s="475"/>
      <c r="H45" s="111" t="s">
        <v>245</v>
      </c>
      <c r="I45" s="111" t="s">
        <v>246</v>
      </c>
      <c r="J45" s="97"/>
      <c r="K45" s="97"/>
      <c r="L45" s="97"/>
      <c r="M45" s="97"/>
      <c r="N45" s="97"/>
      <c r="O45" s="97"/>
    </row>
    <row r="46" spans="1:15" s="97" customFormat="1" ht="35.1" customHeight="1" thickBot="1">
      <c r="A46" s="488"/>
      <c r="B46" s="102">
        <v>1</v>
      </c>
      <c r="C46" s="103"/>
      <c r="D46" s="491"/>
      <c r="E46" s="492"/>
      <c r="F46" s="491"/>
      <c r="G46" s="492"/>
      <c r="H46" s="121"/>
      <c r="I46" s="122"/>
      <c r="J46" s="68"/>
      <c r="K46" s="68"/>
      <c r="L46" s="68"/>
      <c r="M46" s="68"/>
      <c r="N46" s="68"/>
      <c r="O46" s="68"/>
    </row>
    <row r="47" spans="1:15" s="68" customFormat="1" ht="120.75" customHeight="1" thickBot="1">
      <c r="A47" s="487" t="s">
        <v>250</v>
      </c>
      <c r="B47" s="112" t="s">
        <v>241</v>
      </c>
      <c r="C47" s="111" t="s">
        <v>242</v>
      </c>
      <c r="D47" s="474" t="s">
        <v>243</v>
      </c>
      <c r="E47" s="475"/>
      <c r="F47" s="474" t="s">
        <v>244</v>
      </c>
      <c r="G47" s="475"/>
      <c r="H47" s="111" t="s">
        <v>245</v>
      </c>
      <c r="I47" s="113" t="s">
        <v>246</v>
      </c>
      <c r="J47" s="97"/>
      <c r="K47" s="97"/>
      <c r="L47" s="97"/>
      <c r="M47" s="97"/>
      <c r="N47" s="97"/>
      <c r="O47" s="97"/>
    </row>
    <row r="48" spans="1:15" s="97" customFormat="1" ht="35.1" customHeight="1" thickBot="1">
      <c r="A48" s="488"/>
      <c r="B48" s="102">
        <v>1</v>
      </c>
      <c r="C48" s="103"/>
      <c r="D48" s="476"/>
      <c r="E48" s="478"/>
      <c r="F48" s="476"/>
      <c r="G48" s="478"/>
      <c r="H48" s="99"/>
      <c r="I48" s="101"/>
      <c r="J48" s="68"/>
      <c r="K48" s="68"/>
      <c r="L48" s="68"/>
      <c r="M48" s="68"/>
      <c r="N48" s="68"/>
      <c r="O48" s="68"/>
    </row>
    <row r="49" spans="1:15" s="68" customFormat="1" ht="120.75" customHeight="1" thickBot="1">
      <c r="A49" s="487" t="s">
        <v>251</v>
      </c>
      <c r="B49" s="112" t="s">
        <v>241</v>
      </c>
      <c r="C49" s="111" t="s">
        <v>242</v>
      </c>
      <c r="D49" s="474" t="s">
        <v>243</v>
      </c>
      <c r="E49" s="475"/>
      <c r="F49" s="474" t="s">
        <v>244</v>
      </c>
      <c r="G49" s="475"/>
      <c r="H49" s="111" t="s">
        <v>245</v>
      </c>
      <c r="I49" s="113" t="s">
        <v>246</v>
      </c>
      <c r="J49" s="97"/>
      <c r="K49" s="97"/>
      <c r="L49" s="97"/>
      <c r="M49" s="97"/>
      <c r="N49" s="97"/>
      <c r="O49" s="97"/>
    </row>
    <row r="50" spans="1:15" s="68" customFormat="1" ht="35.1" customHeight="1" thickBot="1">
      <c r="A50" s="488"/>
      <c r="B50" s="104">
        <v>1</v>
      </c>
      <c r="C50" s="105"/>
      <c r="D50" s="476"/>
      <c r="E50" s="478"/>
      <c r="F50" s="476"/>
      <c r="G50" s="478"/>
      <c r="H50" s="99"/>
      <c r="I50" s="101"/>
    </row>
    <row r="51" spans="1:15" s="68" customFormat="1" ht="120.75" customHeight="1" thickBot="1">
      <c r="A51" s="487" t="s">
        <v>252</v>
      </c>
      <c r="B51" s="110" t="s">
        <v>241</v>
      </c>
      <c r="C51" s="109" t="s">
        <v>242</v>
      </c>
      <c r="D51" s="474" t="s">
        <v>243</v>
      </c>
      <c r="E51" s="475"/>
      <c r="F51" s="474" t="s">
        <v>244</v>
      </c>
      <c r="G51" s="475"/>
      <c r="H51" s="111" t="s">
        <v>245</v>
      </c>
      <c r="I51" s="113" t="s">
        <v>246</v>
      </c>
    </row>
    <row r="52" spans="1:15" s="68" customFormat="1" ht="35.1" customHeight="1" thickBot="1">
      <c r="A52" s="488"/>
      <c r="B52" s="104">
        <v>1</v>
      </c>
      <c r="C52" s="105"/>
      <c r="D52" s="476"/>
      <c r="E52" s="477"/>
      <c r="F52" s="476"/>
      <c r="G52" s="478"/>
      <c r="H52" s="99"/>
      <c r="I52" s="101"/>
    </row>
    <row r="53" spans="1:15" s="68" customFormat="1" ht="120.75" customHeight="1" thickBot="1">
      <c r="A53" s="487" t="s">
        <v>253</v>
      </c>
      <c r="B53" s="110" t="s">
        <v>241</v>
      </c>
      <c r="C53" s="109" t="s">
        <v>242</v>
      </c>
      <c r="D53" s="474" t="s">
        <v>243</v>
      </c>
      <c r="E53" s="475"/>
      <c r="F53" s="474" t="s">
        <v>244</v>
      </c>
      <c r="G53" s="475"/>
      <c r="H53" s="111" t="s">
        <v>245</v>
      </c>
      <c r="I53" s="113" t="s">
        <v>246</v>
      </c>
    </row>
    <row r="54" spans="1:15" s="68" customFormat="1" ht="35.1" customHeight="1" thickBot="1">
      <c r="A54" s="488"/>
      <c r="B54" s="104">
        <v>1</v>
      </c>
      <c r="C54" s="105"/>
      <c r="D54" s="476"/>
      <c r="E54" s="477"/>
      <c r="F54" s="476"/>
      <c r="G54" s="478"/>
      <c r="H54" s="123"/>
      <c r="I54" s="101"/>
    </row>
    <row r="55" spans="1:15" s="68" customFormat="1" ht="120.75" customHeight="1" thickBot="1">
      <c r="A55" s="487" t="s">
        <v>254</v>
      </c>
      <c r="B55" s="110" t="s">
        <v>241</v>
      </c>
      <c r="C55" s="109" t="s">
        <v>242</v>
      </c>
      <c r="D55" s="474" t="s">
        <v>243</v>
      </c>
      <c r="E55" s="475"/>
      <c r="F55" s="474" t="s">
        <v>244</v>
      </c>
      <c r="G55" s="475"/>
      <c r="H55" s="111" t="s">
        <v>245</v>
      </c>
      <c r="I55" s="113" t="s">
        <v>246</v>
      </c>
    </row>
    <row r="56" spans="1:15" s="68" customFormat="1" ht="35.1" customHeight="1" thickBot="1">
      <c r="A56" s="488"/>
      <c r="B56" s="104">
        <v>1</v>
      </c>
      <c r="C56" s="105"/>
      <c r="D56" s="476"/>
      <c r="E56" s="478"/>
      <c r="F56" s="476"/>
      <c r="G56" s="478"/>
      <c r="H56" s="99"/>
      <c r="I56" s="99"/>
    </row>
    <row r="57" spans="1:15" s="68" customFormat="1" ht="120.75" customHeight="1" thickBot="1">
      <c r="A57" s="487" t="s">
        <v>255</v>
      </c>
      <c r="B57" s="110" t="s">
        <v>241</v>
      </c>
      <c r="C57" s="109" t="s">
        <v>242</v>
      </c>
      <c r="D57" s="474" t="s">
        <v>243</v>
      </c>
      <c r="E57" s="475"/>
      <c r="F57" s="474" t="s">
        <v>244</v>
      </c>
      <c r="G57" s="475"/>
      <c r="H57" s="111" t="s">
        <v>245</v>
      </c>
      <c r="I57" s="113" t="s">
        <v>246</v>
      </c>
    </row>
    <row r="58" spans="1:15" s="68" customFormat="1" ht="35.1" customHeight="1" thickBot="1">
      <c r="A58" s="488"/>
      <c r="B58" s="104">
        <v>1</v>
      </c>
      <c r="C58" s="105"/>
      <c r="D58" s="476"/>
      <c r="E58" s="478"/>
      <c r="F58" s="476"/>
      <c r="G58" s="478"/>
      <c r="H58" s="99"/>
      <c r="I58" s="101"/>
    </row>
    <row r="59" spans="1:15" s="68" customFormat="1" ht="120.75" customHeight="1" thickBot="1">
      <c r="A59" s="487" t="s">
        <v>256</v>
      </c>
      <c r="B59" s="110" t="s">
        <v>241</v>
      </c>
      <c r="C59" s="109" t="s">
        <v>242</v>
      </c>
      <c r="D59" s="474" t="s">
        <v>243</v>
      </c>
      <c r="E59" s="475"/>
      <c r="F59" s="474" t="s">
        <v>244</v>
      </c>
      <c r="G59" s="475"/>
      <c r="H59" s="111" t="s">
        <v>245</v>
      </c>
      <c r="I59" s="113" t="s">
        <v>246</v>
      </c>
    </row>
    <row r="60" spans="1:15" s="68" customFormat="1" ht="35.1" customHeight="1" thickBot="1">
      <c r="A60" s="488"/>
      <c r="B60" s="104">
        <v>1</v>
      </c>
      <c r="C60" s="105"/>
      <c r="D60" s="476"/>
      <c r="E60" s="478"/>
      <c r="F60" s="477"/>
      <c r="G60" s="477"/>
      <c r="H60" s="99"/>
      <c r="I60" s="99"/>
    </row>
    <row r="61" spans="1:15" s="68" customFormat="1" ht="120.75" customHeight="1" thickBot="1">
      <c r="A61" s="487" t="s">
        <v>257</v>
      </c>
      <c r="B61" s="110" t="s">
        <v>241</v>
      </c>
      <c r="C61" s="109" t="s">
        <v>242</v>
      </c>
      <c r="D61" s="474" t="s">
        <v>243</v>
      </c>
      <c r="E61" s="475"/>
      <c r="F61" s="474" t="s">
        <v>244</v>
      </c>
      <c r="G61" s="475"/>
      <c r="H61" s="111" t="s">
        <v>245</v>
      </c>
      <c r="I61" s="113" t="s">
        <v>246</v>
      </c>
    </row>
    <row r="62" spans="1:15" s="68" customFormat="1" ht="18" thickBot="1">
      <c r="A62" s="488"/>
      <c r="B62" s="104">
        <v>1</v>
      </c>
      <c r="C62" s="105"/>
      <c r="D62" s="476"/>
      <c r="E62" s="478"/>
      <c r="F62" s="476"/>
      <c r="G62" s="478"/>
      <c r="H62" s="99"/>
      <c r="I62" s="99"/>
    </row>
    <row r="63" spans="1:15" s="68" customFormat="1" ht="14.1"/>
    <row r="64" spans="1:15" s="96" customFormat="1" ht="30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1:15" s="68" customFormat="1" ht="34.5" customHeight="1">
      <c r="J65" s="96"/>
      <c r="K65" s="96"/>
      <c r="L65" s="96"/>
      <c r="M65" s="96"/>
      <c r="N65" s="96"/>
      <c r="O65" s="96"/>
    </row>
    <row r="66" spans="1:15" s="345" customFormat="1" ht="162.94999999999999" customHeight="1">
      <c r="A66" s="549" t="s">
        <v>258</v>
      </c>
      <c r="B66" s="549"/>
      <c r="C66" s="549"/>
      <c r="D66" s="549"/>
      <c r="E66" s="549"/>
      <c r="F66" s="549"/>
      <c r="G66" s="549"/>
      <c r="H66" s="549"/>
      <c r="I66" s="549"/>
      <c r="J66" s="68"/>
      <c r="K66" s="68"/>
      <c r="L66" s="68"/>
      <c r="M66" s="68"/>
      <c r="N66" s="68"/>
      <c r="O66" s="68"/>
    </row>
    <row r="67" spans="1:15" s="68" customFormat="1" ht="114.95" customHeight="1">
      <c r="A67" s="114" t="s">
        <v>259</v>
      </c>
      <c r="B67" s="484" t="s">
        <v>311</v>
      </c>
      <c r="C67" s="485"/>
      <c r="D67" s="484" t="s">
        <v>312</v>
      </c>
      <c r="E67" s="485"/>
      <c r="F67" s="484" t="s">
        <v>313</v>
      </c>
      <c r="G67" s="485"/>
      <c r="H67" s="484"/>
      <c r="I67" s="485"/>
      <c r="J67" s="345"/>
      <c r="K67" s="345"/>
      <c r="L67" s="345"/>
      <c r="M67" s="345"/>
      <c r="N67" s="345"/>
      <c r="O67" s="345"/>
    </row>
    <row r="68" spans="1:15" s="68" customFormat="1" ht="54">
      <c r="A68" s="114" t="s">
        <v>263</v>
      </c>
      <c r="B68" s="551">
        <v>0.1</v>
      </c>
      <c r="C68" s="552"/>
      <c r="D68" s="551">
        <v>0.1</v>
      </c>
      <c r="E68" s="552"/>
      <c r="F68" s="551">
        <v>0.1</v>
      </c>
      <c r="G68" s="552"/>
      <c r="H68" s="553"/>
      <c r="I68" s="552"/>
    </row>
    <row r="69" spans="1:15" s="68" customFormat="1" ht="30" customHeight="1">
      <c r="A69" s="546" t="s">
        <v>191</v>
      </c>
      <c r="B69" s="170" t="s">
        <v>99</v>
      </c>
      <c r="C69" s="170" t="s">
        <v>242</v>
      </c>
      <c r="D69" s="170" t="s">
        <v>99</v>
      </c>
      <c r="E69" s="170" t="s">
        <v>242</v>
      </c>
      <c r="F69" s="170" t="s">
        <v>99</v>
      </c>
      <c r="G69" s="170" t="s">
        <v>242</v>
      </c>
      <c r="H69" s="170" t="s">
        <v>99</v>
      </c>
      <c r="I69" s="170" t="s">
        <v>242</v>
      </c>
    </row>
    <row r="70" spans="1:15" s="68" customFormat="1" ht="80.25" customHeight="1">
      <c r="A70" s="547"/>
      <c r="B70" s="116">
        <v>0</v>
      </c>
      <c r="C70" s="117"/>
      <c r="D70" s="116">
        <v>0.02</v>
      </c>
      <c r="E70" s="117"/>
      <c r="F70" s="116">
        <v>0</v>
      </c>
      <c r="G70" s="117"/>
      <c r="H70" s="124"/>
      <c r="I70" s="117"/>
    </row>
    <row r="71" spans="1:15" s="68" customFormat="1" ht="80.25" customHeight="1">
      <c r="A71" s="114" t="s">
        <v>264</v>
      </c>
      <c r="B71" s="481"/>
      <c r="C71" s="482"/>
      <c r="D71" s="472"/>
      <c r="E71" s="550"/>
      <c r="F71" s="472"/>
      <c r="G71" s="473"/>
      <c r="H71" s="472"/>
      <c r="I71" s="550"/>
    </row>
    <row r="72" spans="1:15" s="68" customFormat="1" ht="30.75" customHeight="1">
      <c r="A72" s="114" t="s">
        <v>265</v>
      </c>
      <c r="B72" s="479"/>
      <c r="C72" s="480"/>
      <c r="D72" s="479"/>
      <c r="E72" s="480"/>
      <c r="F72" s="468"/>
      <c r="G72" s="469"/>
      <c r="H72" s="468"/>
      <c r="I72" s="469"/>
    </row>
    <row r="73" spans="1:15" s="68" customFormat="1" ht="30.75" customHeight="1">
      <c r="A73" s="546" t="s">
        <v>192</v>
      </c>
      <c r="B73" s="170" t="s">
        <v>99</v>
      </c>
      <c r="C73" s="170" t="s">
        <v>242</v>
      </c>
      <c r="D73" s="170" t="s">
        <v>99</v>
      </c>
      <c r="E73" s="170" t="s">
        <v>242</v>
      </c>
      <c r="F73" s="170" t="s">
        <v>99</v>
      </c>
      <c r="G73" s="170" t="s">
        <v>242</v>
      </c>
      <c r="H73" s="170" t="s">
        <v>99</v>
      </c>
      <c r="I73" s="170" t="s">
        <v>242</v>
      </c>
    </row>
    <row r="74" spans="1:15" s="68" customFormat="1" ht="80.25" customHeight="1">
      <c r="A74" s="547"/>
      <c r="B74" s="116">
        <v>0.03</v>
      </c>
      <c r="C74" s="117"/>
      <c r="D74" s="116">
        <v>0.02</v>
      </c>
      <c r="E74" s="117"/>
      <c r="F74" s="116">
        <v>0.03</v>
      </c>
      <c r="G74" s="118"/>
      <c r="H74" s="124"/>
      <c r="I74" s="118"/>
    </row>
    <row r="75" spans="1:15" s="68" customFormat="1" ht="80.25" customHeight="1">
      <c r="A75" s="114" t="s">
        <v>264</v>
      </c>
      <c r="B75" s="481"/>
      <c r="C75" s="482"/>
      <c r="D75" s="505"/>
      <c r="E75" s="506"/>
      <c r="F75" s="472"/>
      <c r="G75" s="473"/>
      <c r="H75" s="505"/>
      <c r="I75" s="506"/>
    </row>
    <row r="76" spans="1:15" s="68" customFormat="1" ht="30.75" customHeight="1">
      <c r="A76" s="114" t="s">
        <v>265</v>
      </c>
      <c r="B76" s="479"/>
      <c r="C76" s="480"/>
      <c r="D76" s="479"/>
      <c r="E76" s="480"/>
      <c r="F76" s="468"/>
      <c r="G76" s="469"/>
      <c r="H76" s="468"/>
      <c r="I76" s="469"/>
    </row>
    <row r="77" spans="1:15" s="68" customFormat="1" ht="30.75" customHeight="1">
      <c r="A77" s="546" t="s">
        <v>193</v>
      </c>
      <c r="B77" s="170" t="s">
        <v>99</v>
      </c>
      <c r="C77" s="170" t="s">
        <v>242</v>
      </c>
      <c r="D77" s="170" t="s">
        <v>99</v>
      </c>
      <c r="E77" s="170" t="s">
        <v>242</v>
      </c>
      <c r="F77" s="170" t="s">
        <v>99</v>
      </c>
      <c r="G77" s="170" t="s">
        <v>242</v>
      </c>
      <c r="H77" s="170" t="s">
        <v>99</v>
      </c>
      <c r="I77" s="170" t="s">
        <v>242</v>
      </c>
    </row>
    <row r="78" spans="1:15" s="68" customFormat="1" ht="80.25" customHeight="1">
      <c r="A78" s="547"/>
      <c r="B78" s="116">
        <v>0.05</v>
      </c>
      <c r="C78" s="117"/>
      <c r="D78" s="116">
        <v>0.04</v>
      </c>
      <c r="E78" s="117"/>
      <c r="F78" s="124">
        <v>0.05</v>
      </c>
      <c r="G78" s="118"/>
      <c r="H78" s="124"/>
      <c r="I78" s="118"/>
    </row>
    <row r="79" spans="1:15" s="68" customFormat="1" ht="80.25" customHeight="1">
      <c r="A79" s="114" t="s">
        <v>264</v>
      </c>
      <c r="B79" s="481"/>
      <c r="C79" s="482"/>
      <c r="D79" s="468"/>
      <c r="E79" s="483"/>
      <c r="F79" s="472"/>
      <c r="G79" s="473"/>
      <c r="H79" s="468"/>
      <c r="I79" s="469"/>
    </row>
    <row r="80" spans="1:15" s="68" customFormat="1" ht="30.75" customHeight="1">
      <c r="A80" s="114" t="s">
        <v>265</v>
      </c>
      <c r="B80" s="479"/>
      <c r="C80" s="480"/>
      <c r="D80" s="479"/>
      <c r="E80" s="480"/>
      <c r="F80" s="468"/>
      <c r="G80" s="469"/>
      <c r="H80" s="468"/>
      <c r="I80" s="469"/>
    </row>
    <row r="81" spans="1:9" s="68" customFormat="1" ht="30.75" customHeight="1">
      <c r="A81" s="546" t="s">
        <v>194</v>
      </c>
      <c r="B81" s="170" t="s">
        <v>99</v>
      </c>
      <c r="C81" s="170" t="s">
        <v>242</v>
      </c>
      <c r="D81" s="170" t="s">
        <v>99</v>
      </c>
      <c r="E81" s="170" t="s">
        <v>242</v>
      </c>
      <c r="F81" s="170" t="s">
        <v>99</v>
      </c>
      <c r="G81" s="170" t="s">
        <v>242</v>
      </c>
      <c r="H81" s="170" t="s">
        <v>99</v>
      </c>
      <c r="I81" s="170" t="s">
        <v>242</v>
      </c>
    </row>
    <row r="82" spans="1:9" s="68" customFormat="1" ht="80.25" customHeight="1">
      <c r="A82" s="547"/>
      <c r="B82" s="116">
        <v>0.1</v>
      </c>
      <c r="C82" s="117"/>
      <c r="D82" s="116">
        <v>0.1</v>
      </c>
      <c r="E82" s="117"/>
      <c r="F82" s="116">
        <v>0.1</v>
      </c>
      <c r="G82" s="118"/>
      <c r="H82" s="124"/>
      <c r="I82" s="118"/>
    </row>
    <row r="83" spans="1:9" s="68" customFormat="1" ht="80.25" customHeight="1">
      <c r="A83" s="114" t="s">
        <v>264</v>
      </c>
      <c r="B83" s="470"/>
      <c r="C83" s="471"/>
      <c r="D83" s="468"/>
      <c r="E83" s="469"/>
      <c r="F83" s="472"/>
      <c r="G83" s="473"/>
      <c r="H83" s="468"/>
      <c r="I83" s="469"/>
    </row>
    <row r="84" spans="1:9" s="68" customFormat="1" ht="30" customHeight="1">
      <c r="A84" s="114" t="s">
        <v>265</v>
      </c>
      <c r="B84" s="554"/>
      <c r="C84" s="555"/>
      <c r="D84" s="479"/>
      <c r="E84" s="480"/>
      <c r="F84" s="468"/>
      <c r="G84" s="469"/>
      <c r="H84" s="468"/>
      <c r="I84" s="469"/>
    </row>
    <row r="85" spans="1:9" s="68" customFormat="1" ht="30" customHeight="1">
      <c r="A85" s="546" t="s">
        <v>198</v>
      </c>
      <c r="B85" s="170" t="s">
        <v>99</v>
      </c>
      <c r="C85" s="170" t="s">
        <v>242</v>
      </c>
      <c r="D85" s="170" t="s">
        <v>99</v>
      </c>
      <c r="E85" s="170" t="s">
        <v>242</v>
      </c>
      <c r="F85" s="170" t="s">
        <v>99</v>
      </c>
      <c r="G85" s="170" t="s">
        <v>242</v>
      </c>
      <c r="H85" s="170" t="s">
        <v>99</v>
      </c>
      <c r="I85" s="170" t="s">
        <v>242</v>
      </c>
    </row>
    <row r="86" spans="1:9" s="68" customFormat="1" ht="80.25" customHeight="1">
      <c r="A86" s="547"/>
      <c r="B86" s="116">
        <v>0.1</v>
      </c>
      <c r="C86" s="117"/>
      <c r="D86" s="116">
        <v>0.1</v>
      </c>
      <c r="E86" s="117"/>
      <c r="F86" s="116">
        <v>0.1</v>
      </c>
      <c r="G86" s="118"/>
      <c r="H86" s="124"/>
      <c r="I86" s="118"/>
    </row>
    <row r="87" spans="1:9" s="68" customFormat="1" ht="80.25" customHeight="1">
      <c r="A87" s="114" t="s">
        <v>264</v>
      </c>
      <c r="B87" s="486"/>
      <c r="C87" s="486"/>
      <c r="D87" s="486"/>
      <c r="E87" s="486"/>
      <c r="F87" s="486"/>
      <c r="G87" s="486"/>
      <c r="H87" s="486"/>
      <c r="I87" s="486"/>
    </row>
    <row r="88" spans="1:9" s="68" customFormat="1" ht="29.25" customHeight="1">
      <c r="A88" s="114" t="s">
        <v>265</v>
      </c>
      <c r="B88" s="465"/>
      <c r="C88" s="466"/>
      <c r="D88" s="465"/>
      <c r="E88" s="466"/>
      <c r="F88" s="465"/>
      <c r="G88" s="466"/>
      <c r="H88" s="465"/>
      <c r="I88" s="466"/>
    </row>
    <row r="89" spans="1:9" s="68" customFormat="1" ht="29.25" customHeight="1">
      <c r="A89" s="546" t="s">
        <v>199</v>
      </c>
      <c r="B89" s="170" t="s">
        <v>99</v>
      </c>
      <c r="C89" s="170" t="s">
        <v>242</v>
      </c>
      <c r="D89" s="170" t="s">
        <v>99</v>
      </c>
      <c r="E89" s="170" t="s">
        <v>242</v>
      </c>
      <c r="F89" s="170" t="s">
        <v>99</v>
      </c>
      <c r="G89" s="170" t="s">
        <v>242</v>
      </c>
      <c r="H89" s="170" t="s">
        <v>99</v>
      </c>
      <c r="I89" s="170" t="s">
        <v>242</v>
      </c>
    </row>
    <row r="90" spans="1:9" s="68" customFormat="1" ht="80.25" customHeight="1">
      <c r="A90" s="547"/>
      <c r="B90" s="116">
        <v>0.1</v>
      </c>
      <c r="C90" s="117"/>
      <c r="D90" s="116">
        <v>0.1</v>
      </c>
      <c r="E90" s="117"/>
      <c r="F90" s="116">
        <v>0.1</v>
      </c>
      <c r="G90" s="118"/>
      <c r="H90" s="124"/>
      <c r="I90" s="118"/>
    </row>
    <row r="91" spans="1:9" s="68" customFormat="1" ht="80.25" customHeight="1">
      <c r="A91" s="114" t="s">
        <v>264</v>
      </c>
      <c r="B91" s="464"/>
      <c r="C91" s="464"/>
      <c r="D91" s="464"/>
      <c r="E91" s="464"/>
      <c r="F91" s="464"/>
      <c r="G91" s="464"/>
      <c r="H91" s="464"/>
      <c r="I91" s="464"/>
    </row>
    <row r="92" spans="1:9" s="68" customFormat="1" ht="24.95" customHeight="1">
      <c r="A92" s="114" t="s">
        <v>265</v>
      </c>
      <c r="B92" s="465"/>
      <c r="C92" s="466"/>
      <c r="D92" s="465"/>
      <c r="E92" s="466"/>
      <c r="F92" s="465"/>
      <c r="G92" s="466"/>
      <c r="H92" s="465"/>
      <c r="I92" s="466"/>
    </row>
    <row r="93" spans="1:9" s="68" customFormat="1" ht="24.95" customHeight="1">
      <c r="A93" s="546" t="s">
        <v>200</v>
      </c>
      <c r="B93" s="170" t="s">
        <v>99</v>
      </c>
      <c r="C93" s="170" t="s">
        <v>242</v>
      </c>
      <c r="D93" s="170" t="s">
        <v>99</v>
      </c>
      <c r="E93" s="170" t="s">
        <v>242</v>
      </c>
      <c r="F93" s="170" t="s">
        <v>99</v>
      </c>
      <c r="G93" s="170" t="s">
        <v>242</v>
      </c>
      <c r="H93" s="170" t="s">
        <v>99</v>
      </c>
      <c r="I93" s="170" t="s">
        <v>242</v>
      </c>
    </row>
    <row r="94" spans="1:9" s="68" customFormat="1" ht="80.25" customHeight="1">
      <c r="A94" s="547"/>
      <c r="B94" s="116">
        <v>0.1</v>
      </c>
      <c r="C94" s="117"/>
      <c r="D94" s="116">
        <v>0.1</v>
      </c>
      <c r="E94" s="117"/>
      <c r="F94" s="116">
        <v>0.1</v>
      </c>
      <c r="G94" s="118"/>
      <c r="H94" s="124"/>
      <c r="I94" s="118"/>
    </row>
    <row r="95" spans="1:9" s="68" customFormat="1" ht="80.25" customHeight="1">
      <c r="A95" s="114" t="s">
        <v>264</v>
      </c>
      <c r="B95" s="464"/>
      <c r="C95" s="464"/>
      <c r="D95" s="464"/>
      <c r="E95" s="464"/>
      <c r="F95" s="464"/>
      <c r="G95" s="464"/>
      <c r="H95" s="464"/>
      <c r="I95" s="464"/>
    </row>
    <row r="96" spans="1:9" s="68" customFormat="1" ht="24.95" customHeight="1">
      <c r="A96" s="114" t="s">
        <v>265</v>
      </c>
      <c r="B96" s="465"/>
      <c r="C96" s="466"/>
      <c r="D96" s="465"/>
      <c r="E96" s="466"/>
      <c r="F96" s="465"/>
      <c r="G96" s="466"/>
      <c r="H96" s="465"/>
      <c r="I96" s="466"/>
    </row>
    <row r="97" spans="1:9" s="68" customFormat="1" ht="24.95" customHeight="1">
      <c r="A97" s="546" t="s">
        <v>201</v>
      </c>
      <c r="B97" s="170" t="s">
        <v>99</v>
      </c>
      <c r="C97" s="170" t="s">
        <v>242</v>
      </c>
      <c r="D97" s="170" t="s">
        <v>99</v>
      </c>
      <c r="E97" s="170" t="s">
        <v>242</v>
      </c>
      <c r="F97" s="170" t="s">
        <v>99</v>
      </c>
      <c r="G97" s="170" t="s">
        <v>242</v>
      </c>
      <c r="H97" s="170" t="s">
        <v>99</v>
      </c>
      <c r="I97" s="170" t="s">
        <v>242</v>
      </c>
    </row>
    <row r="98" spans="1:9" s="68" customFormat="1" ht="80.25" customHeight="1">
      <c r="A98" s="547"/>
      <c r="B98" s="116">
        <v>0.1</v>
      </c>
      <c r="C98" s="117"/>
      <c r="D98" s="116">
        <v>0.1</v>
      </c>
      <c r="E98" s="117"/>
      <c r="F98" s="116">
        <v>0.1</v>
      </c>
      <c r="G98" s="118"/>
      <c r="H98" s="124"/>
      <c r="I98" s="118"/>
    </row>
    <row r="99" spans="1:9" s="68" customFormat="1" ht="80.25" customHeight="1">
      <c r="A99" s="114" t="s">
        <v>264</v>
      </c>
      <c r="B99" s="464"/>
      <c r="C99" s="464"/>
      <c r="D99" s="464"/>
      <c r="E99" s="464"/>
      <c r="F99" s="464"/>
      <c r="G99" s="464"/>
      <c r="H99" s="464"/>
      <c r="I99" s="464"/>
    </row>
    <row r="100" spans="1:9" s="68" customFormat="1" ht="24.95" customHeight="1">
      <c r="A100" s="114" t="s">
        <v>265</v>
      </c>
      <c r="B100" s="465"/>
      <c r="C100" s="466"/>
      <c r="D100" s="465"/>
      <c r="E100" s="466"/>
      <c r="F100" s="465"/>
      <c r="G100" s="466"/>
      <c r="H100" s="465"/>
      <c r="I100" s="466"/>
    </row>
    <row r="101" spans="1:9" s="68" customFormat="1" ht="24.95" customHeight="1">
      <c r="A101" s="546" t="s">
        <v>203</v>
      </c>
      <c r="B101" s="170" t="s">
        <v>99</v>
      </c>
      <c r="C101" s="170" t="s">
        <v>242</v>
      </c>
      <c r="D101" s="170" t="s">
        <v>99</v>
      </c>
      <c r="E101" s="170" t="s">
        <v>242</v>
      </c>
      <c r="F101" s="170" t="s">
        <v>99</v>
      </c>
      <c r="G101" s="170" t="s">
        <v>242</v>
      </c>
      <c r="H101" s="170" t="s">
        <v>99</v>
      </c>
      <c r="I101" s="170" t="s">
        <v>242</v>
      </c>
    </row>
    <row r="102" spans="1:9" s="68" customFormat="1" ht="80.25" customHeight="1">
      <c r="A102" s="547"/>
      <c r="B102" s="116">
        <v>0.1</v>
      </c>
      <c r="C102" s="117"/>
      <c r="D102" s="116">
        <v>0.1</v>
      </c>
      <c r="E102" s="117"/>
      <c r="F102" s="116">
        <v>0.1</v>
      </c>
      <c r="G102" s="118"/>
      <c r="H102" s="124"/>
      <c r="I102" s="118"/>
    </row>
    <row r="103" spans="1:9" s="68" customFormat="1" ht="80.25" customHeight="1">
      <c r="A103" s="114" t="s">
        <v>264</v>
      </c>
      <c r="B103" s="464"/>
      <c r="C103" s="464"/>
      <c r="D103" s="464"/>
      <c r="E103" s="464"/>
      <c r="F103" s="464"/>
      <c r="G103" s="464"/>
      <c r="H103" s="464"/>
      <c r="I103" s="464"/>
    </row>
    <row r="104" spans="1:9" s="68" customFormat="1" ht="24.95" customHeight="1">
      <c r="A104" s="114" t="s">
        <v>265</v>
      </c>
      <c r="B104" s="465"/>
      <c r="C104" s="466"/>
      <c r="D104" s="465"/>
      <c r="E104" s="466"/>
      <c r="F104" s="465"/>
      <c r="G104" s="466"/>
      <c r="H104" s="465"/>
      <c r="I104" s="466"/>
    </row>
    <row r="105" spans="1:9" s="68" customFormat="1" ht="24.95" customHeight="1">
      <c r="A105" s="546" t="s">
        <v>204</v>
      </c>
      <c r="B105" s="170" t="s">
        <v>99</v>
      </c>
      <c r="C105" s="170" t="s">
        <v>242</v>
      </c>
      <c r="D105" s="170" t="s">
        <v>99</v>
      </c>
      <c r="E105" s="170" t="s">
        <v>242</v>
      </c>
      <c r="F105" s="170" t="s">
        <v>99</v>
      </c>
      <c r="G105" s="170" t="s">
        <v>242</v>
      </c>
      <c r="H105" s="170" t="s">
        <v>99</v>
      </c>
      <c r="I105" s="170" t="s">
        <v>242</v>
      </c>
    </row>
    <row r="106" spans="1:9" s="68" customFormat="1" ht="80.25" customHeight="1">
      <c r="A106" s="547"/>
      <c r="B106" s="116">
        <v>0.15</v>
      </c>
      <c r="C106" s="119"/>
      <c r="D106" s="116">
        <v>0.15</v>
      </c>
      <c r="E106" s="117"/>
      <c r="F106" s="124">
        <v>0.15</v>
      </c>
      <c r="G106" s="118"/>
      <c r="H106" s="124"/>
      <c r="I106" s="118"/>
    </row>
    <row r="107" spans="1:9" s="68" customFormat="1" ht="80.25" customHeight="1">
      <c r="A107" s="114" t="s">
        <v>264</v>
      </c>
      <c r="B107" s="464"/>
      <c r="C107" s="464"/>
      <c r="D107" s="464"/>
      <c r="E107" s="464"/>
      <c r="F107" s="464"/>
      <c r="G107" s="464"/>
      <c r="H107" s="464"/>
      <c r="I107" s="464"/>
    </row>
    <row r="108" spans="1:9" s="68" customFormat="1" ht="24.95" customHeight="1">
      <c r="A108" s="114" t="s">
        <v>265</v>
      </c>
      <c r="B108" s="465"/>
      <c r="C108" s="466"/>
      <c r="D108" s="465"/>
      <c r="E108" s="466"/>
      <c r="F108" s="465"/>
      <c r="G108" s="466"/>
      <c r="H108" s="465"/>
      <c r="I108" s="466"/>
    </row>
    <row r="109" spans="1:9" s="68" customFormat="1" ht="24.95" customHeight="1">
      <c r="A109" s="546" t="s">
        <v>205</v>
      </c>
      <c r="B109" s="170" t="s">
        <v>99</v>
      </c>
      <c r="C109" s="170" t="s">
        <v>242</v>
      </c>
      <c r="D109" s="170" t="s">
        <v>99</v>
      </c>
      <c r="E109" s="170" t="s">
        <v>242</v>
      </c>
      <c r="F109" s="170" t="s">
        <v>99</v>
      </c>
      <c r="G109" s="170" t="s">
        <v>242</v>
      </c>
      <c r="H109" s="170" t="s">
        <v>99</v>
      </c>
      <c r="I109" s="170" t="s">
        <v>242</v>
      </c>
    </row>
    <row r="110" spans="1:9" s="68" customFormat="1" ht="80.25" customHeight="1">
      <c r="A110" s="547"/>
      <c r="B110" s="116">
        <v>0.15</v>
      </c>
      <c r="C110" s="119"/>
      <c r="D110" s="116">
        <v>0.15</v>
      </c>
      <c r="E110" s="117"/>
      <c r="F110" s="124">
        <v>0.15</v>
      </c>
      <c r="G110" s="118"/>
      <c r="H110" s="124"/>
      <c r="I110" s="118"/>
    </row>
    <row r="111" spans="1:9" s="68" customFormat="1" ht="80.25" customHeight="1">
      <c r="A111" s="114" t="s">
        <v>264</v>
      </c>
      <c r="B111" s="464"/>
      <c r="C111" s="464"/>
      <c r="D111" s="464"/>
      <c r="E111" s="464"/>
      <c r="F111" s="464"/>
      <c r="G111" s="464"/>
      <c r="H111" s="464"/>
      <c r="I111" s="464"/>
    </row>
    <row r="112" spans="1:9" s="68" customFormat="1" ht="24.95" customHeight="1">
      <c r="A112" s="114" t="s">
        <v>265</v>
      </c>
      <c r="B112" s="465"/>
      <c r="C112" s="466"/>
      <c r="D112" s="465"/>
      <c r="E112" s="466"/>
      <c r="F112" s="465"/>
      <c r="G112" s="466"/>
      <c r="H112" s="465"/>
      <c r="I112" s="466"/>
    </row>
    <row r="113" spans="1:15" s="68" customFormat="1" ht="24.95" customHeight="1">
      <c r="A113" s="546" t="s">
        <v>206</v>
      </c>
      <c r="B113" s="170" t="s">
        <v>99</v>
      </c>
      <c r="C113" s="170" t="s">
        <v>242</v>
      </c>
      <c r="D113" s="170" t="s">
        <v>99</v>
      </c>
      <c r="E113" s="170" t="s">
        <v>242</v>
      </c>
      <c r="F113" s="170" t="s">
        <v>99</v>
      </c>
      <c r="G113" s="170" t="s">
        <v>242</v>
      </c>
      <c r="H113" s="170" t="s">
        <v>99</v>
      </c>
      <c r="I113" s="170" t="s">
        <v>242</v>
      </c>
    </row>
    <row r="114" spans="1:15" s="68" customFormat="1" ht="80.25" customHeight="1">
      <c r="A114" s="547"/>
      <c r="B114" s="346">
        <v>0.02</v>
      </c>
      <c r="C114" s="321"/>
      <c r="D114" s="346">
        <v>0.02</v>
      </c>
      <c r="E114" s="321"/>
      <c r="F114" s="346">
        <v>0.02</v>
      </c>
      <c r="G114" s="322"/>
      <c r="H114" s="321"/>
      <c r="I114" s="322"/>
    </row>
    <row r="115" spans="1:15" s="68" customFormat="1" ht="80.25" customHeight="1">
      <c r="A115" s="114" t="s">
        <v>264</v>
      </c>
      <c r="B115" s="467"/>
      <c r="C115" s="467"/>
      <c r="D115" s="467"/>
      <c r="E115" s="467"/>
      <c r="F115" s="467"/>
      <c r="G115" s="467"/>
      <c r="H115" s="467"/>
      <c r="I115" s="467"/>
    </row>
    <row r="116" spans="1:15" s="68" customFormat="1" ht="18">
      <c r="A116" s="114" t="s">
        <v>265</v>
      </c>
      <c r="B116" s="465"/>
      <c r="C116" s="466"/>
      <c r="D116" s="465"/>
      <c r="E116" s="466"/>
      <c r="F116" s="465"/>
      <c r="G116" s="466"/>
      <c r="H116" s="465"/>
      <c r="I116" s="466"/>
    </row>
    <row r="117" spans="1:15" s="68" customFormat="1" ht="17.100000000000001">
      <c r="A117" s="115" t="s">
        <v>266</v>
      </c>
      <c r="B117" s="120">
        <f t="shared" ref="B117:I117" si="0">(B70+B74+B78+B82+B86+B90+B94+B98+B102+B106+B110+B114)</f>
        <v>1</v>
      </c>
      <c r="C117" s="120">
        <f t="shared" si="0"/>
        <v>0</v>
      </c>
      <c r="D117" s="120">
        <f t="shared" si="0"/>
        <v>1</v>
      </c>
      <c r="E117" s="120">
        <f t="shared" si="0"/>
        <v>0</v>
      </c>
      <c r="F117" s="120">
        <f>(F70+F74+F78+F82+F86+F90+F94+F98+F102+F106+F110+F114)</f>
        <v>1</v>
      </c>
      <c r="G117" s="120">
        <f>(G70+G74+G78+G82+G86+G90+G94+G98+G102+G106+G110+G114)</f>
        <v>0</v>
      </c>
      <c r="H117" s="120">
        <f t="shared" si="0"/>
        <v>0</v>
      </c>
      <c r="I117" s="120">
        <f t="shared" si="0"/>
        <v>0</v>
      </c>
    </row>
    <row r="118" spans="1:1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</row>
  </sheetData>
  <mergeCells count="210">
    <mergeCell ref="A113:A114"/>
    <mergeCell ref="B115:C115"/>
    <mergeCell ref="D115:E115"/>
    <mergeCell ref="F115:G115"/>
    <mergeCell ref="H115:I115"/>
    <mergeCell ref="B116:C116"/>
    <mergeCell ref="D116:E116"/>
    <mergeCell ref="F116:G116"/>
    <mergeCell ref="H116:I116"/>
    <mergeCell ref="A109:A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A105:A106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A101:A10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A97:A98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A93:A94"/>
    <mergeCell ref="B95:C95"/>
    <mergeCell ref="D95:E95"/>
    <mergeCell ref="F95:G95"/>
    <mergeCell ref="H95:I95"/>
    <mergeCell ref="B96:C96"/>
    <mergeCell ref="D96:E96"/>
    <mergeCell ref="F96:G96"/>
    <mergeCell ref="H96:I96"/>
    <mergeCell ref="A89:A90"/>
    <mergeCell ref="B91:C91"/>
    <mergeCell ref="D91:E91"/>
    <mergeCell ref="F91:G91"/>
    <mergeCell ref="H91:I91"/>
    <mergeCell ref="B92:C92"/>
    <mergeCell ref="D92:E92"/>
    <mergeCell ref="F92:G92"/>
    <mergeCell ref="H92:I92"/>
    <mergeCell ref="A85:A86"/>
    <mergeCell ref="B87:C87"/>
    <mergeCell ref="D87:E87"/>
    <mergeCell ref="F87:G87"/>
    <mergeCell ref="H87:I87"/>
    <mergeCell ref="B88:C88"/>
    <mergeCell ref="D88:E88"/>
    <mergeCell ref="F88:G88"/>
    <mergeCell ref="H88:I88"/>
    <mergeCell ref="A81:A82"/>
    <mergeCell ref="B83:C83"/>
    <mergeCell ref="D83:E83"/>
    <mergeCell ref="F83:G83"/>
    <mergeCell ref="H83:I83"/>
    <mergeCell ref="B84:C84"/>
    <mergeCell ref="D84:E84"/>
    <mergeCell ref="F84:G84"/>
    <mergeCell ref="H84:I84"/>
    <mergeCell ref="A77:A78"/>
    <mergeCell ref="B79:C79"/>
    <mergeCell ref="D79:E79"/>
    <mergeCell ref="F79:G79"/>
    <mergeCell ref="H79:I79"/>
    <mergeCell ref="B80:C80"/>
    <mergeCell ref="D80:E80"/>
    <mergeCell ref="F80:G80"/>
    <mergeCell ref="H80:I80"/>
    <mergeCell ref="A73:A74"/>
    <mergeCell ref="B75:C75"/>
    <mergeCell ref="D75:E75"/>
    <mergeCell ref="F75:G75"/>
    <mergeCell ref="H75:I75"/>
    <mergeCell ref="B76:C76"/>
    <mergeCell ref="D76:E76"/>
    <mergeCell ref="F76:G76"/>
    <mergeCell ref="H76:I76"/>
    <mergeCell ref="A69:A70"/>
    <mergeCell ref="B71:C71"/>
    <mergeCell ref="D71:E71"/>
    <mergeCell ref="F71:G71"/>
    <mergeCell ref="H71:I71"/>
    <mergeCell ref="B72:C72"/>
    <mergeCell ref="D72:E72"/>
    <mergeCell ref="F72:G72"/>
    <mergeCell ref="H72:I72"/>
    <mergeCell ref="B67:C67"/>
    <mergeCell ref="D67:E67"/>
    <mergeCell ref="F67:G67"/>
    <mergeCell ref="H67:I67"/>
    <mergeCell ref="B68:C68"/>
    <mergeCell ref="D68:E68"/>
    <mergeCell ref="F68:G68"/>
    <mergeCell ref="H68:I68"/>
    <mergeCell ref="A61:A62"/>
    <mergeCell ref="D61:E61"/>
    <mergeCell ref="F61:G61"/>
    <mergeCell ref="D62:E62"/>
    <mergeCell ref="F62:G62"/>
    <mergeCell ref="A66:I66"/>
    <mergeCell ref="A57:A58"/>
    <mergeCell ref="D57:E57"/>
    <mergeCell ref="F57:G57"/>
    <mergeCell ref="D58:E58"/>
    <mergeCell ref="F58:G58"/>
    <mergeCell ref="A59:A60"/>
    <mergeCell ref="D59:E59"/>
    <mergeCell ref="F59:G59"/>
    <mergeCell ref="D60:E60"/>
    <mergeCell ref="F60:G60"/>
    <mergeCell ref="A53:A54"/>
    <mergeCell ref="D53:E53"/>
    <mergeCell ref="F53:G53"/>
    <mergeCell ref="D54:E54"/>
    <mergeCell ref="F54:G54"/>
    <mergeCell ref="A55:A56"/>
    <mergeCell ref="D55:E55"/>
    <mergeCell ref="F55:G55"/>
    <mergeCell ref="D56:E56"/>
    <mergeCell ref="F56:G56"/>
    <mergeCell ref="A49:A50"/>
    <mergeCell ref="D49:E49"/>
    <mergeCell ref="F49:G49"/>
    <mergeCell ref="D50:E50"/>
    <mergeCell ref="F50:G50"/>
    <mergeCell ref="A51:A52"/>
    <mergeCell ref="D51:E51"/>
    <mergeCell ref="F51:G51"/>
    <mergeCell ref="D52:E52"/>
    <mergeCell ref="F52:G52"/>
    <mergeCell ref="A45:A46"/>
    <mergeCell ref="D45:E45"/>
    <mergeCell ref="F45:G45"/>
    <mergeCell ref="D46:E46"/>
    <mergeCell ref="F46:G46"/>
    <mergeCell ref="A47:A48"/>
    <mergeCell ref="D47:E47"/>
    <mergeCell ref="F47:G47"/>
    <mergeCell ref="D48:E48"/>
    <mergeCell ref="F48:G48"/>
    <mergeCell ref="A41:A42"/>
    <mergeCell ref="D41:E41"/>
    <mergeCell ref="F41:G41"/>
    <mergeCell ref="D42:E42"/>
    <mergeCell ref="F42:G42"/>
    <mergeCell ref="A43:A44"/>
    <mergeCell ref="D43:E43"/>
    <mergeCell ref="F43:G43"/>
    <mergeCell ref="D44:E44"/>
    <mergeCell ref="F44:G44"/>
    <mergeCell ref="B38:C38"/>
    <mergeCell ref="D38:I38"/>
    <mergeCell ref="A39:A40"/>
    <mergeCell ref="D39:E39"/>
    <mergeCell ref="F39:G39"/>
    <mergeCell ref="D40:E40"/>
    <mergeCell ref="F40:G40"/>
    <mergeCell ref="C19:O19"/>
    <mergeCell ref="A22:O22"/>
    <mergeCell ref="A23:O23"/>
    <mergeCell ref="A34:I34"/>
    <mergeCell ref="B35:I35"/>
    <mergeCell ref="A36:A37"/>
    <mergeCell ref="G36:G37"/>
    <mergeCell ref="H36:I37"/>
    <mergeCell ref="B16:F16"/>
    <mergeCell ref="G16:H16"/>
    <mergeCell ref="I16:O16"/>
    <mergeCell ref="B18:E18"/>
    <mergeCell ref="G18:I18"/>
    <mergeCell ref="K18:O18"/>
    <mergeCell ref="A6:A8"/>
    <mergeCell ref="J6:K8"/>
    <mergeCell ref="M6:O6"/>
    <mergeCell ref="M7:O7"/>
    <mergeCell ref="M8:O8"/>
    <mergeCell ref="A12:A14"/>
    <mergeCell ref="B12:O14"/>
    <mergeCell ref="B10:O10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BD9B1C-54BF-6F45-B540-A77408E22F87}">
          <x14:formula1>
            <xm:f>Listas!$B$2:$B$4</xm:f>
          </x14:formula1>
          <xm:sqref>H36:I37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0456-9BD6-9942-AEE5-3507CE0E803E}">
  <dimension ref="A1:L26"/>
  <sheetViews>
    <sheetView topLeftCell="A15" zoomScale="150" workbookViewId="0">
      <selection activeCell="J19" sqref="J19:K19"/>
    </sheetView>
  </sheetViews>
  <sheetFormatPr defaultColWidth="11.42578125" defaultRowHeight="15"/>
  <cols>
    <col min="8" max="8" width="18.140625" customWidth="1"/>
    <col min="9" max="9" width="24.42578125" customWidth="1"/>
  </cols>
  <sheetData>
    <row r="1" spans="1:12" s="306" customFormat="1" ht="18.75" customHeight="1">
      <c r="A1" s="556"/>
      <c r="B1" s="557"/>
      <c r="C1" s="557"/>
      <c r="D1" s="557"/>
      <c r="E1" s="558"/>
      <c r="F1" s="565" t="s">
        <v>267</v>
      </c>
      <c r="G1" s="566"/>
      <c r="H1" s="566"/>
      <c r="I1" s="566"/>
      <c r="J1" s="566"/>
      <c r="K1" s="566"/>
      <c r="L1" s="305"/>
    </row>
    <row r="2" spans="1:12" s="306" customFormat="1" ht="18.75" customHeight="1">
      <c r="A2" s="559"/>
      <c r="B2" s="560"/>
      <c r="C2" s="560"/>
      <c r="D2" s="560"/>
      <c r="E2" s="561"/>
      <c r="F2" s="567"/>
      <c r="G2" s="568"/>
      <c r="H2" s="568"/>
      <c r="I2" s="568"/>
      <c r="J2" s="568"/>
      <c r="K2" s="568"/>
      <c r="L2" s="305"/>
    </row>
    <row r="3" spans="1:12" s="306" customFormat="1" ht="18.75" customHeight="1">
      <c r="A3" s="559"/>
      <c r="B3" s="560"/>
      <c r="C3" s="560"/>
      <c r="D3" s="560"/>
      <c r="E3" s="561"/>
      <c r="F3" s="565" t="s">
        <v>268</v>
      </c>
      <c r="G3" s="566"/>
      <c r="H3" s="566"/>
      <c r="I3" s="566"/>
      <c r="J3" s="566"/>
      <c r="K3" s="566"/>
      <c r="L3" s="305"/>
    </row>
    <row r="4" spans="1:12" s="306" customFormat="1" ht="69.95" customHeight="1">
      <c r="A4" s="562"/>
      <c r="B4" s="563"/>
      <c r="C4" s="563"/>
      <c r="D4" s="563"/>
      <c r="E4" s="564"/>
      <c r="F4" s="567"/>
      <c r="G4" s="568"/>
      <c r="H4" s="568"/>
      <c r="I4" s="568"/>
      <c r="J4" s="568"/>
      <c r="K4" s="568"/>
      <c r="L4" s="305"/>
    </row>
    <row r="5" spans="1:12" s="306" customFormat="1" ht="15.75" customHeight="1">
      <c r="A5" s="569" t="s">
        <v>269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1:12" s="306" customFormat="1" ht="23.25" customHeight="1">
      <c r="A6" s="569" t="s">
        <v>270</v>
      </c>
      <c r="B6" s="570"/>
      <c r="C6" s="572"/>
      <c r="D6" s="573" t="s">
        <v>12</v>
      </c>
      <c r="E6" s="574"/>
      <c r="F6" s="574"/>
      <c r="G6" s="574"/>
      <c r="H6" s="575"/>
      <c r="I6" s="569" t="s">
        <v>271</v>
      </c>
      <c r="J6" s="572"/>
      <c r="K6" s="573" t="s">
        <v>37</v>
      </c>
      <c r="L6" s="575"/>
    </row>
    <row r="7" spans="1:12" s="306" customFormat="1" ht="17.850000000000001" customHeight="1">
      <c r="A7" s="569" t="s">
        <v>272</v>
      </c>
      <c r="B7" s="570"/>
      <c r="C7" s="572"/>
      <c r="D7" s="573" t="s">
        <v>26</v>
      </c>
      <c r="E7" s="574"/>
      <c r="F7" s="574"/>
      <c r="G7" s="574"/>
      <c r="H7" s="575"/>
      <c r="I7" s="569" t="s">
        <v>98</v>
      </c>
      <c r="J7" s="572"/>
      <c r="K7" s="573" t="s">
        <v>15</v>
      </c>
      <c r="L7" s="575"/>
    </row>
    <row r="8" spans="1:12" s="306" customFormat="1" ht="35.85" customHeight="1">
      <c r="A8" s="569" t="s">
        <v>273</v>
      </c>
      <c r="B8" s="570"/>
      <c r="C8" s="572"/>
      <c r="D8" s="573" t="s">
        <v>68</v>
      </c>
      <c r="E8" s="574"/>
      <c r="F8" s="574"/>
      <c r="G8" s="574"/>
      <c r="H8" s="575"/>
      <c r="I8" s="569" t="s">
        <v>274</v>
      </c>
      <c r="J8" s="572"/>
      <c r="K8" s="573" t="s">
        <v>69</v>
      </c>
      <c r="L8" s="575"/>
    </row>
    <row r="9" spans="1:12" s="306" customFormat="1" ht="15.75" customHeight="1">
      <c r="A9" s="576" t="s">
        <v>275</v>
      </c>
      <c r="B9" s="577"/>
      <c r="C9" s="577"/>
      <c r="D9" s="577"/>
      <c r="E9" s="570"/>
      <c r="F9" s="570"/>
      <c r="G9" s="570"/>
      <c r="H9" s="570"/>
      <c r="I9" s="570"/>
      <c r="J9" s="570"/>
      <c r="K9" s="570"/>
      <c r="L9" s="571"/>
    </row>
    <row r="10" spans="1:12" s="306" customFormat="1" ht="33.950000000000003" customHeight="1">
      <c r="A10" s="590" t="s">
        <v>276</v>
      </c>
      <c r="B10" s="590"/>
      <c r="C10" s="590"/>
      <c r="D10" s="590"/>
      <c r="E10" s="581" t="str">
        <f>+ACTIVIDAD_2!B12</f>
        <v xml:space="preserve"> Implementar 1 Estrategia Distrital de Cuidado Menstrual, con enfoque diferencial</v>
      </c>
      <c r="F10" s="581"/>
      <c r="G10" s="581"/>
      <c r="H10" s="581"/>
      <c r="I10" s="581"/>
      <c r="J10" s="581"/>
      <c r="K10" s="581"/>
      <c r="L10" s="581"/>
    </row>
    <row r="11" spans="1:12" s="306" customFormat="1" ht="27.95" customHeight="1">
      <c r="A11" s="578" t="s">
        <v>277</v>
      </c>
      <c r="B11" s="579"/>
      <c r="C11" s="579"/>
      <c r="D11" s="571"/>
      <c r="E11" s="580" t="str">
        <f>+ACTIVIDAD_2!I16</f>
        <v xml:space="preserve">Número de estrategias implementadas para la Educación Menstrual para el Autoconocimiento y Autocuidado </v>
      </c>
      <c r="F11" s="581"/>
      <c r="G11" s="581"/>
      <c r="H11" s="581"/>
      <c r="I11" s="581"/>
      <c r="J11" s="581"/>
      <c r="K11" s="581"/>
      <c r="L11" s="582"/>
    </row>
    <row r="12" spans="1:12" s="306" customFormat="1" ht="87" customHeight="1">
      <c r="A12" s="569" t="s">
        <v>278</v>
      </c>
      <c r="B12" s="570"/>
      <c r="C12" s="570"/>
      <c r="D12" s="572"/>
      <c r="E12" s="580" t="s">
        <v>314</v>
      </c>
      <c r="F12" s="581"/>
      <c r="G12" s="581"/>
      <c r="H12" s="581"/>
      <c r="I12" s="581"/>
      <c r="J12" s="581"/>
      <c r="K12" s="581"/>
      <c r="L12" s="582"/>
    </row>
    <row r="13" spans="1:12" s="306" customFormat="1" ht="28.5" customHeight="1">
      <c r="A13" s="569" t="s">
        <v>280</v>
      </c>
      <c r="B13" s="570"/>
      <c r="C13" s="572"/>
      <c r="D13" s="573"/>
      <c r="E13" s="574"/>
      <c r="F13" s="574"/>
      <c r="G13" s="574"/>
      <c r="H13" s="575"/>
      <c r="I13" s="569" t="s">
        <v>281</v>
      </c>
      <c r="J13" s="572"/>
      <c r="K13" s="573" t="s">
        <v>49</v>
      </c>
      <c r="L13" s="575"/>
    </row>
    <row r="14" spans="1:12" s="306" customFormat="1" ht="15.75" customHeight="1">
      <c r="A14" s="569" t="s">
        <v>282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1"/>
    </row>
    <row r="15" spans="1:12" s="306" customFormat="1" ht="25.5" customHeight="1">
      <c r="A15" s="569" t="s">
        <v>283</v>
      </c>
      <c r="B15" s="570"/>
      <c r="C15" s="572"/>
      <c r="D15" s="573" t="s">
        <v>19</v>
      </c>
      <c r="E15" s="574"/>
      <c r="F15" s="574"/>
      <c r="G15" s="574"/>
      <c r="H15" s="575"/>
      <c r="I15" s="569" t="s">
        <v>284</v>
      </c>
      <c r="J15" s="572"/>
      <c r="K15" s="573" t="s">
        <v>20</v>
      </c>
      <c r="L15" s="575"/>
    </row>
    <row r="16" spans="1:12" s="306" customFormat="1" ht="25.5" customHeight="1">
      <c r="A16" s="569" t="s">
        <v>285</v>
      </c>
      <c r="B16" s="570"/>
      <c r="C16" s="572"/>
      <c r="D16" s="586">
        <v>1</v>
      </c>
      <c r="E16" s="587"/>
      <c r="F16" s="587"/>
      <c r="G16" s="587"/>
      <c r="H16" s="588"/>
      <c r="I16" s="569" t="s">
        <v>237</v>
      </c>
      <c r="J16" s="572"/>
      <c r="K16" s="573" t="s">
        <v>23</v>
      </c>
      <c r="L16" s="575"/>
    </row>
    <row r="17" spans="1:12" s="306" customFormat="1" ht="27.6" customHeight="1">
      <c r="A17" s="569" t="s">
        <v>286</v>
      </c>
      <c r="B17" s="570"/>
      <c r="C17" s="572"/>
      <c r="D17" s="573"/>
      <c r="E17" s="574"/>
      <c r="F17" s="574"/>
      <c r="G17" s="574"/>
      <c r="H17" s="575"/>
      <c r="I17" s="583"/>
      <c r="J17" s="584"/>
      <c r="K17" s="584"/>
      <c r="L17" s="585"/>
    </row>
    <row r="18" spans="1:12" s="306" customFormat="1" ht="12" customHeight="1">
      <c r="A18" s="313" t="s">
        <v>287</v>
      </c>
      <c r="B18" s="313" t="s">
        <v>288</v>
      </c>
      <c r="C18" s="569" t="s">
        <v>289</v>
      </c>
      <c r="D18" s="570"/>
      <c r="E18" s="570"/>
      <c r="F18" s="570"/>
      <c r="G18" s="572"/>
      <c r="H18" s="569" t="s">
        <v>290</v>
      </c>
      <c r="I18" s="572"/>
      <c r="J18" s="569" t="s">
        <v>291</v>
      </c>
      <c r="K18" s="572"/>
      <c r="L18" s="313" t="s">
        <v>292</v>
      </c>
    </row>
    <row r="19" spans="1:12" s="306" customFormat="1" ht="129" customHeight="1">
      <c r="A19" s="307"/>
      <c r="B19" s="308"/>
      <c r="C19" s="573" t="s">
        <v>315</v>
      </c>
      <c r="D19" s="574"/>
      <c r="E19" s="574"/>
      <c r="F19" s="574"/>
      <c r="G19" s="575"/>
      <c r="H19" s="573" t="s">
        <v>316</v>
      </c>
      <c r="I19" s="575"/>
      <c r="J19" s="583" t="s">
        <v>22</v>
      </c>
      <c r="K19" s="585"/>
      <c r="L19" s="308" t="s">
        <v>296</v>
      </c>
    </row>
    <row r="20" spans="1:12" s="306" customFormat="1" ht="25.5" customHeight="1">
      <c r="A20" s="313" t="s">
        <v>287</v>
      </c>
      <c r="B20" s="569" t="s">
        <v>297</v>
      </c>
      <c r="C20" s="570"/>
      <c r="D20" s="570"/>
      <c r="E20" s="570"/>
      <c r="F20" s="570"/>
      <c r="G20" s="570"/>
      <c r="H20" s="570"/>
      <c r="I20" s="570"/>
      <c r="J20" s="570"/>
      <c r="K20" s="572"/>
      <c r="L20" s="313" t="s">
        <v>298</v>
      </c>
    </row>
    <row r="21" spans="1:12" s="306" customFormat="1" ht="28.35" customHeight="1">
      <c r="A21" s="307">
        <v>1</v>
      </c>
      <c r="B21" s="573" t="s">
        <v>317</v>
      </c>
      <c r="C21" s="574"/>
      <c r="D21" s="574"/>
      <c r="E21" s="574"/>
      <c r="F21" s="574"/>
      <c r="G21" s="574"/>
      <c r="H21" s="574"/>
      <c r="I21" s="574"/>
      <c r="J21" s="574"/>
      <c r="K21" s="575"/>
      <c r="L21" s="308" t="s">
        <v>22</v>
      </c>
    </row>
    <row r="22" spans="1:12" s="306" customFormat="1" ht="15.75" customHeight="1">
      <c r="A22" s="569" t="s">
        <v>300</v>
      </c>
      <c r="B22" s="570"/>
      <c r="C22" s="570"/>
      <c r="D22" s="570"/>
      <c r="E22" s="570"/>
      <c r="F22" s="577"/>
      <c r="G22" s="577"/>
      <c r="H22" s="570"/>
      <c r="I22" s="577"/>
      <c r="J22" s="577"/>
      <c r="K22" s="570"/>
      <c r="L22" s="589"/>
    </row>
    <row r="23" spans="1:12" s="306" customFormat="1" ht="26.25" customHeight="1">
      <c r="A23" s="569" t="s">
        <v>301</v>
      </c>
      <c r="B23" s="570"/>
      <c r="C23" s="572"/>
      <c r="D23" s="573">
        <v>1</v>
      </c>
      <c r="E23" s="574"/>
      <c r="F23" s="590" t="s">
        <v>302</v>
      </c>
      <c r="G23" s="590"/>
      <c r="H23" s="324">
        <v>2024</v>
      </c>
      <c r="I23" s="590" t="s">
        <v>303</v>
      </c>
      <c r="J23" s="590"/>
      <c r="L23" s="323" t="s">
        <v>304</v>
      </c>
    </row>
    <row r="24" spans="1:12" s="306" customFormat="1" ht="114" customHeight="1">
      <c r="A24" s="569" t="s">
        <v>305</v>
      </c>
      <c r="B24" s="570"/>
      <c r="C24" s="572"/>
      <c r="D24" s="573" t="s">
        <v>318</v>
      </c>
      <c r="E24" s="574"/>
      <c r="F24" s="591"/>
      <c r="G24" s="591"/>
      <c r="H24" s="574"/>
      <c r="I24" s="591"/>
      <c r="J24" s="591"/>
      <c r="K24" s="574"/>
      <c r="L24" s="592"/>
    </row>
    <row r="25" spans="1:12" s="306" customFormat="1" ht="45.75" customHeight="1">
      <c r="A25" s="569" t="s">
        <v>307</v>
      </c>
      <c r="B25" s="570"/>
      <c r="C25" s="572"/>
      <c r="D25" s="583"/>
      <c r="E25" s="584"/>
      <c r="F25" s="584"/>
      <c r="G25" s="584"/>
      <c r="H25" s="584"/>
      <c r="I25" s="584"/>
      <c r="J25" s="584"/>
      <c r="K25" s="584"/>
      <c r="L25" s="585"/>
    </row>
    <row r="26" spans="1:12" s="306" customFormat="1" ht="17.850000000000001" customHeight="1">
      <c r="A26" s="569" t="s">
        <v>308</v>
      </c>
      <c r="B26" s="570"/>
      <c r="C26" s="572"/>
      <c r="D26" s="573"/>
      <c r="E26" s="574"/>
      <c r="F26" s="574"/>
      <c r="G26" s="574"/>
      <c r="H26" s="574"/>
      <c r="I26" s="574"/>
      <c r="J26" s="574"/>
      <c r="K26" s="574"/>
      <c r="L26" s="575"/>
    </row>
  </sheetData>
  <mergeCells count="58">
    <mergeCell ref="A25:C25"/>
    <mergeCell ref="D25:L25"/>
    <mergeCell ref="A26:C26"/>
    <mergeCell ref="D26:L26"/>
    <mergeCell ref="A23:C23"/>
    <mergeCell ref="D23:E23"/>
    <mergeCell ref="F23:G23"/>
    <mergeCell ref="I23:J23"/>
    <mergeCell ref="A24:C24"/>
    <mergeCell ref="D24:L24"/>
    <mergeCell ref="A22:L22"/>
    <mergeCell ref="C19:G19"/>
    <mergeCell ref="H19:I19"/>
    <mergeCell ref="J19:K19"/>
    <mergeCell ref="C18:G18"/>
    <mergeCell ref="H18:I18"/>
    <mergeCell ref="J18:K18"/>
    <mergeCell ref="B20:K20"/>
    <mergeCell ref="B21:K21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FD2D2816-7177-2948-9C20-7FADA2E2E39B}">
          <x14:formula1>
            <xm:f>Datos!$K$2:$K$4</xm:f>
          </x14:formula1>
          <xm:sqref>L21</xm:sqref>
        </x14:dataValidation>
        <x14:dataValidation type="list" allowBlank="1" showInputMessage="1" showErrorMessage="1" xr:uid="{F4DC1A72-8FB2-2D4C-B6AF-7833A9C497D0}">
          <x14:formula1>
            <xm:f>Datos!$J$2:$J$5</xm:f>
          </x14:formula1>
          <xm:sqref>K16:L16</xm:sqref>
        </x14:dataValidation>
        <x14:dataValidation type="list" allowBlank="1" showInputMessage="1" showErrorMessage="1" xr:uid="{EEF1E335-7158-7446-915C-4C525DAEE160}">
          <x14:formula1>
            <xm:f>Datos!$I$2:$I$7</xm:f>
          </x14:formula1>
          <xm:sqref>K15:L15</xm:sqref>
        </x14:dataValidation>
        <x14:dataValidation type="list" allowBlank="1" showInputMessage="1" showErrorMessage="1" xr:uid="{F9215C17-6C4D-074D-8A96-CFCAFC820EE3}">
          <x14:formula1>
            <xm:f>Datos!$H$2:$H$3</xm:f>
          </x14:formula1>
          <xm:sqref>D15:H15</xm:sqref>
        </x14:dataValidation>
        <x14:dataValidation type="list" allowBlank="1" showInputMessage="1" showErrorMessage="1" xr:uid="{C14D02EF-D137-D74E-848D-8D18455921C9}">
          <x14:formula1>
            <xm:f>Datos!$G$2:$G$8</xm:f>
          </x14:formula1>
          <xm:sqref>K13:L13</xm:sqref>
        </x14:dataValidation>
        <x14:dataValidation type="list" allowBlank="1" showInputMessage="1" showErrorMessage="1" xr:uid="{54FCB0CF-BFD9-D247-A022-4E66AACEDA98}">
          <x14:formula1>
            <xm:f>Datos!$F$2:$F$18</xm:f>
          </x14:formula1>
          <xm:sqref>K8:L8</xm:sqref>
        </x14:dataValidation>
        <x14:dataValidation type="list" allowBlank="1" showInputMessage="1" showErrorMessage="1" xr:uid="{C6968755-0929-F648-8F7B-1F885EE4A0B7}">
          <x14:formula1>
            <xm:f>Datos!$E$2:$E$23</xm:f>
          </x14:formula1>
          <xm:sqref>D8:H8</xm:sqref>
        </x14:dataValidation>
        <x14:dataValidation type="list" allowBlank="1" showInputMessage="1" showErrorMessage="1" xr:uid="{A460C1C9-0D77-A144-AA6B-064C2AEBD54E}">
          <x14:formula1>
            <xm:f>Datos!$D$2:$D$7</xm:f>
          </x14:formula1>
          <xm:sqref>K7:L7</xm:sqref>
        </x14:dataValidation>
        <x14:dataValidation type="list" allowBlank="1" showInputMessage="1" showErrorMessage="1" xr:uid="{BD7BA6C0-D010-0943-B360-C965F861F613}">
          <x14:formula1>
            <xm:f>Datos!$C$2:$C$3</xm:f>
          </x14:formula1>
          <xm:sqref>D7:H7</xm:sqref>
        </x14:dataValidation>
        <x14:dataValidation type="list" allowBlank="1" showInputMessage="1" showErrorMessage="1" xr:uid="{C2C75782-C08D-7E48-9AA1-769F528EE291}">
          <x14:formula1>
            <xm:f>Datos!$B$2:$B$6</xm:f>
          </x14:formula1>
          <xm:sqref>K6:L6</xm:sqref>
        </x14:dataValidation>
        <x14:dataValidation type="list" allowBlank="1" showInputMessage="1" showErrorMessage="1" xr:uid="{4BC98FCF-CCAA-A14F-B7D2-8F95E9E1A4B7}">
          <x14:formula1>
            <xm:f>Datos!$A$2:$A$5</xm:f>
          </x14:formula1>
          <xm:sqref>D6:H6</xm:sqref>
        </x14:dataValidation>
        <x14:dataValidation type="list" allowBlank="1" showInputMessage="1" showErrorMessage="1" xr:uid="{378F67BC-4B6D-B44D-8C4F-760CE33D6248}">
          <x14:formula1>
            <xm:f>Datos!$K$2:$K$3</xm:f>
          </x14:formula1>
          <xm:sqref>J19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75E6-F8D1-3341-B9D1-465B3B928B75}">
  <sheetPr>
    <tabColor theme="7" tint="0.39997558519241921"/>
  </sheetPr>
  <dimension ref="A1:O118"/>
  <sheetViews>
    <sheetView zoomScale="75" workbookViewId="0">
      <selection activeCell="A5" sqref="A5"/>
    </sheetView>
  </sheetViews>
  <sheetFormatPr defaultColWidth="11.42578125" defaultRowHeight="15"/>
  <cols>
    <col min="1" max="1" width="38" bestFit="1" customWidth="1"/>
    <col min="2" max="2" width="32.7109375" customWidth="1"/>
    <col min="3" max="3" width="32.42578125" customWidth="1"/>
    <col min="4" max="4" width="32.85546875" customWidth="1"/>
    <col min="5" max="6" width="32.7109375" customWidth="1"/>
    <col min="7" max="9" width="32.28515625" customWidth="1"/>
    <col min="10" max="10" width="32.140625" customWidth="1"/>
    <col min="11" max="11" width="32.42578125" customWidth="1"/>
    <col min="12" max="12" width="32.7109375" customWidth="1"/>
    <col min="13" max="13" width="22.7109375" customWidth="1"/>
    <col min="14" max="14" width="23.42578125" customWidth="1"/>
    <col min="15" max="15" width="22.140625" customWidth="1"/>
  </cols>
  <sheetData>
    <row r="1" spans="1:15" s="156" customFormat="1" ht="32.25" customHeight="1" thickBot="1">
      <c r="A1" s="533"/>
      <c r="B1" s="510" t="s">
        <v>182</v>
      </c>
      <c r="C1" s="511"/>
      <c r="D1" s="511"/>
      <c r="E1" s="511"/>
      <c r="F1" s="511"/>
      <c r="G1" s="511"/>
      <c r="H1" s="511"/>
      <c r="I1" s="511"/>
      <c r="J1" s="511"/>
      <c r="K1" s="511"/>
      <c r="L1" s="512"/>
      <c r="M1" s="507" t="s">
        <v>183</v>
      </c>
      <c r="N1" s="508"/>
      <c r="O1" s="509"/>
    </row>
    <row r="2" spans="1:15" s="156" customFormat="1" ht="30.75" customHeight="1" thickBot="1">
      <c r="A2" s="534"/>
      <c r="B2" s="513" t="s">
        <v>184</v>
      </c>
      <c r="C2" s="514"/>
      <c r="D2" s="514"/>
      <c r="E2" s="514"/>
      <c r="F2" s="514"/>
      <c r="G2" s="514"/>
      <c r="H2" s="514"/>
      <c r="I2" s="514"/>
      <c r="J2" s="514"/>
      <c r="K2" s="514"/>
      <c r="L2" s="515"/>
      <c r="M2" s="507" t="s">
        <v>185</v>
      </c>
      <c r="N2" s="508"/>
      <c r="O2" s="509"/>
    </row>
    <row r="3" spans="1:15" s="156" customFormat="1" ht="24" customHeight="1" thickBot="1">
      <c r="A3" s="534"/>
      <c r="B3" s="513" t="s">
        <v>186</v>
      </c>
      <c r="C3" s="514"/>
      <c r="D3" s="514"/>
      <c r="E3" s="514"/>
      <c r="F3" s="514"/>
      <c r="G3" s="514"/>
      <c r="H3" s="514"/>
      <c r="I3" s="514"/>
      <c r="J3" s="514"/>
      <c r="K3" s="514"/>
      <c r="L3" s="515"/>
      <c r="M3" s="507" t="s">
        <v>187</v>
      </c>
      <c r="N3" s="508"/>
      <c r="O3" s="509"/>
    </row>
    <row r="4" spans="1:15" s="156" customFormat="1" ht="21.75" customHeight="1" thickBot="1">
      <c r="A4" s="535"/>
      <c r="B4" s="516" t="s">
        <v>188</v>
      </c>
      <c r="C4" s="517"/>
      <c r="D4" s="517"/>
      <c r="E4" s="517"/>
      <c r="F4" s="517"/>
      <c r="G4" s="517"/>
      <c r="H4" s="517"/>
      <c r="I4" s="517"/>
      <c r="J4" s="517"/>
      <c r="K4" s="517"/>
      <c r="L4" s="518"/>
      <c r="M4" s="507" t="s">
        <v>189</v>
      </c>
      <c r="N4" s="508"/>
      <c r="O4" s="509"/>
    </row>
    <row r="5" spans="1:15" s="156" customFormat="1" ht="21.75" customHeight="1" thickBot="1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</row>
    <row r="6" spans="1:15" s="156" customFormat="1" ht="21.75" customHeight="1" thickBot="1">
      <c r="A6" s="537" t="s">
        <v>190</v>
      </c>
      <c r="B6" s="283" t="s">
        <v>191</v>
      </c>
      <c r="C6" s="231"/>
      <c r="D6" s="283" t="s">
        <v>192</v>
      </c>
      <c r="E6" s="232"/>
      <c r="F6" s="283" t="s">
        <v>193</v>
      </c>
      <c r="G6" s="232"/>
      <c r="H6" s="283" t="s">
        <v>194</v>
      </c>
      <c r="I6" s="233"/>
      <c r="J6" s="521" t="s">
        <v>195</v>
      </c>
      <c r="K6" s="536"/>
      <c r="L6" s="282" t="s">
        <v>196</v>
      </c>
      <c r="M6" s="548" t="s">
        <v>197</v>
      </c>
      <c r="N6" s="548"/>
      <c r="O6" s="548"/>
    </row>
    <row r="7" spans="1:15" s="156" customFormat="1" ht="21.75" customHeight="1" thickBot="1">
      <c r="A7" s="537"/>
      <c r="B7" s="284" t="s">
        <v>198</v>
      </c>
      <c r="C7" s="234"/>
      <c r="D7" s="283" t="s">
        <v>199</v>
      </c>
      <c r="E7" s="235"/>
      <c r="F7" s="283" t="s">
        <v>200</v>
      </c>
      <c r="G7" s="235"/>
      <c r="H7" s="283" t="s">
        <v>201</v>
      </c>
      <c r="I7" s="233"/>
      <c r="J7" s="521"/>
      <c r="K7" s="536"/>
      <c r="L7" s="282" t="s">
        <v>202</v>
      </c>
      <c r="M7" s="548"/>
      <c r="N7" s="548"/>
      <c r="O7" s="548"/>
    </row>
    <row r="8" spans="1:15" s="156" customFormat="1" ht="21.75" customHeight="1" thickBot="1">
      <c r="A8" s="537"/>
      <c r="B8" s="283" t="s">
        <v>203</v>
      </c>
      <c r="C8" s="231"/>
      <c r="D8" s="283" t="s">
        <v>204</v>
      </c>
      <c r="E8" s="235"/>
      <c r="F8" s="283" t="s">
        <v>205</v>
      </c>
      <c r="G8" s="235"/>
      <c r="H8" s="283" t="s">
        <v>206</v>
      </c>
      <c r="I8" s="233"/>
      <c r="J8" s="521"/>
      <c r="K8" s="536"/>
      <c r="L8" s="282" t="s">
        <v>207</v>
      </c>
      <c r="M8" s="548"/>
      <c r="N8" s="548"/>
      <c r="O8" s="548"/>
    </row>
    <row r="9" spans="1:15" s="156" customFormat="1" ht="21.75" customHeight="1" thickBot="1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</row>
    <row r="10" spans="1:15" s="68" customFormat="1" ht="15" customHeight="1" thickBot="1">
      <c r="A10" s="126" t="s">
        <v>208</v>
      </c>
      <c r="B10" s="543" t="s">
        <v>209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5"/>
    </row>
    <row r="11" spans="1:15" s="68" customFormat="1" ht="15" customHeight="1" thickBot="1">
      <c r="A11" s="73"/>
      <c r="B11" s="74"/>
      <c r="C11" s="74"/>
      <c r="D11" s="76"/>
      <c r="E11" s="75"/>
      <c r="F11" s="75"/>
      <c r="G11" s="409"/>
      <c r="H11" s="409"/>
      <c r="I11" s="77"/>
      <c r="J11" s="77"/>
      <c r="K11" s="74"/>
      <c r="L11" s="74"/>
      <c r="M11" s="74"/>
      <c r="N11" s="74"/>
      <c r="O11" s="74"/>
    </row>
    <row r="12" spans="1:15" s="68" customFormat="1" ht="15" customHeight="1">
      <c r="A12" s="540" t="s">
        <v>210</v>
      </c>
      <c r="B12" s="522" t="s">
        <v>319</v>
      </c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3"/>
      <c r="O12" s="524"/>
    </row>
    <row r="13" spans="1:15" s="68" customFormat="1" ht="15" customHeight="1">
      <c r="A13" s="541"/>
      <c r="B13" s="525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7"/>
    </row>
    <row r="14" spans="1:15" s="68" customFormat="1" ht="9" customHeight="1" thickBot="1">
      <c r="A14" s="542"/>
      <c r="B14" s="528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30"/>
    </row>
    <row r="15" spans="1:15" s="85" customFormat="1" ht="37.5" customHeight="1" thickBot="1">
      <c r="A15" s="81"/>
      <c r="B15" s="155"/>
      <c r="C15" s="82"/>
      <c r="D15" s="82"/>
      <c r="E15" s="82"/>
      <c r="F15" s="82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68" customFormat="1" ht="15.95" thickBot="1">
      <c r="A16" s="126" t="s">
        <v>212</v>
      </c>
      <c r="B16" s="531" t="s">
        <v>320</v>
      </c>
      <c r="C16" s="531"/>
      <c r="D16" s="531"/>
      <c r="E16" s="531"/>
      <c r="F16" s="531"/>
      <c r="G16" s="537" t="s">
        <v>214</v>
      </c>
      <c r="H16" s="537"/>
      <c r="I16" s="532" t="s">
        <v>321</v>
      </c>
      <c r="J16" s="532"/>
      <c r="K16" s="532"/>
      <c r="L16" s="532"/>
      <c r="M16" s="532"/>
      <c r="N16" s="532"/>
      <c r="O16" s="532"/>
    </row>
    <row r="17" spans="1:15" s="68" customFormat="1" ht="56.25" customHeight="1" thickBot="1">
      <c r="A17" s="81"/>
      <c r="B17" s="83"/>
      <c r="C17" s="82"/>
      <c r="D17" s="82"/>
      <c r="E17" s="82"/>
      <c r="F17" s="82"/>
      <c r="G17" s="83"/>
      <c r="H17" s="83"/>
      <c r="I17" s="83"/>
      <c r="J17" s="83"/>
      <c r="K17" s="83"/>
      <c r="L17" s="84"/>
      <c r="M17" s="84"/>
      <c r="N17" s="84"/>
      <c r="O17" s="84"/>
    </row>
    <row r="18" spans="1:15" s="68" customFormat="1" ht="15.95" thickBot="1">
      <c r="A18" s="126" t="s">
        <v>216</v>
      </c>
      <c r="B18" s="531" t="s">
        <v>217</v>
      </c>
      <c r="C18" s="531"/>
      <c r="D18" s="531"/>
      <c r="E18" s="531"/>
      <c r="F18" s="126" t="s">
        <v>218</v>
      </c>
      <c r="G18" s="538" t="s">
        <v>219</v>
      </c>
      <c r="H18" s="538"/>
      <c r="I18" s="538"/>
      <c r="J18" s="126" t="s">
        <v>220</v>
      </c>
      <c r="K18" s="531" t="s">
        <v>322</v>
      </c>
      <c r="L18" s="531"/>
      <c r="M18" s="531"/>
      <c r="N18" s="531"/>
      <c r="O18" s="531"/>
    </row>
    <row r="19" spans="1:15" s="68" customFormat="1" ht="14.1">
      <c r="A19" s="72"/>
      <c r="B19" s="69"/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</row>
    <row r="20" spans="1:15" s="68" customFormat="1" ht="16.5" customHeight="1"/>
    <row r="21" spans="1:15" s="68" customFormat="1" ht="32.1" customHeight="1" thickBot="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</row>
    <row r="22" spans="1:15" s="68" customFormat="1" ht="32.1" customHeight="1" thickBot="1">
      <c r="A22" s="519" t="s">
        <v>222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1"/>
    </row>
    <row r="23" spans="1:15" s="68" customFormat="1" ht="32.1" customHeight="1" thickBot="1">
      <c r="A23" s="519" t="s">
        <v>223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1"/>
    </row>
    <row r="24" spans="1:15" s="68" customFormat="1" ht="32.1" customHeight="1" thickBot="1">
      <c r="A24" s="94"/>
      <c r="B24" s="86" t="s">
        <v>191</v>
      </c>
      <c r="C24" s="86" t="s">
        <v>192</v>
      </c>
      <c r="D24" s="86" t="s">
        <v>193</v>
      </c>
      <c r="E24" s="86" t="s">
        <v>194</v>
      </c>
      <c r="F24" s="86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224</v>
      </c>
      <c r="O24" s="87" t="s">
        <v>225</v>
      </c>
    </row>
    <row r="25" spans="1:15" s="68" customFormat="1" ht="32.1" customHeight="1">
      <c r="A25" s="88" t="s">
        <v>226</v>
      </c>
      <c r="B25" s="347">
        <v>180454000</v>
      </c>
      <c r="C25" s="348"/>
      <c r="D25" s="347">
        <v>1125000</v>
      </c>
      <c r="E25" s="347">
        <v>78342000</v>
      </c>
      <c r="F25" s="348"/>
      <c r="G25" s="348"/>
      <c r="H25" s="349"/>
      <c r="I25" s="349"/>
      <c r="J25" s="349"/>
      <c r="K25" s="349"/>
      <c r="L25" s="349"/>
      <c r="M25" s="349"/>
      <c r="N25" s="350">
        <v>259921000</v>
      </c>
      <c r="O25" s="351"/>
    </row>
    <row r="26" spans="1:15" s="68" customFormat="1" ht="32.1" customHeight="1">
      <c r="A26" s="88" t="s">
        <v>227</v>
      </c>
      <c r="B26" s="347">
        <v>72875000</v>
      </c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52">
        <v>0.28000000000000003</v>
      </c>
    </row>
    <row r="27" spans="1:15" s="68" customFormat="1" ht="32.1" customHeight="1">
      <c r="A27" s="88" t="s">
        <v>228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53"/>
    </row>
    <row r="28" spans="1:15" s="68" customFormat="1" ht="32.1" customHeight="1">
      <c r="A28" s="88" t="s">
        <v>229</v>
      </c>
      <c r="B28" s="347">
        <v>24268619</v>
      </c>
      <c r="C28" s="347">
        <v>8244882</v>
      </c>
      <c r="D28" s="347">
        <v>24635723</v>
      </c>
      <c r="E28" s="348"/>
      <c r="F28" s="348"/>
      <c r="G28" s="348"/>
      <c r="H28" s="348"/>
      <c r="I28" s="348"/>
      <c r="J28" s="348"/>
      <c r="K28" s="348"/>
      <c r="L28" s="348"/>
      <c r="M28" s="348"/>
      <c r="N28" s="347">
        <v>57149224</v>
      </c>
      <c r="O28" s="353"/>
    </row>
    <row r="29" spans="1:15" s="68" customFormat="1" ht="32.1" customHeight="1">
      <c r="A29" s="88" t="s">
        <v>230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53"/>
    </row>
    <row r="30" spans="1:15" s="93" customFormat="1" ht="16.5" customHeight="1" thickBot="1">
      <c r="A30" s="91" t="s">
        <v>232</v>
      </c>
      <c r="B30" s="354">
        <v>3698000</v>
      </c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7" t="s">
        <v>323</v>
      </c>
      <c r="O30" s="356"/>
    </row>
    <row r="31" spans="1:15" s="93" customFormat="1" ht="17.25" customHeight="1"/>
    <row r="32" spans="1:15" s="68" customFormat="1" ht="5.2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s="68" customFormat="1" ht="48" customHeight="1" thickBot="1"/>
    <row r="34" spans="1:15" s="68" customFormat="1" ht="50.25" customHeight="1" thickBot="1">
      <c r="A34" s="493" t="s">
        <v>233</v>
      </c>
      <c r="B34" s="494"/>
      <c r="C34" s="494"/>
      <c r="D34" s="494"/>
      <c r="E34" s="494"/>
      <c r="F34" s="494"/>
      <c r="G34" s="494"/>
      <c r="H34" s="494"/>
      <c r="I34" s="495"/>
      <c r="J34" s="98"/>
    </row>
    <row r="35" spans="1:15" s="68" customFormat="1" ht="18.75" customHeight="1" thickBot="1">
      <c r="A35" s="109" t="s">
        <v>234</v>
      </c>
      <c r="B35" s="496" t="str">
        <f>+B12</f>
        <v>Implementar 1 estrategia de  asistencia técnica dirigidas a los Sectores de la Administración Distrital y al Sector Privado, para la incorporación del enfoque diferencial en los servicios, programas y estrategias dirigidas a mujeres.</v>
      </c>
      <c r="C35" s="497"/>
      <c r="D35" s="497"/>
      <c r="E35" s="497"/>
      <c r="F35" s="497"/>
      <c r="G35" s="497"/>
      <c r="H35" s="497"/>
      <c r="I35" s="498"/>
      <c r="J35" s="96"/>
    </row>
    <row r="36" spans="1:15" s="68" customFormat="1" ht="50.25" customHeight="1" thickBot="1">
      <c r="A36" s="487" t="s">
        <v>235</v>
      </c>
      <c r="B36" s="164">
        <v>2024</v>
      </c>
      <c r="C36" s="164">
        <v>2025</v>
      </c>
      <c r="D36" s="164">
        <v>2026</v>
      </c>
      <c r="E36" s="164">
        <v>2027</v>
      </c>
      <c r="F36" s="164" t="s">
        <v>236</v>
      </c>
      <c r="G36" s="504" t="s">
        <v>237</v>
      </c>
      <c r="H36" s="504" t="s">
        <v>23</v>
      </c>
      <c r="I36" s="504"/>
      <c r="J36" s="96"/>
      <c r="K36" s="342"/>
    </row>
    <row r="37" spans="1:15" s="68" customFormat="1" ht="52.5" customHeight="1" thickBot="1">
      <c r="A37" s="488"/>
      <c r="B37" s="343">
        <v>1</v>
      </c>
      <c r="C37" s="343">
        <v>1</v>
      </c>
      <c r="D37" s="343">
        <v>1</v>
      </c>
      <c r="E37" s="343">
        <v>1</v>
      </c>
      <c r="F37" s="344">
        <v>1</v>
      </c>
      <c r="G37" s="504"/>
      <c r="H37" s="504"/>
      <c r="I37" s="504"/>
      <c r="J37" s="96"/>
    </row>
    <row r="38" spans="1:15" s="97" customFormat="1" ht="48" customHeight="1" thickBot="1">
      <c r="A38" s="110" t="s">
        <v>238</v>
      </c>
      <c r="B38" s="499">
        <v>0.2</v>
      </c>
      <c r="C38" s="500"/>
      <c r="D38" s="501" t="s">
        <v>239</v>
      </c>
      <c r="E38" s="502"/>
      <c r="F38" s="502"/>
      <c r="G38" s="502"/>
      <c r="H38" s="502"/>
      <c r="I38" s="503"/>
      <c r="J38" s="68"/>
      <c r="K38" s="68"/>
      <c r="L38" s="68"/>
      <c r="M38" s="68"/>
      <c r="N38" s="68"/>
      <c r="O38" s="68"/>
    </row>
    <row r="39" spans="1:15" s="68" customFormat="1" ht="120.75" customHeight="1" thickBot="1">
      <c r="A39" s="487" t="s">
        <v>240</v>
      </c>
      <c r="B39" s="110" t="s">
        <v>241</v>
      </c>
      <c r="C39" s="109" t="s">
        <v>242</v>
      </c>
      <c r="D39" s="474" t="s">
        <v>243</v>
      </c>
      <c r="E39" s="475"/>
      <c r="F39" s="474" t="s">
        <v>244</v>
      </c>
      <c r="G39" s="475"/>
      <c r="H39" s="111" t="s">
        <v>245</v>
      </c>
      <c r="I39" s="113" t="s">
        <v>246</v>
      </c>
      <c r="J39" s="97"/>
      <c r="K39" s="97"/>
      <c r="L39" s="97"/>
      <c r="M39" s="97"/>
      <c r="N39" s="97"/>
      <c r="O39" s="97"/>
    </row>
    <row r="40" spans="1:15" s="97" customFormat="1" ht="54" customHeight="1" thickBot="1">
      <c r="A40" s="488"/>
      <c r="B40" s="102">
        <v>1</v>
      </c>
      <c r="C40" s="103"/>
      <c r="D40" s="489"/>
      <c r="E40" s="490"/>
      <c r="F40" s="489"/>
      <c r="G40" s="490"/>
      <c r="H40" s="99"/>
      <c r="I40" s="100"/>
      <c r="J40" s="68"/>
      <c r="K40" s="68"/>
      <c r="L40" s="68"/>
      <c r="M40" s="68"/>
      <c r="N40" s="68"/>
      <c r="O40" s="68"/>
    </row>
    <row r="41" spans="1:15" s="68" customFormat="1" ht="120.75" customHeight="1" thickBot="1">
      <c r="A41" s="487" t="s">
        <v>247</v>
      </c>
      <c r="B41" s="112" t="s">
        <v>241</v>
      </c>
      <c r="C41" s="111" t="s">
        <v>242</v>
      </c>
      <c r="D41" s="474" t="s">
        <v>243</v>
      </c>
      <c r="E41" s="475"/>
      <c r="F41" s="474" t="s">
        <v>244</v>
      </c>
      <c r="G41" s="475"/>
      <c r="H41" s="111" t="s">
        <v>245</v>
      </c>
      <c r="I41" s="113" t="s">
        <v>246</v>
      </c>
      <c r="J41" s="97"/>
      <c r="K41" s="97"/>
      <c r="L41" s="97"/>
      <c r="M41" s="97"/>
      <c r="N41" s="97"/>
      <c r="O41" s="97"/>
    </row>
    <row r="42" spans="1:15" s="97" customFormat="1" ht="35.1" customHeight="1" thickBot="1">
      <c r="A42" s="488"/>
      <c r="B42" s="102">
        <v>1</v>
      </c>
      <c r="C42" s="103"/>
      <c r="D42" s="489"/>
      <c r="E42" s="490"/>
      <c r="F42" s="489"/>
      <c r="G42" s="490"/>
      <c r="H42" s="99"/>
      <c r="I42" s="100"/>
      <c r="J42" s="68"/>
      <c r="K42" s="68"/>
      <c r="L42" s="68"/>
      <c r="M42" s="68"/>
      <c r="N42" s="68"/>
      <c r="O42" s="68"/>
    </row>
    <row r="43" spans="1:15" s="68" customFormat="1" ht="120.75" customHeight="1" thickBot="1">
      <c r="A43" s="487" t="s">
        <v>248</v>
      </c>
      <c r="B43" s="112" t="s">
        <v>241</v>
      </c>
      <c r="C43" s="111" t="s">
        <v>242</v>
      </c>
      <c r="D43" s="474" t="s">
        <v>243</v>
      </c>
      <c r="E43" s="475"/>
      <c r="F43" s="474" t="s">
        <v>244</v>
      </c>
      <c r="G43" s="475"/>
      <c r="H43" s="111" t="s">
        <v>245</v>
      </c>
      <c r="I43" s="113" t="s">
        <v>246</v>
      </c>
      <c r="J43" s="97"/>
      <c r="K43" s="97"/>
      <c r="L43" s="97"/>
      <c r="M43" s="97"/>
      <c r="N43" s="97"/>
      <c r="O43" s="97"/>
    </row>
    <row r="44" spans="1:15" s="97" customFormat="1" ht="35.1" customHeight="1" thickBot="1">
      <c r="A44" s="488"/>
      <c r="B44" s="102">
        <v>1</v>
      </c>
      <c r="C44" s="103"/>
      <c r="D44" s="489"/>
      <c r="E44" s="490"/>
      <c r="F44" s="489"/>
      <c r="G44" s="490"/>
      <c r="H44" s="99"/>
      <c r="I44" s="100"/>
      <c r="J44" s="68"/>
      <c r="K44" s="68"/>
      <c r="L44" s="68"/>
      <c r="M44" s="68"/>
      <c r="N44" s="68"/>
      <c r="O44" s="68"/>
    </row>
    <row r="45" spans="1:15" s="68" customFormat="1" ht="120.75" customHeight="1" thickBot="1">
      <c r="A45" s="487" t="s">
        <v>249</v>
      </c>
      <c r="B45" s="112" t="s">
        <v>241</v>
      </c>
      <c r="C45" s="112" t="s">
        <v>242</v>
      </c>
      <c r="D45" s="474" t="s">
        <v>243</v>
      </c>
      <c r="E45" s="475"/>
      <c r="F45" s="474" t="s">
        <v>244</v>
      </c>
      <c r="G45" s="475"/>
      <c r="H45" s="111" t="s">
        <v>245</v>
      </c>
      <c r="I45" s="111" t="s">
        <v>246</v>
      </c>
      <c r="J45" s="97"/>
      <c r="K45" s="97"/>
      <c r="L45" s="97"/>
      <c r="M45" s="97"/>
      <c r="N45" s="97"/>
      <c r="O45" s="97"/>
    </row>
    <row r="46" spans="1:15" s="97" customFormat="1" ht="35.1" customHeight="1" thickBot="1">
      <c r="A46" s="488"/>
      <c r="B46" s="102">
        <v>1</v>
      </c>
      <c r="C46" s="103"/>
      <c r="D46" s="491"/>
      <c r="E46" s="492"/>
      <c r="F46" s="491"/>
      <c r="G46" s="492"/>
      <c r="H46" s="121"/>
      <c r="I46" s="122"/>
      <c r="J46" s="68"/>
      <c r="K46" s="68"/>
      <c r="L46" s="68"/>
      <c r="M46" s="68"/>
      <c r="N46" s="68"/>
      <c r="O46" s="68"/>
    </row>
    <row r="47" spans="1:15" s="68" customFormat="1" ht="120.75" customHeight="1" thickBot="1">
      <c r="A47" s="487" t="s">
        <v>250</v>
      </c>
      <c r="B47" s="112" t="s">
        <v>241</v>
      </c>
      <c r="C47" s="111" t="s">
        <v>242</v>
      </c>
      <c r="D47" s="474" t="s">
        <v>243</v>
      </c>
      <c r="E47" s="475"/>
      <c r="F47" s="474" t="s">
        <v>244</v>
      </c>
      <c r="G47" s="475"/>
      <c r="H47" s="111" t="s">
        <v>245</v>
      </c>
      <c r="I47" s="113" t="s">
        <v>246</v>
      </c>
      <c r="J47" s="97"/>
      <c r="K47" s="97"/>
      <c r="L47" s="97"/>
      <c r="M47" s="97"/>
      <c r="N47" s="97"/>
      <c r="O47" s="97"/>
    </row>
    <row r="48" spans="1:15" s="97" customFormat="1" ht="35.1" customHeight="1" thickBot="1">
      <c r="A48" s="488"/>
      <c r="B48" s="102">
        <v>1</v>
      </c>
      <c r="C48" s="103"/>
      <c r="D48" s="476"/>
      <c r="E48" s="478"/>
      <c r="F48" s="476"/>
      <c r="G48" s="478"/>
      <c r="H48" s="99"/>
      <c r="I48" s="101"/>
      <c r="J48" s="68"/>
      <c r="K48" s="68"/>
      <c r="L48" s="68"/>
      <c r="M48" s="68"/>
      <c r="N48" s="68"/>
      <c r="O48" s="68"/>
    </row>
    <row r="49" spans="1:15" s="68" customFormat="1" ht="120.75" customHeight="1" thickBot="1">
      <c r="A49" s="487" t="s">
        <v>251</v>
      </c>
      <c r="B49" s="112" t="s">
        <v>241</v>
      </c>
      <c r="C49" s="111" t="s">
        <v>242</v>
      </c>
      <c r="D49" s="474" t="s">
        <v>243</v>
      </c>
      <c r="E49" s="475"/>
      <c r="F49" s="474" t="s">
        <v>244</v>
      </c>
      <c r="G49" s="475"/>
      <c r="H49" s="111" t="s">
        <v>245</v>
      </c>
      <c r="I49" s="113" t="s">
        <v>246</v>
      </c>
      <c r="J49" s="97"/>
      <c r="K49" s="97"/>
      <c r="L49" s="97"/>
      <c r="M49" s="97"/>
      <c r="N49" s="97"/>
      <c r="O49" s="97"/>
    </row>
    <row r="50" spans="1:15" s="68" customFormat="1" ht="35.1" customHeight="1" thickBot="1">
      <c r="A50" s="488"/>
      <c r="B50" s="104">
        <v>1</v>
      </c>
      <c r="C50" s="105"/>
      <c r="D50" s="476"/>
      <c r="E50" s="478"/>
      <c r="F50" s="476"/>
      <c r="G50" s="478"/>
      <c r="H50" s="99"/>
      <c r="I50" s="101"/>
    </row>
    <row r="51" spans="1:15" s="68" customFormat="1" ht="120.75" customHeight="1" thickBot="1">
      <c r="A51" s="487" t="s">
        <v>252</v>
      </c>
      <c r="B51" s="110" t="s">
        <v>241</v>
      </c>
      <c r="C51" s="109" t="s">
        <v>242</v>
      </c>
      <c r="D51" s="474" t="s">
        <v>243</v>
      </c>
      <c r="E51" s="475"/>
      <c r="F51" s="474" t="s">
        <v>244</v>
      </c>
      <c r="G51" s="475"/>
      <c r="H51" s="111" t="s">
        <v>245</v>
      </c>
      <c r="I51" s="113" t="s">
        <v>246</v>
      </c>
    </row>
    <row r="52" spans="1:15" s="68" customFormat="1" ht="35.1" customHeight="1" thickBot="1">
      <c r="A52" s="488"/>
      <c r="B52" s="104">
        <v>1</v>
      </c>
      <c r="C52" s="105"/>
      <c r="D52" s="476"/>
      <c r="E52" s="477"/>
      <c r="F52" s="476"/>
      <c r="G52" s="478"/>
      <c r="H52" s="99"/>
      <c r="I52" s="101"/>
    </row>
    <row r="53" spans="1:15" s="68" customFormat="1" ht="120.75" customHeight="1" thickBot="1">
      <c r="A53" s="487" t="s">
        <v>253</v>
      </c>
      <c r="B53" s="110" t="s">
        <v>241</v>
      </c>
      <c r="C53" s="109" t="s">
        <v>242</v>
      </c>
      <c r="D53" s="474" t="s">
        <v>243</v>
      </c>
      <c r="E53" s="475"/>
      <c r="F53" s="474" t="s">
        <v>244</v>
      </c>
      <c r="G53" s="475"/>
      <c r="H53" s="111" t="s">
        <v>245</v>
      </c>
      <c r="I53" s="113" t="s">
        <v>246</v>
      </c>
    </row>
    <row r="54" spans="1:15" s="68" customFormat="1" ht="35.1" customHeight="1" thickBot="1">
      <c r="A54" s="488"/>
      <c r="B54" s="104">
        <v>1</v>
      </c>
      <c r="C54" s="105"/>
      <c r="D54" s="476"/>
      <c r="E54" s="477"/>
      <c r="F54" s="476"/>
      <c r="G54" s="478"/>
      <c r="H54" s="123"/>
      <c r="I54" s="101"/>
    </row>
    <row r="55" spans="1:15" s="68" customFormat="1" ht="120.75" customHeight="1" thickBot="1">
      <c r="A55" s="487" t="s">
        <v>254</v>
      </c>
      <c r="B55" s="110" t="s">
        <v>241</v>
      </c>
      <c r="C55" s="109" t="s">
        <v>242</v>
      </c>
      <c r="D55" s="474" t="s">
        <v>243</v>
      </c>
      <c r="E55" s="475"/>
      <c r="F55" s="474" t="s">
        <v>244</v>
      </c>
      <c r="G55" s="475"/>
      <c r="H55" s="111" t="s">
        <v>245</v>
      </c>
      <c r="I55" s="113" t="s">
        <v>246</v>
      </c>
    </row>
    <row r="56" spans="1:15" s="68" customFormat="1" ht="35.1" customHeight="1" thickBot="1">
      <c r="A56" s="488"/>
      <c r="B56" s="104">
        <v>1</v>
      </c>
      <c r="C56" s="105"/>
      <c r="D56" s="476"/>
      <c r="E56" s="478"/>
      <c r="F56" s="476"/>
      <c r="G56" s="478"/>
      <c r="H56" s="99"/>
      <c r="I56" s="99"/>
    </row>
    <row r="57" spans="1:15" s="68" customFormat="1" ht="120.75" customHeight="1" thickBot="1">
      <c r="A57" s="487" t="s">
        <v>255</v>
      </c>
      <c r="B57" s="110" t="s">
        <v>241</v>
      </c>
      <c r="C57" s="109" t="s">
        <v>242</v>
      </c>
      <c r="D57" s="474" t="s">
        <v>243</v>
      </c>
      <c r="E57" s="475"/>
      <c r="F57" s="474" t="s">
        <v>244</v>
      </c>
      <c r="G57" s="475"/>
      <c r="H57" s="111" t="s">
        <v>245</v>
      </c>
      <c r="I57" s="113" t="s">
        <v>246</v>
      </c>
    </row>
    <row r="58" spans="1:15" s="68" customFormat="1" ht="35.1" customHeight="1" thickBot="1">
      <c r="A58" s="488"/>
      <c r="B58" s="104">
        <v>1</v>
      </c>
      <c r="C58" s="105"/>
      <c r="D58" s="476"/>
      <c r="E58" s="478"/>
      <c r="F58" s="476"/>
      <c r="G58" s="478"/>
      <c r="H58" s="99"/>
      <c r="I58" s="101"/>
    </row>
    <row r="59" spans="1:15" s="68" customFormat="1" ht="120.75" customHeight="1" thickBot="1">
      <c r="A59" s="487" t="s">
        <v>256</v>
      </c>
      <c r="B59" s="110" t="s">
        <v>241</v>
      </c>
      <c r="C59" s="109" t="s">
        <v>242</v>
      </c>
      <c r="D59" s="474" t="s">
        <v>243</v>
      </c>
      <c r="E59" s="475"/>
      <c r="F59" s="474" t="s">
        <v>244</v>
      </c>
      <c r="G59" s="475"/>
      <c r="H59" s="111" t="s">
        <v>245</v>
      </c>
      <c r="I59" s="113" t="s">
        <v>246</v>
      </c>
    </row>
    <row r="60" spans="1:15" s="68" customFormat="1" ht="35.1" customHeight="1" thickBot="1">
      <c r="A60" s="488"/>
      <c r="B60" s="104">
        <v>1</v>
      </c>
      <c r="C60" s="105"/>
      <c r="D60" s="476"/>
      <c r="E60" s="478"/>
      <c r="F60" s="477"/>
      <c r="G60" s="477"/>
      <c r="H60" s="99"/>
      <c r="I60" s="99"/>
    </row>
    <row r="61" spans="1:15" s="68" customFormat="1" ht="120.75" customHeight="1" thickBot="1">
      <c r="A61" s="487" t="s">
        <v>257</v>
      </c>
      <c r="B61" s="110" t="s">
        <v>241</v>
      </c>
      <c r="C61" s="109" t="s">
        <v>242</v>
      </c>
      <c r="D61" s="474" t="s">
        <v>243</v>
      </c>
      <c r="E61" s="475"/>
      <c r="F61" s="474" t="s">
        <v>244</v>
      </c>
      <c r="G61" s="475"/>
      <c r="H61" s="111" t="s">
        <v>245</v>
      </c>
      <c r="I61" s="113" t="s">
        <v>246</v>
      </c>
    </row>
    <row r="62" spans="1:15" s="68" customFormat="1" ht="18" thickBot="1">
      <c r="A62" s="488"/>
      <c r="B62" s="104">
        <v>1</v>
      </c>
      <c r="C62" s="105"/>
      <c r="D62" s="476"/>
      <c r="E62" s="478"/>
      <c r="F62" s="476"/>
      <c r="G62" s="478"/>
      <c r="H62" s="99"/>
      <c r="I62" s="99"/>
    </row>
    <row r="63" spans="1:15" s="68" customFormat="1" ht="14.1"/>
    <row r="64" spans="1:15" s="96" customFormat="1" ht="30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1:15" s="68" customFormat="1" ht="34.5" customHeight="1">
      <c r="J65" s="96"/>
      <c r="K65" s="96"/>
      <c r="L65" s="96"/>
      <c r="M65" s="96"/>
      <c r="N65" s="96"/>
      <c r="O65" s="96"/>
    </row>
    <row r="66" spans="1:15" s="345" customFormat="1" ht="174" customHeight="1">
      <c r="A66" s="549" t="s">
        <v>258</v>
      </c>
      <c r="B66" s="549"/>
      <c r="C66" s="549"/>
      <c r="D66" s="549"/>
      <c r="E66" s="549"/>
      <c r="F66" s="549"/>
      <c r="G66" s="549"/>
      <c r="H66" s="549"/>
      <c r="I66" s="549"/>
      <c r="J66" s="68"/>
      <c r="K66" s="68"/>
      <c r="L66" s="68"/>
      <c r="M66" s="68"/>
      <c r="N66" s="68"/>
      <c r="O66" s="68"/>
    </row>
    <row r="67" spans="1:15" s="68" customFormat="1" ht="105.95" customHeight="1">
      <c r="A67" s="114" t="s">
        <v>259</v>
      </c>
      <c r="B67" s="484" t="s">
        <v>324</v>
      </c>
      <c r="C67" s="485"/>
      <c r="D67" s="484" t="s">
        <v>325</v>
      </c>
      <c r="E67" s="485"/>
      <c r="F67" s="484" t="s">
        <v>326</v>
      </c>
      <c r="G67" s="485"/>
      <c r="H67" s="484" t="s">
        <v>327</v>
      </c>
      <c r="I67" s="485"/>
      <c r="J67" s="345"/>
      <c r="K67" s="345"/>
      <c r="L67" s="345"/>
      <c r="M67" s="345"/>
      <c r="N67" s="345"/>
      <c r="O67" s="345"/>
    </row>
    <row r="68" spans="1:15" s="68" customFormat="1" ht="30" customHeight="1">
      <c r="A68" s="114" t="s">
        <v>263</v>
      </c>
      <c r="B68" s="551">
        <v>0.05</v>
      </c>
      <c r="C68" s="552"/>
      <c r="D68" s="551">
        <v>0.05</v>
      </c>
      <c r="E68" s="552"/>
      <c r="F68" s="551">
        <v>0.05</v>
      </c>
      <c r="G68" s="552"/>
      <c r="H68" s="551">
        <v>0.05</v>
      </c>
      <c r="I68" s="552"/>
    </row>
    <row r="69" spans="1:15" s="68" customFormat="1" ht="30" customHeight="1">
      <c r="A69" s="546" t="s">
        <v>191</v>
      </c>
      <c r="B69" s="170" t="s">
        <v>99</v>
      </c>
      <c r="C69" s="170" t="s">
        <v>242</v>
      </c>
      <c r="D69" s="170" t="s">
        <v>99</v>
      </c>
      <c r="E69" s="170" t="s">
        <v>242</v>
      </c>
      <c r="F69" s="170" t="s">
        <v>99</v>
      </c>
      <c r="G69" s="170" t="s">
        <v>242</v>
      </c>
      <c r="H69" s="170" t="s">
        <v>99</v>
      </c>
      <c r="I69" s="170" t="s">
        <v>242</v>
      </c>
    </row>
    <row r="70" spans="1:15" s="68" customFormat="1" ht="80.25" customHeight="1">
      <c r="A70" s="547"/>
      <c r="B70" s="116">
        <v>0</v>
      </c>
      <c r="C70" s="117"/>
      <c r="D70" s="116">
        <v>0.02</v>
      </c>
      <c r="E70" s="117"/>
      <c r="F70" s="116">
        <v>0</v>
      </c>
      <c r="G70" s="117"/>
      <c r="H70" s="124">
        <v>0</v>
      </c>
      <c r="I70" s="117"/>
    </row>
    <row r="71" spans="1:15" s="68" customFormat="1" ht="80.25" customHeight="1">
      <c r="A71" s="114" t="s">
        <v>264</v>
      </c>
      <c r="B71" s="481"/>
      <c r="C71" s="482"/>
      <c r="D71" s="472"/>
      <c r="E71" s="550"/>
      <c r="F71" s="472"/>
      <c r="G71" s="473"/>
      <c r="H71" s="472"/>
      <c r="I71" s="550"/>
    </row>
    <row r="72" spans="1:15" s="68" customFormat="1" ht="30.75" customHeight="1">
      <c r="A72" s="114" t="s">
        <v>265</v>
      </c>
      <c r="B72" s="479"/>
      <c r="C72" s="480"/>
      <c r="D72" s="479"/>
      <c r="E72" s="480"/>
      <c r="F72" s="468"/>
      <c r="G72" s="469"/>
      <c r="H72" s="468"/>
      <c r="I72" s="469"/>
    </row>
    <row r="73" spans="1:15" s="68" customFormat="1" ht="30.75" customHeight="1">
      <c r="A73" s="546" t="s">
        <v>192</v>
      </c>
      <c r="B73" s="170" t="s">
        <v>99</v>
      </c>
      <c r="C73" s="170" t="s">
        <v>242</v>
      </c>
      <c r="D73" s="170" t="s">
        <v>99</v>
      </c>
      <c r="E73" s="170" t="s">
        <v>242</v>
      </c>
      <c r="F73" s="170" t="s">
        <v>99</v>
      </c>
      <c r="G73" s="170" t="s">
        <v>242</v>
      </c>
      <c r="H73" s="170" t="s">
        <v>99</v>
      </c>
      <c r="I73" s="170" t="s">
        <v>242</v>
      </c>
    </row>
    <row r="74" spans="1:15" s="68" customFormat="1" ht="80.25" customHeight="1">
      <c r="A74" s="547"/>
      <c r="B74" s="116">
        <v>0.03</v>
      </c>
      <c r="C74" s="117"/>
      <c r="D74" s="116">
        <v>0.02</v>
      </c>
      <c r="E74" s="117"/>
      <c r="F74" s="116">
        <v>0</v>
      </c>
      <c r="G74" s="118"/>
      <c r="H74" s="124">
        <v>0.02</v>
      </c>
      <c r="I74" s="118"/>
    </row>
    <row r="75" spans="1:15" s="68" customFormat="1" ht="80.25" customHeight="1">
      <c r="A75" s="114" t="s">
        <v>264</v>
      </c>
      <c r="B75" s="481"/>
      <c r="C75" s="482"/>
      <c r="D75" s="505"/>
      <c r="E75" s="506"/>
      <c r="F75" s="472"/>
      <c r="G75" s="473"/>
      <c r="H75" s="505"/>
      <c r="I75" s="506"/>
    </row>
    <row r="76" spans="1:15" s="68" customFormat="1" ht="30.75" customHeight="1">
      <c r="A76" s="114" t="s">
        <v>265</v>
      </c>
      <c r="B76" s="479"/>
      <c r="C76" s="480"/>
      <c r="D76" s="479"/>
      <c r="E76" s="480"/>
      <c r="F76" s="468"/>
      <c r="G76" s="469"/>
      <c r="H76" s="468"/>
      <c r="I76" s="469"/>
    </row>
    <row r="77" spans="1:15" s="68" customFormat="1" ht="30.75" customHeight="1">
      <c r="A77" s="546" t="s">
        <v>193</v>
      </c>
      <c r="B77" s="170" t="s">
        <v>99</v>
      </c>
      <c r="C77" s="170" t="s">
        <v>242</v>
      </c>
      <c r="D77" s="170" t="s">
        <v>99</v>
      </c>
      <c r="E77" s="170" t="s">
        <v>242</v>
      </c>
      <c r="F77" s="170" t="s">
        <v>99</v>
      </c>
      <c r="G77" s="170" t="s">
        <v>242</v>
      </c>
      <c r="H77" s="170" t="s">
        <v>99</v>
      </c>
      <c r="I77" s="170" t="s">
        <v>242</v>
      </c>
    </row>
    <row r="78" spans="1:15" s="68" customFormat="1" ht="80.25" customHeight="1">
      <c r="A78" s="547"/>
      <c r="B78" s="116">
        <v>0.05</v>
      </c>
      <c r="C78" s="117"/>
      <c r="D78" s="116">
        <v>0.04</v>
      </c>
      <c r="E78" s="117"/>
      <c r="F78" s="124">
        <v>0.03</v>
      </c>
      <c r="G78" s="118"/>
      <c r="H78" s="124">
        <v>0.03</v>
      </c>
      <c r="I78" s="118"/>
    </row>
    <row r="79" spans="1:15" s="68" customFormat="1" ht="80.25" customHeight="1">
      <c r="A79" s="114" t="s">
        <v>264</v>
      </c>
      <c r="B79" s="481"/>
      <c r="C79" s="482"/>
      <c r="D79" s="468"/>
      <c r="E79" s="483"/>
      <c r="F79" s="472"/>
      <c r="G79" s="473"/>
      <c r="H79" s="468"/>
      <c r="I79" s="469"/>
    </row>
    <row r="80" spans="1:15" s="68" customFormat="1" ht="30.75" customHeight="1">
      <c r="A80" s="114" t="s">
        <v>265</v>
      </c>
      <c r="B80" s="479"/>
      <c r="C80" s="480"/>
      <c r="D80" s="479"/>
      <c r="E80" s="480"/>
      <c r="F80" s="468"/>
      <c r="G80" s="469"/>
      <c r="H80" s="468"/>
      <c r="I80" s="469"/>
    </row>
    <row r="81" spans="1:9" s="68" customFormat="1" ht="30.75" customHeight="1">
      <c r="A81" s="546" t="s">
        <v>194</v>
      </c>
      <c r="B81" s="170" t="s">
        <v>99</v>
      </c>
      <c r="C81" s="170" t="s">
        <v>242</v>
      </c>
      <c r="D81" s="170" t="s">
        <v>99</v>
      </c>
      <c r="E81" s="170" t="s">
        <v>242</v>
      </c>
      <c r="F81" s="170" t="s">
        <v>99</v>
      </c>
      <c r="G81" s="170" t="s">
        <v>242</v>
      </c>
      <c r="H81" s="170" t="s">
        <v>99</v>
      </c>
      <c r="I81" s="170" t="s">
        <v>242</v>
      </c>
    </row>
    <row r="82" spans="1:9" s="68" customFormat="1" ht="80.25" customHeight="1">
      <c r="A82" s="547"/>
      <c r="B82" s="116">
        <v>0.1</v>
      </c>
      <c r="C82" s="117"/>
      <c r="D82" s="116">
        <v>0.1</v>
      </c>
      <c r="E82" s="117"/>
      <c r="F82" s="116">
        <v>0.1</v>
      </c>
      <c r="G82" s="118"/>
      <c r="H82" s="124">
        <v>0.1</v>
      </c>
      <c r="I82" s="118"/>
    </row>
    <row r="83" spans="1:9" s="68" customFormat="1" ht="80.25" customHeight="1">
      <c r="A83" s="114" t="s">
        <v>264</v>
      </c>
      <c r="B83" s="470"/>
      <c r="C83" s="471"/>
      <c r="D83" s="468"/>
      <c r="E83" s="469"/>
      <c r="F83" s="472"/>
      <c r="G83" s="473"/>
      <c r="H83" s="468"/>
      <c r="I83" s="469"/>
    </row>
    <row r="84" spans="1:9" s="68" customFormat="1" ht="30" customHeight="1">
      <c r="A84" s="114" t="s">
        <v>265</v>
      </c>
      <c r="B84" s="554"/>
      <c r="C84" s="555"/>
      <c r="D84" s="479"/>
      <c r="E84" s="480"/>
      <c r="F84" s="468"/>
      <c r="G84" s="469"/>
      <c r="H84" s="468"/>
      <c r="I84" s="469"/>
    </row>
    <row r="85" spans="1:9" s="68" customFormat="1" ht="30" customHeight="1">
      <c r="A85" s="546" t="s">
        <v>198</v>
      </c>
      <c r="B85" s="170" t="s">
        <v>99</v>
      </c>
      <c r="C85" s="170" t="s">
        <v>242</v>
      </c>
      <c r="D85" s="170" t="s">
        <v>99</v>
      </c>
      <c r="E85" s="170" t="s">
        <v>242</v>
      </c>
      <c r="F85" s="170" t="s">
        <v>99</v>
      </c>
      <c r="G85" s="170" t="s">
        <v>242</v>
      </c>
      <c r="H85" s="170" t="s">
        <v>99</v>
      </c>
      <c r="I85" s="170" t="s">
        <v>242</v>
      </c>
    </row>
    <row r="86" spans="1:9" s="68" customFormat="1" ht="80.25" customHeight="1">
      <c r="A86" s="547"/>
      <c r="B86" s="116">
        <v>0.1</v>
      </c>
      <c r="C86" s="117"/>
      <c r="D86" s="116">
        <v>0.1</v>
      </c>
      <c r="E86" s="117"/>
      <c r="F86" s="116">
        <v>0.1</v>
      </c>
      <c r="G86" s="118"/>
      <c r="H86" s="124">
        <v>0.1</v>
      </c>
      <c r="I86" s="118"/>
    </row>
    <row r="87" spans="1:9" s="68" customFormat="1" ht="80.25" customHeight="1">
      <c r="A87" s="114" t="s">
        <v>264</v>
      </c>
      <c r="B87" s="486"/>
      <c r="C87" s="486"/>
      <c r="D87" s="486"/>
      <c r="E87" s="486"/>
      <c r="F87" s="486"/>
      <c r="G87" s="486"/>
      <c r="H87" s="486"/>
      <c r="I87" s="486"/>
    </row>
    <row r="88" spans="1:9" s="68" customFormat="1" ht="29.25" customHeight="1">
      <c r="A88" s="114" t="s">
        <v>265</v>
      </c>
      <c r="B88" s="465"/>
      <c r="C88" s="466"/>
      <c r="D88" s="465"/>
      <c r="E88" s="466"/>
      <c r="F88" s="465"/>
      <c r="G88" s="466"/>
      <c r="H88" s="465"/>
      <c r="I88" s="466"/>
    </row>
    <row r="89" spans="1:9" s="68" customFormat="1" ht="29.25" customHeight="1">
      <c r="A89" s="546" t="s">
        <v>199</v>
      </c>
      <c r="B89" s="170" t="s">
        <v>99</v>
      </c>
      <c r="C89" s="170" t="s">
        <v>242</v>
      </c>
      <c r="D89" s="170" t="s">
        <v>99</v>
      </c>
      <c r="E89" s="170" t="s">
        <v>242</v>
      </c>
      <c r="F89" s="170" t="s">
        <v>99</v>
      </c>
      <c r="G89" s="170" t="s">
        <v>242</v>
      </c>
      <c r="H89" s="170" t="s">
        <v>99</v>
      </c>
      <c r="I89" s="170" t="s">
        <v>242</v>
      </c>
    </row>
    <row r="90" spans="1:9" s="68" customFormat="1" ht="80.25" customHeight="1">
      <c r="A90" s="547"/>
      <c r="B90" s="116">
        <v>0.1</v>
      </c>
      <c r="C90" s="117"/>
      <c r="D90" s="116">
        <v>0.1</v>
      </c>
      <c r="E90" s="117"/>
      <c r="F90" s="116">
        <v>0.1</v>
      </c>
      <c r="G90" s="118"/>
      <c r="H90" s="124">
        <v>0.1</v>
      </c>
      <c r="I90" s="118"/>
    </row>
    <row r="91" spans="1:9" s="68" customFormat="1" ht="80.25" customHeight="1">
      <c r="A91" s="114" t="s">
        <v>264</v>
      </c>
      <c r="B91" s="464"/>
      <c r="C91" s="464"/>
      <c r="D91" s="464"/>
      <c r="E91" s="464"/>
      <c r="F91" s="464"/>
      <c r="G91" s="464"/>
      <c r="H91" s="464"/>
      <c r="I91" s="464"/>
    </row>
    <row r="92" spans="1:9" s="68" customFormat="1" ht="24.95" customHeight="1">
      <c r="A92" s="114" t="s">
        <v>265</v>
      </c>
      <c r="B92" s="465"/>
      <c r="C92" s="466"/>
      <c r="D92" s="465"/>
      <c r="E92" s="466"/>
      <c r="F92" s="465"/>
      <c r="G92" s="466"/>
      <c r="H92" s="465"/>
      <c r="I92" s="466"/>
    </row>
    <row r="93" spans="1:9" s="68" customFormat="1" ht="24.95" customHeight="1">
      <c r="A93" s="546" t="s">
        <v>200</v>
      </c>
      <c r="B93" s="170" t="s">
        <v>99</v>
      </c>
      <c r="C93" s="170" t="s">
        <v>242</v>
      </c>
      <c r="D93" s="170" t="s">
        <v>99</v>
      </c>
      <c r="E93" s="170" t="s">
        <v>242</v>
      </c>
      <c r="F93" s="170" t="s">
        <v>99</v>
      </c>
      <c r="G93" s="170" t="s">
        <v>242</v>
      </c>
      <c r="H93" s="170" t="s">
        <v>99</v>
      </c>
      <c r="I93" s="170" t="s">
        <v>242</v>
      </c>
    </row>
    <row r="94" spans="1:9" s="68" customFormat="1" ht="80.25" customHeight="1">
      <c r="A94" s="547"/>
      <c r="B94" s="116">
        <v>0.1</v>
      </c>
      <c r="C94" s="117"/>
      <c r="D94" s="116">
        <v>0.1</v>
      </c>
      <c r="E94" s="117"/>
      <c r="F94" s="116">
        <v>0.1</v>
      </c>
      <c r="G94" s="118"/>
      <c r="H94" s="124">
        <v>0.1</v>
      </c>
      <c r="I94" s="118"/>
    </row>
    <row r="95" spans="1:9" s="68" customFormat="1" ht="80.25" customHeight="1">
      <c r="A95" s="114" t="s">
        <v>264</v>
      </c>
      <c r="B95" s="464"/>
      <c r="C95" s="464"/>
      <c r="D95" s="464"/>
      <c r="E95" s="464"/>
      <c r="F95" s="464"/>
      <c r="G95" s="464"/>
      <c r="H95" s="464"/>
      <c r="I95" s="464"/>
    </row>
    <row r="96" spans="1:9" s="68" customFormat="1" ht="24.95" customHeight="1">
      <c r="A96" s="114" t="s">
        <v>265</v>
      </c>
      <c r="B96" s="465"/>
      <c r="C96" s="466"/>
      <c r="D96" s="465"/>
      <c r="E96" s="466"/>
      <c r="F96" s="465"/>
      <c r="G96" s="466"/>
      <c r="H96" s="465"/>
      <c r="I96" s="466"/>
    </row>
    <row r="97" spans="1:9" s="68" customFormat="1" ht="24.95" customHeight="1">
      <c r="A97" s="546" t="s">
        <v>201</v>
      </c>
      <c r="B97" s="170" t="s">
        <v>99</v>
      </c>
      <c r="C97" s="170" t="s">
        <v>242</v>
      </c>
      <c r="D97" s="170" t="s">
        <v>99</v>
      </c>
      <c r="E97" s="170" t="s">
        <v>242</v>
      </c>
      <c r="F97" s="170" t="s">
        <v>99</v>
      </c>
      <c r="G97" s="170" t="s">
        <v>242</v>
      </c>
      <c r="H97" s="170" t="s">
        <v>99</v>
      </c>
      <c r="I97" s="170" t="s">
        <v>242</v>
      </c>
    </row>
    <row r="98" spans="1:9" s="68" customFormat="1" ht="80.25" customHeight="1">
      <c r="A98" s="547"/>
      <c r="B98" s="116">
        <v>0.1</v>
      </c>
      <c r="C98" s="117"/>
      <c r="D98" s="116">
        <v>0.1</v>
      </c>
      <c r="E98" s="117"/>
      <c r="F98" s="116">
        <v>0.1</v>
      </c>
      <c r="G98" s="118"/>
      <c r="H98" s="124">
        <v>0.1</v>
      </c>
      <c r="I98" s="118"/>
    </row>
    <row r="99" spans="1:9" s="68" customFormat="1" ht="80.25" customHeight="1">
      <c r="A99" s="114" t="s">
        <v>264</v>
      </c>
      <c r="B99" s="464"/>
      <c r="C99" s="464"/>
      <c r="D99" s="464"/>
      <c r="E99" s="464"/>
      <c r="F99" s="464"/>
      <c r="G99" s="464"/>
      <c r="H99" s="464"/>
      <c r="I99" s="464"/>
    </row>
    <row r="100" spans="1:9" s="68" customFormat="1" ht="24.95" customHeight="1">
      <c r="A100" s="114" t="s">
        <v>265</v>
      </c>
      <c r="B100" s="465"/>
      <c r="C100" s="466"/>
      <c r="D100" s="465"/>
      <c r="E100" s="466"/>
      <c r="F100" s="465"/>
      <c r="G100" s="466"/>
      <c r="H100" s="465"/>
      <c r="I100" s="466"/>
    </row>
    <row r="101" spans="1:9" s="68" customFormat="1" ht="24.95" customHeight="1">
      <c r="A101" s="546" t="s">
        <v>203</v>
      </c>
      <c r="B101" s="170" t="s">
        <v>99</v>
      </c>
      <c r="C101" s="170" t="s">
        <v>242</v>
      </c>
      <c r="D101" s="170" t="s">
        <v>99</v>
      </c>
      <c r="E101" s="170" t="s">
        <v>242</v>
      </c>
      <c r="F101" s="170" t="s">
        <v>99</v>
      </c>
      <c r="G101" s="170" t="s">
        <v>242</v>
      </c>
      <c r="H101" s="170" t="s">
        <v>99</v>
      </c>
      <c r="I101" s="170" t="s">
        <v>242</v>
      </c>
    </row>
    <row r="102" spans="1:9" s="68" customFormat="1" ht="80.25" customHeight="1">
      <c r="A102" s="547"/>
      <c r="B102" s="116">
        <v>0.1</v>
      </c>
      <c r="C102" s="117"/>
      <c r="D102" s="116">
        <v>0.1</v>
      </c>
      <c r="E102" s="117"/>
      <c r="F102" s="116">
        <v>0.15</v>
      </c>
      <c r="G102" s="118"/>
      <c r="H102" s="124">
        <v>0.1</v>
      </c>
      <c r="I102" s="118"/>
    </row>
    <row r="103" spans="1:9" s="68" customFormat="1" ht="80.25" customHeight="1">
      <c r="A103" s="114" t="s">
        <v>264</v>
      </c>
      <c r="B103" s="464"/>
      <c r="C103" s="464"/>
      <c r="D103" s="464"/>
      <c r="E103" s="464"/>
      <c r="F103" s="464"/>
      <c r="G103" s="464"/>
      <c r="H103" s="464"/>
      <c r="I103" s="464"/>
    </row>
    <row r="104" spans="1:9" s="68" customFormat="1" ht="24.95" customHeight="1">
      <c r="A104" s="114" t="s">
        <v>265</v>
      </c>
      <c r="B104" s="465"/>
      <c r="C104" s="466"/>
      <c r="D104" s="465"/>
      <c r="E104" s="466"/>
      <c r="F104" s="465"/>
      <c r="G104" s="466"/>
      <c r="H104" s="465"/>
      <c r="I104" s="466"/>
    </row>
    <row r="105" spans="1:9" s="68" customFormat="1" ht="24.95" customHeight="1">
      <c r="A105" s="546" t="s">
        <v>204</v>
      </c>
      <c r="B105" s="170" t="s">
        <v>99</v>
      </c>
      <c r="C105" s="170" t="s">
        <v>242</v>
      </c>
      <c r="D105" s="170" t="s">
        <v>99</v>
      </c>
      <c r="E105" s="170" t="s">
        <v>242</v>
      </c>
      <c r="F105" s="170" t="s">
        <v>99</v>
      </c>
      <c r="G105" s="170" t="s">
        <v>242</v>
      </c>
      <c r="H105" s="170" t="s">
        <v>99</v>
      </c>
      <c r="I105" s="170" t="s">
        <v>242</v>
      </c>
    </row>
    <row r="106" spans="1:9" s="68" customFormat="1" ht="80.25" customHeight="1">
      <c r="A106" s="547"/>
      <c r="B106" s="116">
        <v>0.15</v>
      </c>
      <c r="C106" s="119"/>
      <c r="D106" s="116">
        <v>0.15</v>
      </c>
      <c r="E106" s="117"/>
      <c r="F106" s="124">
        <v>0.15</v>
      </c>
      <c r="G106" s="118"/>
      <c r="H106" s="124">
        <v>0.15</v>
      </c>
      <c r="I106" s="118"/>
    </row>
    <row r="107" spans="1:9" s="68" customFormat="1" ht="80.25" customHeight="1">
      <c r="A107" s="114" t="s">
        <v>264</v>
      </c>
      <c r="B107" s="464"/>
      <c r="C107" s="464"/>
      <c r="D107" s="464"/>
      <c r="E107" s="464"/>
      <c r="F107" s="464"/>
      <c r="G107" s="464"/>
      <c r="H107" s="464"/>
      <c r="I107" s="464"/>
    </row>
    <row r="108" spans="1:9" s="68" customFormat="1" ht="24.95" customHeight="1">
      <c r="A108" s="114" t="s">
        <v>265</v>
      </c>
      <c r="B108" s="465"/>
      <c r="C108" s="466"/>
      <c r="D108" s="465"/>
      <c r="E108" s="466"/>
      <c r="F108" s="465"/>
      <c r="G108" s="466"/>
      <c r="H108" s="465"/>
      <c r="I108" s="466"/>
    </row>
    <row r="109" spans="1:9" s="68" customFormat="1" ht="24.95" customHeight="1">
      <c r="A109" s="546" t="s">
        <v>205</v>
      </c>
      <c r="B109" s="170" t="s">
        <v>99</v>
      </c>
      <c r="C109" s="170" t="s">
        <v>242</v>
      </c>
      <c r="D109" s="170" t="s">
        <v>99</v>
      </c>
      <c r="E109" s="170" t="s">
        <v>242</v>
      </c>
      <c r="F109" s="170" t="s">
        <v>99</v>
      </c>
      <c r="G109" s="170" t="s">
        <v>242</v>
      </c>
      <c r="H109" s="170" t="s">
        <v>99</v>
      </c>
      <c r="I109" s="170" t="s">
        <v>242</v>
      </c>
    </row>
    <row r="110" spans="1:9" s="68" customFormat="1" ht="80.25" customHeight="1">
      <c r="A110" s="547"/>
      <c r="B110" s="116">
        <v>0.15</v>
      </c>
      <c r="C110" s="119"/>
      <c r="D110" s="116">
        <v>0.15</v>
      </c>
      <c r="E110" s="117"/>
      <c r="F110" s="124">
        <v>0.15</v>
      </c>
      <c r="G110" s="118"/>
      <c r="H110" s="124">
        <v>0.15</v>
      </c>
      <c r="I110" s="118"/>
    </row>
    <row r="111" spans="1:9" s="68" customFormat="1" ht="80.25" customHeight="1">
      <c r="A111" s="114" t="s">
        <v>264</v>
      </c>
      <c r="B111" s="464"/>
      <c r="C111" s="464"/>
      <c r="D111" s="464"/>
      <c r="E111" s="464"/>
      <c r="F111" s="464"/>
      <c r="G111" s="464"/>
      <c r="H111" s="464"/>
      <c r="I111" s="464"/>
    </row>
    <row r="112" spans="1:9" s="68" customFormat="1" ht="24.95" customHeight="1">
      <c r="A112" s="114" t="s">
        <v>265</v>
      </c>
      <c r="B112" s="465"/>
      <c r="C112" s="466"/>
      <c r="D112" s="465"/>
      <c r="E112" s="466"/>
      <c r="F112" s="465"/>
      <c r="G112" s="466"/>
      <c r="H112" s="465"/>
      <c r="I112" s="466"/>
    </row>
    <row r="113" spans="1:15" s="68" customFormat="1" ht="24.95" customHeight="1">
      <c r="A113" s="546" t="s">
        <v>206</v>
      </c>
      <c r="B113" s="170" t="s">
        <v>99</v>
      </c>
      <c r="C113" s="170" t="s">
        <v>242</v>
      </c>
      <c r="D113" s="170" t="s">
        <v>99</v>
      </c>
      <c r="E113" s="170" t="s">
        <v>242</v>
      </c>
      <c r="F113" s="170" t="s">
        <v>99</v>
      </c>
      <c r="G113" s="170" t="s">
        <v>242</v>
      </c>
      <c r="H113" s="170" t="s">
        <v>99</v>
      </c>
      <c r="I113" s="170" t="s">
        <v>242</v>
      </c>
    </row>
    <row r="114" spans="1:15" s="68" customFormat="1" ht="80.25" customHeight="1">
      <c r="A114" s="547"/>
      <c r="B114" s="346">
        <v>0.02</v>
      </c>
      <c r="C114" s="321"/>
      <c r="D114" s="346">
        <v>0.02</v>
      </c>
      <c r="E114" s="321"/>
      <c r="F114" s="346">
        <v>0.02</v>
      </c>
      <c r="G114" s="322"/>
      <c r="H114" s="346">
        <v>0.05</v>
      </c>
      <c r="I114" s="322"/>
    </row>
    <row r="115" spans="1:15" s="68" customFormat="1" ht="80.25" customHeight="1">
      <c r="A115" s="114" t="s">
        <v>264</v>
      </c>
      <c r="B115" s="467"/>
      <c r="C115" s="467"/>
      <c r="D115" s="467"/>
      <c r="E115" s="467"/>
      <c r="F115" s="467"/>
      <c r="G115" s="467"/>
      <c r="H115" s="467"/>
      <c r="I115" s="467"/>
    </row>
    <row r="116" spans="1:15" s="68" customFormat="1" ht="18">
      <c r="A116" s="114" t="s">
        <v>265</v>
      </c>
      <c r="B116" s="465"/>
      <c r="C116" s="466"/>
      <c r="D116" s="465"/>
      <c r="E116" s="466"/>
      <c r="F116" s="465"/>
      <c r="G116" s="466"/>
      <c r="H116" s="465"/>
      <c r="I116" s="466"/>
    </row>
    <row r="117" spans="1:15" s="68" customFormat="1" ht="17.100000000000001">
      <c r="A117" s="115" t="s">
        <v>266</v>
      </c>
      <c r="B117" s="120">
        <f t="shared" ref="B117:I117" si="0">(B70+B74+B78+B82+B86+B90+B94+B98+B102+B106+B110+B114)</f>
        <v>1</v>
      </c>
      <c r="C117" s="120">
        <f t="shared" si="0"/>
        <v>0</v>
      </c>
      <c r="D117" s="120">
        <f t="shared" si="0"/>
        <v>1</v>
      </c>
      <c r="E117" s="120">
        <f t="shared" si="0"/>
        <v>0</v>
      </c>
      <c r="F117" s="120">
        <f>(F70+F74+F78+F82+F86+F90+F94+F98+F102+F106+F110+F114)</f>
        <v>1</v>
      </c>
      <c r="G117" s="120">
        <f>(G70+G74+G78+G82+G86+G90+G94+G98+G102+G106+G110+G114)</f>
        <v>0</v>
      </c>
      <c r="H117" s="120">
        <f t="shared" si="0"/>
        <v>1</v>
      </c>
      <c r="I117" s="120">
        <f t="shared" si="0"/>
        <v>0</v>
      </c>
    </row>
    <row r="118" spans="1:1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</row>
  </sheetData>
  <mergeCells count="210">
    <mergeCell ref="A113:A114"/>
    <mergeCell ref="B115:C115"/>
    <mergeCell ref="D115:E115"/>
    <mergeCell ref="F115:G115"/>
    <mergeCell ref="H115:I115"/>
    <mergeCell ref="B116:C116"/>
    <mergeCell ref="D116:E116"/>
    <mergeCell ref="F116:G116"/>
    <mergeCell ref="H116:I116"/>
    <mergeCell ref="A109:A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A105:A106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A101:A10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A97:A98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A93:A94"/>
    <mergeCell ref="B95:C95"/>
    <mergeCell ref="D95:E95"/>
    <mergeCell ref="F95:G95"/>
    <mergeCell ref="H95:I95"/>
    <mergeCell ref="B96:C96"/>
    <mergeCell ref="D96:E96"/>
    <mergeCell ref="F96:G96"/>
    <mergeCell ref="H96:I96"/>
    <mergeCell ref="A89:A90"/>
    <mergeCell ref="B91:C91"/>
    <mergeCell ref="D91:E91"/>
    <mergeCell ref="F91:G91"/>
    <mergeCell ref="H91:I91"/>
    <mergeCell ref="B92:C92"/>
    <mergeCell ref="D92:E92"/>
    <mergeCell ref="F92:G92"/>
    <mergeCell ref="H92:I92"/>
    <mergeCell ref="A85:A86"/>
    <mergeCell ref="B87:C87"/>
    <mergeCell ref="D87:E87"/>
    <mergeCell ref="F87:G87"/>
    <mergeCell ref="H87:I87"/>
    <mergeCell ref="B88:C88"/>
    <mergeCell ref="D88:E88"/>
    <mergeCell ref="F88:G88"/>
    <mergeCell ref="H88:I88"/>
    <mergeCell ref="A81:A82"/>
    <mergeCell ref="B83:C83"/>
    <mergeCell ref="D83:E83"/>
    <mergeCell ref="F83:G83"/>
    <mergeCell ref="H83:I83"/>
    <mergeCell ref="B84:C84"/>
    <mergeCell ref="D84:E84"/>
    <mergeCell ref="F84:G84"/>
    <mergeCell ref="H84:I84"/>
    <mergeCell ref="A77:A78"/>
    <mergeCell ref="B79:C79"/>
    <mergeCell ref="D79:E79"/>
    <mergeCell ref="F79:G79"/>
    <mergeCell ref="H79:I79"/>
    <mergeCell ref="B80:C80"/>
    <mergeCell ref="D80:E80"/>
    <mergeCell ref="F80:G80"/>
    <mergeCell ref="H80:I80"/>
    <mergeCell ref="A73:A74"/>
    <mergeCell ref="B75:C75"/>
    <mergeCell ref="D75:E75"/>
    <mergeCell ref="F75:G75"/>
    <mergeCell ref="H75:I75"/>
    <mergeCell ref="B76:C76"/>
    <mergeCell ref="D76:E76"/>
    <mergeCell ref="F76:G76"/>
    <mergeCell ref="H76:I76"/>
    <mergeCell ref="A69:A70"/>
    <mergeCell ref="B71:C71"/>
    <mergeCell ref="D71:E71"/>
    <mergeCell ref="F71:G71"/>
    <mergeCell ref="H71:I71"/>
    <mergeCell ref="B72:C72"/>
    <mergeCell ref="D72:E72"/>
    <mergeCell ref="F72:G72"/>
    <mergeCell ref="H72:I72"/>
    <mergeCell ref="B67:C67"/>
    <mergeCell ref="D67:E67"/>
    <mergeCell ref="F67:G67"/>
    <mergeCell ref="H67:I67"/>
    <mergeCell ref="B68:C68"/>
    <mergeCell ref="D68:E68"/>
    <mergeCell ref="F68:G68"/>
    <mergeCell ref="H68:I68"/>
    <mergeCell ref="A61:A62"/>
    <mergeCell ref="D61:E61"/>
    <mergeCell ref="F61:G61"/>
    <mergeCell ref="D62:E62"/>
    <mergeCell ref="F62:G62"/>
    <mergeCell ref="A66:I66"/>
    <mergeCell ref="A57:A58"/>
    <mergeCell ref="D57:E57"/>
    <mergeCell ref="F57:G57"/>
    <mergeCell ref="D58:E58"/>
    <mergeCell ref="F58:G58"/>
    <mergeCell ref="A59:A60"/>
    <mergeCell ref="D59:E59"/>
    <mergeCell ref="F59:G59"/>
    <mergeCell ref="D60:E60"/>
    <mergeCell ref="F60:G60"/>
    <mergeCell ref="A53:A54"/>
    <mergeCell ref="D53:E53"/>
    <mergeCell ref="F53:G53"/>
    <mergeCell ref="D54:E54"/>
    <mergeCell ref="F54:G54"/>
    <mergeCell ref="A55:A56"/>
    <mergeCell ref="D55:E55"/>
    <mergeCell ref="F55:G55"/>
    <mergeCell ref="D56:E56"/>
    <mergeCell ref="F56:G56"/>
    <mergeCell ref="A49:A50"/>
    <mergeCell ref="D49:E49"/>
    <mergeCell ref="F49:G49"/>
    <mergeCell ref="D50:E50"/>
    <mergeCell ref="F50:G50"/>
    <mergeCell ref="A51:A52"/>
    <mergeCell ref="D51:E51"/>
    <mergeCell ref="F51:G51"/>
    <mergeCell ref="D52:E52"/>
    <mergeCell ref="F52:G52"/>
    <mergeCell ref="A45:A46"/>
    <mergeCell ref="D45:E45"/>
    <mergeCell ref="F45:G45"/>
    <mergeCell ref="D46:E46"/>
    <mergeCell ref="F46:G46"/>
    <mergeCell ref="A47:A48"/>
    <mergeCell ref="D47:E47"/>
    <mergeCell ref="F47:G47"/>
    <mergeCell ref="D48:E48"/>
    <mergeCell ref="F48:G48"/>
    <mergeCell ref="A41:A42"/>
    <mergeCell ref="D41:E41"/>
    <mergeCell ref="F41:G41"/>
    <mergeCell ref="D42:E42"/>
    <mergeCell ref="F42:G42"/>
    <mergeCell ref="A43:A44"/>
    <mergeCell ref="D43:E43"/>
    <mergeCell ref="F43:G43"/>
    <mergeCell ref="D44:E44"/>
    <mergeCell ref="F44:G44"/>
    <mergeCell ref="B38:C38"/>
    <mergeCell ref="D38:I38"/>
    <mergeCell ref="A39:A40"/>
    <mergeCell ref="D39:E39"/>
    <mergeCell ref="F39:G39"/>
    <mergeCell ref="D40:E40"/>
    <mergeCell ref="F40:G40"/>
    <mergeCell ref="C19:O19"/>
    <mergeCell ref="A22:O22"/>
    <mergeCell ref="A23:O23"/>
    <mergeCell ref="A34:I34"/>
    <mergeCell ref="B35:I35"/>
    <mergeCell ref="A36:A37"/>
    <mergeCell ref="G36:G37"/>
    <mergeCell ref="H36:I37"/>
    <mergeCell ref="B16:F16"/>
    <mergeCell ref="G16:H16"/>
    <mergeCell ref="I16:O16"/>
    <mergeCell ref="B18:E18"/>
    <mergeCell ref="G18:I18"/>
    <mergeCell ref="K18:O18"/>
    <mergeCell ref="A6:A8"/>
    <mergeCell ref="J6:K8"/>
    <mergeCell ref="M6:O6"/>
    <mergeCell ref="M7:O7"/>
    <mergeCell ref="M8:O8"/>
    <mergeCell ref="A12:A14"/>
    <mergeCell ref="B12:O14"/>
    <mergeCell ref="B10:O10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346D0E-1982-524D-9D4F-D8FBD19D6F9B}">
          <x14:formula1>
            <xm:f>Listas!$B$2:$B$4</xm:f>
          </x14:formula1>
          <xm:sqref>H36:I37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28E1-CB79-6A4E-81EA-E801D3E11838}">
  <sheetPr>
    <tabColor theme="7" tint="0.39997558519241921"/>
  </sheetPr>
  <dimension ref="A1:L26"/>
  <sheetViews>
    <sheetView topLeftCell="A12" zoomScale="125" workbookViewId="0">
      <selection activeCell="D24" sqref="D24:L24"/>
    </sheetView>
  </sheetViews>
  <sheetFormatPr defaultColWidth="11.42578125" defaultRowHeight="15"/>
  <cols>
    <col min="8" max="8" width="20.28515625" customWidth="1"/>
    <col min="9" max="9" width="22.140625" customWidth="1"/>
    <col min="12" max="12" width="16" customWidth="1"/>
  </cols>
  <sheetData>
    <row r="1" spans="1:12" s="306" customFormat="1" ht="18.75" customHeight="1">
      <c r="A1" s="556"/>
      <c r="B1" s="557"/>
      <c r="C1" s="557"/>
      <c r="D1" s="557"/>
      <c r="E1" s="558"/>
      <c r="F1" s="565" t="s">
        <v>267</v>
      </c>
      <c r="G1" s="566"/>
      <c r="H1" s="566"/>
      <c r="I1" s="566"/>
      <c r="J1" s="566"/>
      <c r="K1" s="566"/>
      <c r="L1" s="305"/>
    </row>
    <row r="2" spans="1:12" s="306" customFormat="1" ht="18.75" customHeight="1">
      <c r="A2" s="559"/>
      <c r="B2" s="560"/>
      <c r="C2" s="560"/>
      <c r="D2" s="560"/>
      <c r="E2" s="561"/>
      <c r="F2" s="567"/>
      <c r="G2" s="568"/>
      <c r="H2" s="568"/>
      <c r="I2" s="568"/>
      <c r="J2" s="568"/>
      <c r="K2" s="568"/>
      <c r="L2" s="305"/>
    </row>
    <row r="3" spans="1:12" s="306" customFormat="1" ht="18.75" customHeight="1">
      <c r="A3" s="559"/>
      <c r="B3" s="560"/>
      <c r="C3" s="560"/>
      <c r="D3" s="560"/>
      <c r="E3" s="561"/>
      <c r="F3" s="565" t="s">
        <v>268</v>
      </c>
      <c r="G3" s="566"/>
      <c r="H3" s="566"/>
      <c r="I3" s="566"/>
      <c r="J3" s="566"/>
      <c r="K3" s="566"/>
      <c r="L3" s="305"/>
    </row>
    <row r="4" spans="1:12" s="306" customFormat="1" ht="69.95" customHeight="1">
      <c r="A4" s="562"/>
      <c r="B4" s="563"/>
      <c r="C4" s="563"/>
      <c r="D4" s="563"/>
      <c r="E4" s="564"/>
      <c r="F4" s="567"/>
      <c r="G4" s="568"/>
      <c r="H4" s="568"/>
      <c r="I4" s="568"/>
      <c r="J4" s="568"/>
      <c r="K4" s="568"/>
      <c r="L4" s="305"/>
    </row>
    <row r="5" spans="1:12" s="306" customFormat="1" ht="15.75" customHeight="1">
      <c r="A5" s="569" t="s">
        <v>269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1:12" s="306" customFormat="1" ht="23.25" customHeight="1">
      <c r="A6" s="569" t="s">
        <v>270</v>
      </c>
      <c r="B6" s="570"/>
      <c r="C6" s="572"/>
      <c r="D6" s="573" t="s">
        <v>12</v>
      </c>
      <c r="E6" s="574"/>
      <c r="F6" s="574"/>
      <c r="G6" s="574"/>
      <c r="H6" s="575"/>
      <c r="I6" s="569" t="s">
        <v>271</v>
      </c>
      <c r="J6" s="572"/>
      <c r="K6" s="573" t="s">
        <v>37</v>
      </c>
      <c r="L6" s="575"/>
    </row>
    <row r="7" spans="1:12" s="306" customFormat="1" ht="17.850000000000001" customHeight="1">
      <c r="A7" s="569" t="s">
        <v>272</v>
      </c>
      <c r="B7" s="570"/>
      <c r="C7" s="572"/>
      <c r="D7" s="573" t="s">
        <v>26</v>
      </c>
      <c r="E7" s="574"/>
      <c r="F7" s="574"/>
      <c r="G7" s="574"/>
      <c r="H7" s="575"/>
      <c r="I7" s="569" t="s">
        <v>98</v>
      </c>
      <c r="J7" s="572"/>
      <c r="K7" s="573" t="s">
        <v>46</v>
      </c>
      <c r="L7" s="575"/>
    </row>
    <row r="8" spans="1:12" s="306" customFormat="1" ht="35.85" customHeight="1">
      <c r="A8" s="569" t="s">
        <v>273</v>
      </c>
      <c r="B8" s="570"/>
      <c r="C8" s="572"/>
      <c r="D8" s="573" t="s">
        <v>68</v>
      </c>
      <c r="E8" s="574"/>
      <c r="F8" s="574"/>
      <c r="G8" s="574"/>
      <c r="H8" s="575"/>
      <c r="I8" s="569" t="s">
        <v>274</v>
      </c>
      <c r="J8" s="572"/>
      <c r="K8" s="573" t="s">
        <v>69</v>
      </c>
      <c r="L8" s="575"/>
    </row>
    <row r="9" spans="1:12" s="306" customFormat="1" ht="15.75" customHeight="1">
      <c r="A9" s="576" t="s">
        <v>275</v>
      </c>
      <c r="B9" s="577"/>
      <c r="C9" s="577"/>
      <c r="D9" s="577"/>
      <c r="E9" s="570"/>
      <c r="F9" s="570"/>
      <c r="G9" s="570"/>
      <c r="H9" s="570"/>
      <c r="I9" s="570"/>
      <c r="J9" s="570"/>
      <c r="K9" s="570"/>
      <c r="L9" s="571"/>
    </row>
    <row r="10" spans="1:12" s="306" customFormat="1" ht="33.950000000000003" customHeight="1">
      <c r="A10" s="590" t="s">
        <v>276</v>
      </c>
      <c r="B10" s="590"/>
      <c r="C10" s="590"/>
      <c r="D10" s="590"/>
      <c r="E10" s="581" t="str">
        <f>+ACTIVIDAD_3!B12</f>
        <v>Implementar 1 estrategia de  asistencia técnica dirigidas a los Sectores de la Administración Distrital y al Sector Privado, para la incorporación del enfoque diferencial en los servicios, programas y estrategias dirigidas a mujeres.</v>
      </c>
      <c r="F10" s="581"/>
      <c r="G10" s="581"/>
      <c r="H10" s="581"/>
      <c r="I10" s="581"/>
      <c r="J10" s="581"/>
      <c r="K10" s="581"/>
      <c r="L10" s="581"/>
    </row>
    <row r="11" spans="1:12" s="306" customFormat="1" ht="27.95" customHeight="1">
      <c r="A11" s="578" t="s">
        <v>277</v>
      </c>
      <c r="B11" s="579"/>
      <c r="C11" s="579"/>
      <c r="D11" s="571"/>
      <c r="E11" s="580" t="str">
        <f>+ACTIVIDAD_3!I16</f>
        <v xml:space="preserve">Número de estrategias para la  Asistencia Técnica implementadas  </v>
      </c>
      <c r="F11" s="581"/>
      <c r="G11" s="581"/>
      <c r="H11" s="581"/>
      <c r="I11" s="581"/>
      <c r="J11" s="581"/>
      <c r="K11" s="581"/>
      <c r="L11" s="582"/>
    </row>
    <row r="12" spans="1:12" s="306" customFormat="1" ht="87" customHeight="1">
      <c r="A12" s="569" t="s">
        <v>278</v>
      </c>
      <c r="B12" s="570"/>
      <c r="C12" s="570"/>
      <c r="D12" s="572"/>
      <c r="E12" s="580" t="s">
        <v>328</v>
      </c>
      <c r="F12" s="581"/>
      <c r="G12" s="581"/>
      <c r="H12" s="581"/>
      <c r="I12" s="581"/>
      <c r="J12" s="581"/>
      <c r="K12" s="581"/>
      <c r="L12" s="582"/>
    </row>
    <row r="13" spans="1:12" s="306" customFormat="1" ht="28.5" customHeight="1">
      <c r="A13" s="569" t="s">
        <v>280</v>
      </c>
      <c r="B13" s="570"/>
      <c r="C13" s="572"/>
      <c r="D13" s="573"/>
      <c r="E13" s="574"/>
      <c r="F13" s="574"/>
      <c r="G13" s="574"/>
      <c r="H13" s="575"/>
      <c r="I13" s="569" t="s">
        <v>281</v>
      </c>
      <c r="J13" s="572"/>
      <c r="K13" s="573" t="s">
        <v>18</v>
      </c>
      <c r="L13" s="575"/>
    </row>
    <row r="14" spans="1:12" s="306" customFormat="1" ht="15.75" customHeight="1">
      <c r="A14" s="569" t="s">
        <v>282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1"/>
    </row>
    <row r="15" spans="1:12" s="306" customFormat="1" ht="25.5" customHeight="1">
      <c r="A15" s="569" t="s">
        <v>283</v>
      </c>
      <c r="B15" s="570"/>
      <c r="C15" s="572"/>
      <c r="D15" s="573" t="s">
        <v>19</v>
      </c>
      <c r="E15" s="574"/>
      <c r="F15" s="574"/>
      <c r="G15" s="574"/>
      <c r="H15" s="575"/>
      <c r="I15" s="569" t="s">
        <v>284</v>
      </c>
      <c r="J15" s="572"/>
      <c r="K15" s="573" t="s">
        <v>20</v>
      </c>
      <c r="L15" s="575"/>
    </row>
    <row r="16" spans="1:12" s="306" customFormat="1" ht="25.5" customHeight="1">
      <c r="A16" s="569" t="s">
        <v>285</v>
      </c>
      <c r="B16" s="570"/>
      <c r="C16" s="572"/>
      <c r="D16" s="586">
        <v>1</v>
      </c>
      <c r="E16" s="587"/>
      <c r="F16" s="587"/>
      <c r="G16" s="587"/>
      <c r="H16" s="588"/>
      <c r="I16" s="569" t="s">
        <v>237</v>
      </c>
      <c r="J16" s="572"/>
      <c r="K16" s="573" t="s">
        <v>23</v>
      </c>
      <c r="L16" s="575"/>
    </row>
    <row r="17" spans="1:12" s="306" customFormat="1" ht="27.6" customHeight="1">
      <c r="A17" s="569" t="s">
        <v>286</v>
      </c>
      <c r="B17" s="570"/>
      <c r="C17" s="572"/>
      <c r="D17" s="573"/>
      <c r="E17" s="574"/>
      <c r="F17" s="574"/>
      <c r="G17" s="574"/>
      <c r="H17" s="575"/>
      <c r="I17" s="583"/>
      <c r="J17" s="584"/>
      <c r="K17" s="584"/>
      <c r="L17" s="585"/>
    </row>
    <row r="18" spans="1:12" s="306" customFormat="1" ht="12" customHeight="1">
      <c r="A18" s="313" t="s">
        <v>287</v>
      </c>
      <c r="B18" s="313" t="s">
        <v>288</v>
      </c>
      <c r="C18" s="569" t="s">
        <v>289</v>
      </c>
      <c r="D18" s="570"/>
      <c r="E18" s="570"/>
      <c r="F18" s="570"/>
      <c r="G18" s="572"/>
      <c r="H18" s="569" t="s">
        <v>290</v>
      </c>
      <c r="I18" s="572"/>
      <c r="J18" s="569" t="s">
        <v>291</v>
      </c>
      <c r="K18" s="572"/>
      <c r="L18" s="313" t="s">
        <v>292</v>
      </c>
    </row>
    <row r="19" spans="1:12" s="306" customFormat="1" ht="117" customHeight="1">
      <c r="A19" s="307">
        <v>1</v>
      </c>
      <c r="B19" s="308" t="s">
        <v>293</v>
      </c>
      <c r="C19" s="573" t="s">
        <v>329</v>
      </c>
      <c r="D19" s="574"/>
      <c r="E19" s="574"/>
      <c r="F19" s="574"/>
      <c r="G19" s="575"/>
      <c r="H19" s="573" t="s">
        <v>330</v>
      </c>
      <c r="I19" s="575"/>
      <c r="J19" s="583" t="s">
        <v>22</v>
      </c>
      <c r="K19" s="585"/>
      <c r="L19" s="308" t="s">
        <v>296</v>
      </c>
    </row>
    <row r="20" spans="1:12" s="306" customFormat="1" ht="25.5" customHeight="1">
      <c r="A20" s="313" t="s">
        <v>287</v>
      </c>
      <c r="B20" s="569" t="s">
        <v>297</v>
      </c>
      <c r="C20" s="570"/>
      <c r="D20" s="570"/>
      <c r="E20" s="570"/>
      <c r="F20" s="570"/>
      <c r="G20" s="570"/>
      <c r="H20" s="570"/>
      <c r="I20" s="570"/>
      <c r="J20" s="570"/>
      <c r="K20" s="572"/>
      <c r="L20" s="313" t="s">
        <v>298</v>
      </c>
    </row>
    <row r="21" spans="1:12" s="306" customFormat="1" ht="28.35" customHeight="1">
      <c r="A21" s="307">
        <v>1</v>
      </c>
      <c r="B21" s="573" t="s">
        <v>331</v>
      </c>
      <c r="C21" s="574"/>
      <c r="D21" s="574"/>
      <c r="E21" s="574"/>
      <c r="F21" s="574"/>
      <c r="G21" s="574"/>
      <c r="H21" s="574"/>
      <c r="I21" s="574"/>
      <c r="J21" s="574"/>
      <c r="K21" s="575"/>
      <c r="L21" s="308" t="s">
        <v>22</v>
      </c>
    </row>
    <row r="22" spans="1:12" s="306" customFormat="1" ht="15.75" customHeight="1">
      <c r="A22" s="569" t="s">
        <v>300</v>
      </c>
      <c r="B22" s="570"/>
      <c r="C22" s="570"/>
      <c r="D22" s="570"/>
      <c r="E22" s="570"/>
      <c r="F22" s="577"/>
      <c r="G22" s="577"/>
      <c r="H22" s="570"/>
      <c r="I22" s="577"/>
      <c r="J22" s="577"/>
      <c r="K22" s="570"/>
      <c r="L22" s="589"/>
    </row>
    <row r="23" spans="1:12" s="306" customFormat="1" ht="26.25" customHeight="1">
      <c r="A23" s="569" t="s">
        <v>301</v>
      </c>
      <c r="B23" s="570"/>
      <c r="C23" s="572"/>
      <c r="D23" s="573">
        <v>1</v>
      </c>
      <c r="E23" s="574"/>
      <c r="F23" s="590" t="s">
        <v>302</v>
      </c>
      <c r="G23" s="590"/>
      <c r="H23" s="324">
        <v>2024</v>
      </c>
      <c r="I23" s="590" t="s">
        <v>303</v>
      </c>
      <c r="J23" s="590"/>
      <c r="L23" s="323" t="s">
        <v>304</v>
      </c>
    </row>
    <row r="24" spans="1:12" s="306" customFormat="1" ht="146.1" customHeight="1">
      <c r="A24" s="569" t="s">
        <v>305</v>
      </c>
      <c r="B24" s="570"/>
      <c r="C24" s="572"/>
      <c r="D24" s="573" t="s">
        <v>332</v>
      </c>
      <c r="E24" s="574"/>
      <c r="F24" s="591"/>
      <c r="G24" s="591"/>
      <c r="H24" s="574"/>
      <c r="I24" s="591"/>
      <c r="J24" s="591"/>
      <c r="K24" s="574"/>
      <c r="L24" s="592"/>
    </row>
    <row r="25" spans="1:12" s="306" customFormat="1" ht="45.75" customHeight="1">
      <c r="A25" s="569" t="s">
        <v>307</v>
      </c>
      <c r="B25" s="570"/>
      <c r="C25" s="572"/>
      <c r="D25" s="583"/>
      <c r="E25" s="584"/>
      <c r="F25" s="584"/>
      <c r="G25" s="584"/>
      <c r="H25" s="584"/>
      <c r="I25" s="584"/>
      <c r="J25" s="584"/>
      <c r="K25" s="584"/>
      <c r="L25" s="585"/>
    </row>
    <row r="26" spans="1:12" s="306" customFormat="1" ht="17.850000000000001" customHeight="1">
      <c r="A26" s="569" t="s">
        <v>308</v>
      </c>
      <c r="B26" s="570"/>
      <c r="C26" s="572"/>
      <c r="D26" s="573"/>
      <c r="E26" s="574"/>
      <c r="F26" s="574"/>
      <c r="G26" s="574"/>
      <c r="H26" s="574"/>
      <c r="I26" s="574"/>
      <c r="J26" s="574"/>
      <c r="K26" s="574"/>
      <c r="L26" s="575"/>
    </row>
  </sheetData>
  <mergeCells count="58">
    <mergeCell ref="A24:C24"/>
    <mergeCell ref="D24:L24"/>
    <mergeCell ref="A25:C25"/>
    <mergeCell ref="D25:L25"/>
    <mergeCell ref="A26:C26"/>
    <mergeCell ref="D26:L26"/>
    <mergeCell ref="B20:K20"/>
    <mergeCell ref="B21:K21"/>
    <mergeCell ref="A22:L22"/>
    <mergeCell ref="A23:C23"/>
    <mergeCell ref="D23:E23"/>
    <mergeCell ref="F23:G23"/>
    <mergeCell ref="I23:J23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4D3E95B7-232A-D349-93D7-F7A22DE18BD5}">
          <x14:formula1>
            <xm:f>Datos!$A$2:$A$5</xm:f>
          </x14:formula1>
          <xm:sqref>D6:H6</xm:sqref>
        </x14:dataValidation>
        <x14:dataValidation type="list" allowBlank="1" showInputMessage="1" showErrorMessage="1" xr:uid="{24FC90DC-331C-C748-861C-FE8C83A2180E}">
          <x14:formula1>
            <xm:f>Datos!$B$2:$B$6</xm:f>
          </x14:formula1>
          <xm:sqref>K6:L6</xm:sqref>
        </x14:dataValidation>
        <x14:dataValidation type="list" allowBlank="1" showInputMessage="1" showErrorMessage="1" xr:uid="{9F924900-81D8-DB46-AC05-3DF7A115EE27}">
          <x14:formula1>
            <xm:f>Datos!$C$2:$C$3</xm:f>
          </x14:formula1>
          <xm:sqref>D7:H7</xm:sqref>
        </x14:dataValidation>
        <x14:dataValidation type="list" allowBlank="1" showInputMessage="1" showErrorMessage="1" xr:uid="{E323AFF7-DF14-7B42-9CFE-4AB6AE9F3DC5}">
          <x14:formula1>
            <xm:f>Datos!$D$2:$D$7</xm:f>
          </x14:formula1>
          <xm:sqref>K7:L7</xm:sqref>
        </x14:dataValidation>
        <x14:dataValidation type="list" allowBlank="1" showInputMessage="1" showErrorMessage="1" xr:uid="{0441AF5F-6425-0945-8BCC-0FF9185CF981}">
          <x14:formula1>
            <xm:f>Datos!$E$2:$E$23</xm:f>
          </x14:formula1>
          <xm:sqref>D8:H8</xm:sqref>
        </x14:dataValidation>
        <x14:dataValidation type="list" allowBlank="1" showInputMessage="1" showErrorMessage="1" xr:uid="{C53DA51E-FD89-6947-864C-9C5413BB978D}">
          <x14:formula1>
            <xm:f>Datos!$F$2:$F$18</xm:f>
          </x14:formula1>
          <xm:sqref>K8:L8</xm:sqref>
        </x14:dataValidation>
        <x14:dataValidation type="list" allowBlank="1" showInputMessage="1" showErrorMessage="1" xr:uid="{1419B03F-7315-9646-BEC9-EB36C9A4FC40}">
          <x14:formula1>
            <xm:f>Datos!$G$2:$G$8</xm:f>
          </x14:formula1>
          <xm:sqref>K13:L13</xm:sqref>
        </x14:dataValidation>
        <x14:dataValidation type="list" allowBlank="1" showInputMessage="1" showErrorMessage="1" xr:uid="{BBB975C4-C34D-FD46-AC95-FD4B4F9644A4}">
          <x14:formula1>
            <xm:f>Datos!$H$2:$H$3</xm:f>
          </x14:formula1>
          <xm:sqref>D15:H15</xm:sqref>
        </x14:dataValidation>
        <x14:dataValidation type="list" allowBlank="1" showInputMessage="1" showErrorMessage="1" xr:uid="{244673BC-0253-A042-AF7C-0A3DA43CE32C}">
          <x14:formula1>
            <xm:f>Datos!$I$2:$I$7</xm:f>
          </x14:formula1>
          <xm:sqref>K15:L15</xm:sqref>
        </x14:dataValidation>
        <x14:dataValidation type="list" allowBlank="1" showInputMessage="1" showErrorMessage="1" xr:uid="{DDF8E953-3561-6546-B3DF-8BFF2F6CD9E0}">
          <x14:formula1>
            <xm:f>Datos!$J$2:$J$5</xm:f>
          </x14:formula1>
          <xm:sqref>K16:L16</xm:sqref>
        </x14:dataValidation>
        <x14:dataValidation type="list" allowBlank="1" showInputMessage="1" showErrorMessage="1" xr:uid="{5B70B4FA-164B-5542-91EC-936F9D623A21}">
          <x14:formula1>
            <xm:f>Datos!$K$2:$K$4</xm:f>
          </x14:formula1>
          <xm:sqref>L21</xm:sqref>
        </x14:dataValidation>
        <x14:dataValidation type="list" allowBlank="1" showInputMessage="1" showErrorMessage="1" xr:uid="{897067CA-CB49-4F4C-BA6C-B3F17C220B8F}">
          <x14:formula1>
            <xm:f>Datos!$K$2:$K$3</xm:f>
          </x14:formula1>
          <xm:sqref>K19 J19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6E2B-692E-AC4B-A11F-B30094EC0CA4}">
  <sheetPr>
    <tabColor theme="7" tint="0.39997558519241921"/>
  </sheetPr>
  <dimension ref="A1:O118"/>
  <sheetViews>
    <sheetView topLeftCell="A59" zoomScale="75" workbookViewId="0">
      <selection activeCell="A10" sqref="A10:O10"/>
    </sheetView>
  </sheetViews>
  <sheetFormatPr defaultColWidth="11.42578125" defaultRowHeight="15"/>
  <cols>
    <col min="1" max="1" width="36" customWidth="1"/>
    <col min="2" max="2" width="32.42578125" customWidth="1"/>
    <col min="3" max="3" width="32.28515625" customWidth="1"/>
    <col min="4" max="4" width="33" customWidth="1"/>
    <col min="5" max="5" width="32.42578125" customWidth="1"/>
    <col min="6" max="6" width="32.7109375" customWidth="1"/>
    <col min="7" max="7" width="32.28515625" customWidth="1"/>
    <col min="8" max="8" width="32.140625" customWidth="1"/>
    <col min="9" max="9" width="33" customWidth="1"/>
    <col min="10" max="10" width="31.28515625" customWidth="1"/>
    <col min="11" max="11" width="32.42578125" customWidth="1"/>
    <col min="12" max="12" width="21.7109375" customWidth="1"/>
    <col min="13" max="13" width="21.85546875" customWidth="1"/>
    <col min="14" max="14" width="21.28515625" customWidth="1"/>
    <col min="15" max="15" width="21.42578125" customWidth="1"/>
  </cols>
  <sheetData>
    <row r="1" spans="1:15" s="156" customFormat="1" ht="32.25" customHeight="1" thickBot="1">
      <c r="A1" s="533"/>
      <c r="B1" s="510" t="s">
        <v>182</v>
      </c>
      <c r="C1" s="511"/>
      <c r="D1" s="511"/>
      <c r="E1" s="511"/>
      <c r="F1" s="511"/>
      <c r="G1" s="511"/>
      <c r="H1" s="511"/>
      <c r="I1" s="511"/>
      <c r="J1" s="511"/>
      <c r="K1" s="511"/>
      <c r="L1" s="512"/>
      <c r="M1" s="507" t="s">
        <v>183</v>
      </c>
      <c r="N1" s="508"/>
      <c r="O1" s="509"/>
    </row>
    <row r="2" spans="1:15" s="156" customFormat="1" ht="30.75" customHeight="1" thickBot="1">
      <c r="A2" s="534"/>
      <c r="B2" s="513" t="s">
        <v>184</v>
      </c>
      <c r="C2" s="514"/>
      <c r="D2" s="514"/>
      <c r="E2" s="514"/>
      <c r="F2" s="514"/>
      <c r="G2" s="514"/>
      <c r="H2" s="514"/>
      <c r="I2" s="514"/>
      <c r="J2" s="514"/>
      <c r="K2" s="514"/>
      <c r="L2" s="515"/>
      <c r="M2" s="507" t="s">
        <v>185</v>
      </c>
      <c r="N2" s="508"/>
      <c r="O2" s="509"/>
    </row>
    <row r="3" spans="1:15" s="156" customFormat="1" ht="24" customHeight="1" thickBot="1">
      <c r="A3" s="534"/>
      <c r="B3" s="513" t="s">
        <v>186</v>
      </c>
      <c r="C3" s="514"/>
      <c r="D3" s="514"/>
      <c r="E3" s="514"/>
      <c r="F3" s="514"/>
      <c r="G3" s="514"/>
      <c r="H3" s="514"/>
      <c r="I3" s="514"/>
      <c r="J3" s="514"/>
      <c r="K3" s="514"/>
      <c r="L3" s="515"/>
      <c r="M3" s="507" t="s">
        <v>187</v>
      </c>
      <c r="N3" s="508"/>
      <c r="O3" s="509"/>
    </row>
    <row r="4" spans="1:15" s="156" customFormat="1" ht="21.75" customHeight="1" thickBot="1">
      <c r="A4" s="535"/>
      <c r="B4" s="516" t="s">
        <v>188</v>
      </c>
      <c r="C4" s="517"/>
      <c r="D4" s="517"/>
      <c r="E4" s="517"/>
      <c r="F4" s="517"/>
      <c r="G4" s="517"/>
      <c r="H4" s="517"/>
      <c r="I4" s="517"/>
      <c r="J4" s="517"/>
      <c r="K4" s="517"/>
      <c r="L4" s="518"/>
      <c r="M4" s="507" t="s">
        <v>189</v>
      </c>
      <c r="N4" s="508"/>
      <c r="O4" s="509"/>
    </row>
    <row r="5" spans="1:15" s="156" customFormat="1" ht="21.75" customHeight="1" thickBot="1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</row>
    <row r="6" spans="1:15" s="156" customFormat="1" ht="21.75" customHeight="1" thickBot="1">
      <c r="A6" s="537" t="s">
        <v>190</v>
      </c>
      <c r="B6" s="283" t="s">
        <v>191</v>
      </c>
      <c r="C6" s="231"/>
      <c r="D6" s="283" t="s">
        <v>192</v>
      </c>
      <c r="E6" s="232"/>
      <c r="F6" s="283" t="s">
        <v>193</v>
      </c>
      <c r="G6" s="232"/>
      <c r="H6" s="283" t="s">
        <v>194</v>
      </c>
      <c r="I6" s="233"/>
      <c r="J6" s="521" t="s">
        <v>195</v>
      </c>
      <c r="K6" s="536"/>
      <c r="L6" s="282" t="s">
        <v>196</v>
      </c>
      <c r="M6" s="548" t="s">
        <v>197</v>
      </c>
      <c r="N6" s="548"/>
      <c r="O6" s="548"/>
    </row>
    <row r="7" spans="1:15" s="156" customFormat="1" ht="21.75" customHeight="1" thickBot="1">
      <c r="A7" s="537"/>
      <c r="B7" s="284" t="s">
        <v>198</v>
      </c>
      <c r="C7" s="234"/>
      <c r="D7" s="283" t="s">
        <v>199</v>
      </c>
      <c r="E7" s="235"/>
      <c r="F7" s="283" t="s">
        <v>200</v>
      </c>
      <c r="G7" s="235"/>
      <c r="H7" s="283" t="s">
        <v>201</v>
      </c>
      <c r="I7" s="233"/>
      <c r="J7" s="521"/>
      <c r="K7" s="536"/>
      <c r="L7" s="282" t="s">
        <v>202</v>
      </c>
      <c r="M7" s="548"/>
      <c r="N7" s="548"/>
      <c r="O7" s="548"/>
    </row>
    <row r="8" spans="1:15" s="156" customFormat="1" ht="21.75" customHeight="1" thickBot="1">
      <c r="A8" s="537"/>
      <c r="B8" s="283" t="s">
        <v>203</v>
      </c>
      <c r="C8" s="231"/>
      <c r="D8" s="283" t="s">
        <v>204</v>
      </c>
      <c r="E8" s="235"/>
      <c r="F8" s="283" t="s">
        <v>205</v>
      </c>
      <c r="G8" s="235"/>
      <c r="H8" s="283" t="s">
        <v>206</v>
      </c>
      <c r="I8" s="233"/>
      <c r="J8" s="521"/>
      <c r="K8" s="536"/>
      <c r="L8" s="282" t="s">
        <v>207</v>
      </c>
      <c r="M8" s="548"/>
      <c r="N8" s="548"/>
      <c r="O8" s="548"/>
    </row>
    <row r="9" spans="1:15" s="156" customFormat="1" ht="21.75" customHeight="1" thickBot="1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</row>
    <row r="10" spans="1:15" s="68" customFormat="1" ht="15" customHeight="1" thickBot="1">
      <c r="A10" s="126" t="s">
        <v>208</v>
      </c>
      <c r="B10" s="543" t="s">
        <v>209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5"/>
    </row>
    <row r="11" spans="1:15" s="68" customFormat="1" ht="15" customHeight="1" thickBot="1">
      <c r="A11" s="73"/>
      <c r="B11" s="74"/>
      <c r="C11" s="74"/>
      <c r="D11" s="76"/>
      <c r="E11" s="75"/>
      <c r="F11" s="75"/>
      <c r="G11" s="409"/>
      <c r="H11" s="409"/>
      <c r="I11" s="77"/>
      <c r="J11" s="77"/>
      <c r="K11" s="74"/>
      <c r="L11" s="74"/>
      <c r="M11" s="74"/>
      <c r="N11" s="74"/>
      <c r="O11" s="74"/>
    </row>
    <row r="12" spans="1:15" s="68" customFormat="1" ht="15" customHeight="1">
      <c r="A12" s="540" t="s">
        <v>210</v>
      </c>
      <c r="B12" s="522" t="s">
        <v>333</v>
      </c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3"/>
      <c r="O12" s="524"/>
    </row>
    <row r="13" spans="1:15" s="68" customFormat="1" ht="15" customHeight="1">
      <c r="A13" s="541"/>
      <c r="B13" s="525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7"/>
    </row>
    <row r="14" spans="1:15" s="68" customFormat="1" ht="9" customHeight="1" thickBot="1">
      <c r="A14" s="542"/>
      <c r="B14" s="528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30"/>
    </row>
    <row r="15" spans="1:15" s="85" customFormat="1" ht="37.5" customHeight="1" thickBot="1">
      <c r="A15" s="81"/>
      <c r="B15" s="155"/>
      <c r="C15" s="82"/>
      <c r="D15" s="82"/>
      <c r="E15" s="82"/>
      <c r="F15" s="82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68" customFormat="1" ht="15.95" thickBot="1">
      <c r="A16" s="126" t="s">
        <v>212</v>
      </c>
      <c r="B16" s="531" t="s">
        <v>320</v>
      </c>
      <c r="C16" s="531"/>
      <c r="D16" s="531"/>
      <c r="E16" s="531"/>
      <c r="F16" s="531"/>
      <c r="G16" s="537" t="s">
        <v>214</v>
      </c>
      <c r="H16" s="537"/>
      <c r="I16" s="532" t="s">
        <v>334</v>
      </c>
      <c r="J16" s="532"/>
      <c r="K16" s="532"/>
      <c r="L16" s="532"/>
      <c r="M16" s="532"/>
      <c r="N16" s="532"/>
      <c r="O16" s="532"/>
    </row>
    <row r="17" spans="1:15" s="68" customFormat="1" ht="56.25" customHeight="1" thickBot="1">
      <c r="A17" s="81"/>
      <c r="B17" s="83"/>
      <c r="C17" s="82"/>
      <c r="D17" s="82"/>
      <c r="E17" s="82"/>
      <c r="F17" s="82"/>
      <c r="G17" s="83"/>
      <c r="H17" s="83"/>
      <c r="I17" s="83"/>
      <c r="J17" s="83"/>
      <c r="K17" s="83"/>
      <c r="L17" s="84"/>
      <c r="M17" s="84"/>
      <c r="N17" s="84"/>
      <c r="O17" s="84"/>
    </row>
    <row r="18" spans="1:15" s="68" customFormat="1" ht="15.95" thickBot="1">
      <c r="A18" s="126" t="s">
        <v>216</v>
      </c>
      <c r="B18" s="531" t="s">
        <v>217</v>
      </c>
      <c r="C18" s="531"/>
      <c r="D18" s="531"/>
      <c r="E18" s="531"/>
      <c r="F18" s="126" t="s">
        <v>218</v>
      </c>
      <c r="G18" s="538" t="s">
        <v>219</v>
      </c>
      <c r="H18" s="538"/>
      <c r="I18" s="538"/>
      <c r="J18" s="126" t="s">
        <v>220</v>
      </c>
      <c r="K18" s="531" t="s">
        <v>322</v>
      </c>
      <c r="L18" s="531"/>
      <c r="M18" s="531"/>
      <c r="N18" s="531"/>
      <c r="O18" s="531"/>
    </row>
    <row r="19" spans="1:15" s="68" customFormat="1" ht="14.1">
      <c r="A19" s="72"/>
      <c r="B19" s="69"/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</row>
    <row r="20" spans="1:15" s="68" customFormat="1" ht="14.1"/>
    <row r="21" spans="1:15" s="68" customFormat="1" ht="32.1" customHeight="1" thickBot="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</row>
    <row r="22" spans="1:15" s="68" customFormat="1" ht="32.1" customHeight="1" thickBot="1">
      <c r="A22" s="519" t="s">
        <v>222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1"/>
    </row>
    <row r="23" spans="1:15" s="68" customFormat="1" ht="32.1" customHeight="1" thickBot="1">
      <c r="A23" s="519" t="s">
        <v>223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1"/>
    </row>
    <row r="24" spans="1:15" s="68" customFormat="1" ht="32.1" customHeight="1" thickBot="1">
      <c r="A24" s="94"/>
      <c r="B24" s="86" t="s">
        <v>191</v>
      </c>
      <c r="C24" s="86" t="s">
        <v>192</v>
      </c>
      <c r="D24" s="86" t="s">
        <v>193</v>
      </c>
      <c r="E24" s="86" t="s">
        <v>194</v>
      </c>
      <c r="F24" s="86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224</v>
      </c>
      <c r="O24" s="87" t="s">
        <v>225</v>
      </c>
    </row>
    <row r="25" spans="1:15" s="68" customFormat="1" ht="32.1" customHeight="1">
      <c r="A25" s="88" t="s">
        <v>226</v>
      </c>
      <c r="B25" s="347">
        <v>368781000</v>
      </c>
      <c r="C25" s="348"/>
      <c r="D25" s="347">
        <v>660000</v>
      </c>
      <c r="E25" s="347">
        <v>78342000</v>
      </c>
      <c r="F25" s="348"/>
      <c r="G25" s="348"/>
      <c r="H25" s="350">
        <v>13260000</v>
      </c>
      <c r="I25" s="349"/>
      <c r="J25" s="349"/>
      <c r="K25" s="349"/>
      <c r="L25" s="349"/>
      <c r="M25" s="349"/>
      <c r="N25" s="350">
        <v>461043000</v>
      </c>
      <c r="O25" s="351"/>
    </row>
    <row r="26" spans="1:15" s="68" customFormat="1" ht="32.1" customHeight="1">
      <c r="A26" s="88" t="s">
        <v>227</v>
      </c>
      <c r="B26" s="347">
        <v>71400000</v>
      </c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52">
        <v>0.15</v>
      </c>
    </row>
    <row r="27" spans="1:15" s="68" customFormat="1" ht="32.1" customHeight="1">
      <c r="A27" s="88" t="s">
        <v>228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53"/>
    </row>
    <row r="28" spans="1:15" s="68" customFormat="1" ht="32.1" customHeight="1">
      <c r="A28" s="88" t="s">
        <v>229</v>
      </c>
      <c r="B28" s="347">
        <v>12330632</v>
      </c>
      <c r="C28" s="348"/>
      <c r="D28" s="347">
        <v>750000</v>
      </c>
      <c r="E28" s="347">
        <v>51354306</v>
      </c>
      <c r="F28" s="348"/>
      <c r="G28" s="348"/>
      <c r="H28" s="348"/>
      <c r="I28" s="348"/>
      <c r="J28" s="348"/>
      <c r="K28" s="348"/>
      <c r="L28" s="348"/>
      <c r="M28" s="348"/>
      <c r="N28" s="347">
        <v>64434938</v>
      </c>
      <c r="O28" s="353"/>
    </row>
    <row r="29" spans="1:15" s="68" customFormat="1" ht="32.1" customHeight="1">
      <c r="A29" s="88" t="s">
        <v>230</v>
      </c>
      <c r="B29" s="348" t="s">
        <v>231</v>
      </c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53"/>
    </row>
    <row r="30" spans="1:15" s="93" customFormat="1" ht="16.5" customHeight="1" thickBot="1">
      <c r="A30" s="91" t="s">
        <v>232</v>
      </c>
      <c r="B30" s="354">
        <v>12330632</v>
      </c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4">
        <v>12330632</v>
      </c>
      <c r="O30" s="356"/>
    </row>
    <row r="31" spans="1:15" s="93" customFormat="1" ht="17.25" customHeight="1"/>
    <row r="32" spans="1:15" s="68" customFormat="1" ht="5.2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s="68" customFormat="1" ht="48" customHeight="1" thickBot="1"/>
    <row r="34" spans="1:15" s="68" customFormat="1" ht="50.25" customHeight="1" thickBot="1">
      <c r="A34" s="493" t="s">
        <v>233</v>
      </c>
      <c r="B34" s="494"/>
      <c r="C34" s="494"/>
      <c r="D34" s="494"/>
      <c r="E34" s="494"/>
      <c r="F34" s="494"/>
      <c r="G34" s="494"/>
      <c r="H34" s="494"/>
      <c r="I34" s="495"/>
      <c r="J34" s="98"/>
    </row>
    <row r="35" spans="1:15" s="68" customFormat="1" ht="18.75" customHeight="1" thickBot="1">
      <c r="A35" s="109" t="s">
        <v>234</v>
      </c>
      <c r="B35" s="496" t="str">
        <f>+B12</f>
        <v>Implementar 1 estrategia de reconocimiento de la diversidad de las mujeres del Distrito Capital.</v>
      </c>
      <c r="C35" s="497"/>
      <c r="D35" s="497"/>
      <c r="E35" s="497"/>
      <c r="F35" s="497"/>
      <c r="G35" s="497"/>
      <c r="H35" s="497"/>
      <c r="I35" s="498"/>
      <c r="J35" s="96"/>
    </row>
    <row r="36" spans="1:15" s="68" customFormat="1" ht="50.25" customHeight="1" thickBot="1">
      <c r="A36" s="487" t="s">
        <v>235</v>
      </c>
      <c r="B36" s="164">
        <v>2024</v>
      </c>
      <c r="C36" s="164">
        <v>2025</v>
      </c>
      <c r="D36" s="164">
        <v>2026</v>
      </c>
      <c r="E36" s="164">
        <v>2027</v>
      </c>
      <c r="F36" s="164" t="s">
        <v>236</v>
      </c>
      <c r="G36" s="504" t="s">
        <v>237</v>
      </c>
      <c r="H36" s="504" t="s">
        <v>23</v>
      </c>
      <c r="I36" s="504"/>
      <c r="J36" s="96"/>
      <c r="K36" s="342"/>
    </row>
    <row r="37" spans="1:15" s="68" customFormat="1" ht="52.5" customHeight="1" thickBot="1">
      <c r="A37" s="488"/>
      <c r="B37" s="343">
        <v>1</v>
      </c>
      <c r="C37" s="343">
        <v>1</v>
      </c>
      <c r="D37" s="343">
        <v>1</v>
      </c>
      <c r="E37" s="343">
        <v>1</v>
      </c>
      <c r="F37" s="344">
        <v>1</v>
      </c>
      <c r="G37" s="504"/>
      <c r="H37" s="504"/>
      <c r="I37" s="504"/>
      <c r="J37" s="96"/>
    </row>
    <row r="38" spans="1:15" s="97" customFormat="1" ht="48" customHeight="1" thickBot="1">
      <c r="A38" s="110" t="s">
        <v>238</v>
      </c>
      <c r="B38" s="499">
        <v>0.2</v>
      </c>
      <c r="C38" s="500"/>
      <c r="D38" s="501" t="s">
        <v>239</v>
      </c>
      <c r="E38" s="502"/>
      <c r="F38" s="502"/>
      <c r="G38" s="502"/>
      <c r="H38" s="502"/>
      <c r="I38" s="503"/>
      <c r="J38" s="68"/>
      <c r="K38" s="68"/>
      <c r="L38" s="68"/>
      <c r="M38" s="68"/>
      <c r="N38" s="68"/>
      <c r="O38" s="68"/>
    </row>
    <row r="39" spans="1:15" s="68" customFormat="1" ht="120.75" customHeight="1" thickBot="1">
      <c r="A39" s="487" t="s">
        <v>240</v>
      </c>
      <c r="B39" s="110" t="s">
        <v>241</v>
      </c>
      <c r="C39" s="109" t="s">
        <v>242</v>
      </c>
      <c r="D39" s="474" t="s">
        <v>243</v>
      </c>
      <c r="E39" s="475"/>
      <c r="F39" s="474" t="s">
        <v>244</v>
      </c>
      <c r="G39" s="475"/>
      <c r="H39" s="111" t="s">
        <v>245</v>
      </c>
      <c r="I39" s="113" t="s">
        <v>246</v>
      </c>
      <c r="J39" s="97"/>
      <c r="K39" s="97"/>
      <c r="L39" s="97"/>
      <c r="M39" s="97"/>
      <c r="N39" s="97"/>
      <c r="O39" s="97"/>
    </row>
    <row r="40" spans="1:15" s="97" customFormat="1" ht="54" customHeight="1" thickBot="1">
      <c r="A40" s="488"/>
      <c r="B40" s="102">
        <v>1</v>
      </c>
      <c r="C40" s="103"/>
      <c r="D40" s="489"/>
      <c r="E40" s="490"/>
      <c r="F40" s="489"/>
      <c r="G40" s="490"/>
      <c r="H40" s="99"/>
      <c r="I40" s="100"/>
      <c r="J40" s="68"/>
      <c r="K40" s="68"/>
      <c r="L40" s="68"/>
      <c r="M40" s="68"/>
      <c r="N40" s="68"/>
      <c r="O40" s="68"/>
    </row>
    <row r="41" spans="1:15" s="68" customFormat="1" ht="120.75" customHeight="1" thickBot="1">
      <c r="A41" s="487" t="s">
        <v>247</v>
      </c>
      <c r="B41" s="112" t="s">
        <v>241</v>
      </c>
      <c r="C41" s="111" t="s">
        <v>242</v>
      </c>
      <c r="D41" s="474" t="s">
        <v>243</v>
      </c>
      <c r="E41" s="475"/>
      <c r="F41" s="474" t="s">
        <v>244</v>
      </c>
      <c r="G41" s="475"/>
      <c r="H41" s="111" t="s">
        <v>245</v>
      </c>
      <c r="I41" s="113" t="s">
        <v>246</v>
      </c>
      <c r="J41" s="97"/>
      <c r="K41" s="97"/>
      <c r="L41" s="97"/>
      <c r="M41" s="97"/>
      <c r="N41" s="97"/>
      <c r="O41" s="97"/>
    </row>
    <row r="42" spans="1:15" s="97" customFormat="1" ht="35.1" customHeight="1" thickBot="1">
      <c r="A42" s="488"/>
      <c r="B42" s="102">
        <v>1</v>
      </c>
      <c r="C42" s="103"/>
      <c r="D42" s="489"/>
      <c r="E42" s="490"/>
      <c r="F42" s="489"/>
      <c r="G42" s="490"/>
      <c r="H42" s="99"/>
      <c r="I42" s="100"/>
      <c r="J42" s="68"/>
      <c r="K42" s="68"/>
      <c r="L42" s="68"/>
      <c r="M42" s="68"/>
      <c r="N42" s="68"/>
      <c r="O42" s="68"/>
    </row>
    <row r="43" spans="1:15" s="68" customFormat="1" ht="120.75" customHeight="1" thickBot="1">
      <c r="A43" s="487" t="s">
        <v>248</v>
      </c>
      <c r="B43" s="112" t="s">
        <v>241</v>
      </c>
      <c r="C43" s="111" t="s">
        <v>242</v>
      </c>
      <c r="D43" s="474" t="s">
        <v>243</v>
      </c>
      <c r="E43" s="475"/>
      <c r="F43" s="474" t="s">
        <v>244</v>
      </c>
      <c r="G43" s="475"/>
      <c r="H43" s="111" t="s">
        <v>245</v>
      </c>
      <c r="I43" s="113" t="s">
        <v>246</v>
      </c>
      <c r="J43" s="97"/>
      <c r="K43" s="97"/>
      <c r="L43" s="97"/>
      <c r="M43" s="97"/>
      <c r="N43" s="97"/>
      <c r="O43" s="97"/>
    </row>
    <row r="44" spans="1:15" s="97" customFormat="1" ht="35.1" customHeight="1" thickBot="1">
      <c r="A44" s="488"/>
      <c r="B44" s="102">
        <v>1</v>
      </c>
      <c r="C44" s="103"/>
      <c r="D44" s="489"/>
      <c r="E44" s="490"/>
      <c r="F44" s="489"/>
      <c r="G44" s="490"/>
      <c r="H44" s="99"/>
      <c r="I44" s="100"/>
      <c r="J44" s="68"/>
      <c r="K44" s="68"/>
      <c r="L44" s="68"/>
      <c r="M44" s="68"/>
      <c r="N44" s="68"/>
      <c r="O44" s="68"/>
    </row>
    <row r="45" spans="1:15" s="68" customFormat="1" ht="120.75" customHeight="1" thickBot="1">
      <c r="A45" s="487" t="s">
        <v>249</v>
      </c>
      <c r="B45" s="112" t="s">
        <v>241</v>
      </c>
      <c r="C45" s="112" t="s">
        <v>242</v>
      </c>
      <c r="D45" s="474" t="s">
        <v>243</v>
      </c>
      <c r="E45" s="475"/>
      <c r="F45" s="474" t="s">
        <v>244</v>
      </c>
      <c r="G45" s="475"/>
      <c r="H45" s="111" t="s">
        <v>245</v>
      </c>
      <c r="I45" s="111" t="s">
        <v>246</v>
      </c>
      <c r="J45" s="97"/>
      <c r="K45" s="97"/>
      <c r="L45" s="97"/>
      <c r="M45" s="97"/>
      <c r="N45" s="97"/>
      <c r="O45" s="97"/>
    </row>
    <row r="46" spans="1:15" s="97" customFormat="1" ht="35.1" customHeight="1" thickBot="1">
      <c r="A46" s="488"/>
      <c r="B46" s="102">
        <v>1</v>
      </c>
      <c r="C46" s="103"/>
      <c r="D46" s="491"/>
      <c r="E46" s="492"/>
      <c r="F46" s="491"/>
      <c r="G46" s="492"/>
      <c r="H46" s="121"/>
      <c r="I46" s="122"/>
      <c r="J46" s="68"/>
      <c r="K46" s="68"/>
      <c r="L46" s="68"/>
      <c r="M46" s="68"/>
      <c r="N46" s="68"/>
      <c r="O46" s="68"/>
    </row>
    <row r="47" spans="1:15" s="68" customFormat="1" ht="120.75" customHeight="1" thickBot="1">
      <c r="A47" s="487" t="s">
        <v>250</v>
      </c>
      <c r="B47" s="112" t="s">
        <v>241</v>
      </c>
      <c r="C47" s="111" t="s">
        <v>242</v>
      </c>
      <c r="D47" s="474" t="s">
        <v>243</v>
      </c>
      <c r="E47" s="475"/>
      <c r="F47" s="474" t="s">
        <v>244</v>
      </c>
      <c r="G47" s="475"/>
      <c r="H47" s="111" t="s">
        <v>245</v>
      </c>
      <c r="I47" s="113" t="s">
        <v>246</v>
      </c>
      <c r="J47" s="97"/>
      <c r="K47" s="97"/>
      <c r="L47" s="97"/>
      <c r="M47" s="97"/>
      <c r="N47" s="97"/>
      <c r="O47" s="97"/>
    </row>
    <row r="48" spans="1:15" s="97" customFormat="1" ht="35.1" customHeight="1" thickBot="1">
      <c r="A48" s="488"/>
      <c r="B48" s="102">
        <v>1</v>
      </c>
      <c r="C48" s="103"/>
      <c r="D48" s="476"/>
      <c r="E48" s="478"/>
      <c r="F48" s="476"/>
      <c r="G48" s="478"/>
      <c r="H48" s="99"/>
      <c r="I48" s="101"/>
      <c r="J48" s="68"/>
      <c r="K48" s="68"/>
      <c r="L48" s="68"/>
      <c r="M48" s="68"/>
      <c r="N48" s="68"/>
      <c r="O48" s="68"/>
    </row>
    <row r="49" spans="1:15" s="68" customFormat="1" ht="120.75" customHeight="1" thickBot="1">
      <c r="A49" s="487" t="s">
        <v>251</v>
      </c>
      <c r="B49" s="112" t="s">
        <v>241</v>
      </c>
      <c r="C49" s="111" t="s">
        <v>242</v>
      </c>
      <c r="D49" s="474" t="s">
        <v>243</v>
      </c>
      <c r="E49" s="475"/>
      <c r="F49" s="474" t="s">
        <v>244</v>
      </c>
      <c r="G49" s="475"/>
      <c r="H49" s="111" t="s">
        <v>245</v>
      </c>
      <c r="I49" s="113" t="s">
        <v>246</v>
      </c>
      <c r="J49" s="97"/>
      <c r="K49" s="97"/>
      <c r="L49" s="97"/>
      <c r="M49" s="97"/>
      <c r="N49" s="97"/>
      <c r="O49" s="97"/>
    </row>
    <row r="50" spans="1:15" s="68" customFormat="1" ht="35.1" customHeight="1" thickBot="1">
      <c r="A50" s="488"/>
      <c r="B50" s="104">
        <v>1</v>
      </c>
      <c r="C50" s="105"/>
      <c r="D50" s="476"/>
      <c r="E50" s="478"/>
      <c r="F50" s="476"/>
      <c r="G50" s="478"/>
      <c r="H50" s="99"/>
      <c r="I50" s="101"/>
    </row>
    <row r="51" spans="1:15" s="68" customFormat="1" ht="120.75" customHeight="1" thickBot="1">
      <c r="A51" s="487" t="s">
        <v>252</v>
      </c>
      <c r="B51" s="110" t="s">
        <v>241</v>
      </c>
      <c r="C51" s="109" t="s">
        <v>242</v>
      </c>
      <c r="D51" s="474" t="s">
        <v>243</v>
      </c>
      <c r="E51" s="475"/>
      <c r="F51" s="474" t="s">
        <v>244</v>
      </c>
      <c r="G51" s="475"/>
      <c r="H51" s="111" t="s">
        <v>245</v>
      </c>
      <c r="I51" s="113" t="s">
        <v>246</v>
      </c>
    </row>
    <row r="52" spans="1:15" s="68" customFormat="1" ht="35.1" customHeight="1" thickBot="1">
      <c r="A52" s="488"/>
      <c r="B52" s="104">
        <v>1</v>
      </c>
      <c r="C52" s="105"/>
      <c r="D52" s="476"/>
      <c r="E52" s="477"/>
      <c r="F52" s="476"/>
      <c r="G52" s="478"/>
      <c r="H52" s="99"/>
      <c r="I52" s="101"/>
    </row>
    <row r="53" spans="1:15" s="68" customFormat="1" ht="120.75" customHeight="1" thickBot="1">
      <c r="A53" s="487" t="s">
        <v>253</v>
      </c>
      <c r="B53" s="110" t="s">
        <v>241</v>
      </c>
      <c r="C53" s="109" t="s">
        <v>242</v>
      </c>
      <c r="D53" s="474" t="s">
        <v>243</v>
      </c>
      <c r="E53" s="475"/>
      <c r="F53" s="474" t="s">
        <v>244</v>
      </c>
      <c r="G53" s="475"/>
      <c r="H53" s="111" t="s">
        <v>245</v>
      </c>
      <c r="I53" s="113" t="s">
        <v>246</v>
      </c>
    </row>
    <row r="54" spans="1:15" s="68" customFormat="1" ht="35.1" customHeight="1" thickBot="1">
      <c r="A54" s="488"/>
      <c r="B54" s="104">
        <v>1</v>
      </c>
      <c r="C54" s="105"/>
      <c r="D54" s="476"/>
      <c r="E54" s="477"/>
      <c r="F54" s="476"/>
      <c r="G54" s="478"/>
      <c r="H54" s="123"/>
      <c r="I54" s="101"/>
    </row>
    <row r="55" spans="1:15" s="68" customFormat="1" ht="120.75" customHeight="1" thickBot="1">
      <c r="A55" s="487" t="s">
        <v>254</v>
      </c>
      <c r="B55" s="110" t="s">
        <v>241</v>
      </c>
      <c r="C55" s="109" t="s">
        <v>242</v>
      </c>
      <c r="D55" s="474" t="s">
        <v>243</v>
      </c>
      <c r="E55" s="475"/>
      <c r="F55" s="474" t="s">
        <v>244</v>
      </c>
      <c r="G55" s="475"/>
      <c r="H55" s="111" t="s">
        <v>245</v>
      </c>
      <c r="I55" s="113" t="s">
        <v>246</v>
      </c>
    </row>
    <row r="56" spans="1:15" s="68" customFormat="1" ht="35.1" customHeight="1" thickBot="1">
      <c r="A56" s="488"/>
      <c r="B56" s="104">
        <v>1</v>
      </c>
      <c r="C56" s="105"/>
      <c r="D56" s="476"/>
      <c r="E56" s="478"/>
      <c r="F56" s="476"/>
      <c r="G56" s="478"/>
      <c r="H56" s="99"/>
      <c r="I56" s="99"/>
    </row>
    <row r="57" spans="1:15" s="68" customFormat="1" ht="120.75" customHeight="1" thickBot="1">
      <c r="A57" s="487" t="s">
        <v>255</v>
      </c>
      <c r="B57" s="110" t="s">
        <v>241</v>
      </c>
      <c r="C57" s="109" t="s">
        <v>242</v>
      </c>
      <c r="D57" s="474" t="s">
        <v>243</v>
      </c>
      <c r="E57" s="475"/>
      <c r="F57" s="474" t="s">
        <v>244</v>
      </c>
      <c r="G57" s="475"/>
      <c r="H57" s="111" t="s">
        <v>245</v>
      </c>
      <c r="I57" s="113" t="s">
        <v>246</v>
      </c>
    </row>
    <row r="58" spans="1:15" s="68" customFormat="1" ht="35.1" customHeight="1" thickBot="1">
      <c r="A58" s="488"/>
      <c r="B58" s="104">
        <v>1</v>
      </c>
      <c r="C58" s="105"/>
      <c r="D58" s="476"/>
      <c r="E58" s="478"/>
      <c r="F58" s="476"/>
      <c r="G58" s="478"/>
      <c r="H58" s="99"/>
      <c r="I58" s="101"/>
    </row>
    <row r="59" spans="1:15" s="68" customFormat="1" ht="120.75" customHeight="1" thickBot="1">
      <c r="A59" s="487" t="s">
        <v>256</v>
      </c>
      <c r="B59" s="110" t="s">
        <v>241</v>
      </c>
      <c r="C59" s="109" t="s">
        <v>242</v>
      </c>
      <c r="D59" s="474" t="s">
        <v>243</v>
      </c>
      <c r="E59" s="475"/>
      <c r="F59" s="474" t="s">
        <v>244</v>
      </c>
      <c r="G59" s="475"/>
      <c r="H59" s="111" t="s">
        <v>245</v>
      </c>
      <c r="I59" s="113" t="s">
        <v>246</v>
      </c>
    </row>
    <row r="60" spans="1:15" s="68" customFormat="1" ht="35.1" customHeight="1" thickBot="1">
      <c r="A60" s="488"/>
      <c r="B60" s="104">
        <v>1</v>
      </c>
      <c r="C60" s="105"/>
      <c r="D60" s="476"/>
      <c r="E60" s="478"/>
      <c r="F60" s="477"/>
      <c r="G60" s="477"/>
      <c r="H60" s="99"/>
      <c r="I60" s="99"/>
    </row>
    <row r="61" spans="1:15" s="68" customFormat="1" ht="120.75" customHeight="1" thickBot="1">
      <c r="A61" s="487" t="s">
        <v>257</v>
      </c>
      <c r="B61" s="110" t="s">
        <v>241</v>
      </c>
      <c r="C61" s="109" t="s">
        <v>242</v>
      </c>
      <c r="D61" s="474" t="s">
        <v>243</v>
      </c>
      <c r="E61" s="475"/>
      <c r="F61" s="474" t="s">
        <v>244</v>
      </c>
      <c r="G61" s="475"/>
      <c r="H61" s="111" t="s">
        <v>245</v>
      </c>
      <c r="I61" s="113" t="s">
        <v>246</v>
      </c>
    </row>
    <row r="62" spans="1:15" s="68" customFormat="1" ht="18" thickBot="1">
      <c r="A62" s="488"/>
      <c r="B62" s="104">
        <v>1</v>
      </c>
      <c r="C62" s="105"/>
      <c r="D62" s="476"/>
      <c r="E62" s="478"/>
      <c r="F62" s="476"/>
      <c r="G62" s="478"/>
      <c r="H62" s="99"/>
      <c r="I62" s="99"/>
    </row>
    <row r="63" spans="1:15" s="68" customFormat="1" ht="14.1"/>
    <row r="64" spans="1:15" s="96" customFormat="1" ht="30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1:15" s="68" customFormat="1" ht="34.5" customHeight="1">
      <c r="J65" s="96"/>
      <c r="K65" s="96"/>
      <c r="L65" s="96"/>
      <c r="M65" s="96"/>
      <c r="N65" s="96"/>
      <c r="O65" s="96"/>
    </row>
    <row r="66" spans="1:15" s="345" customFormat="1" ht="225.95" customHeight="1">
      <c r="A66" s="549" t="s">
        <v>258</v>
      </c>
      <c r="B66" s="549"/>
      <c r="C66" s="549"/>
      <c r="D66" s="549"/>
      <c r="E66" s="549"/>
      <c r="F66" s="549"/>
      <c r="G66" s="549"/>
      <c r="H66" s="549"/>
      <c r="I66" s="549"/>
      <c r="J66" s="68"/>
      <c r="K66" s="68"/>
      <c r="L66" s="68"/>
      <c r="M66" s="68"/>
      <c r="N66" s="68"/>
      <c r="O66" s="68"/>
    </row>
    <row r="67" spans="1:15" s="68" customFormat="1" ht="129.94999999999999" customHeight="1">
      <c r="A67" s="114" t="s">
        <v>259</v>
      </c>
      <c r="B67" s="484" t="s">
        <v>335</v>
      </c>
      <c r="C67" s="485"/>
      <c r="D67" s="484" t="s">
        <v>336</v>
      </c>
      <c r="E67" s="485"/>
      <c r="F67" s="484"/>
      <c r="G67" s="485"/>
      <c r="H67" s="484"/>
      <c r="I67" s="485"/>
      <c r="J67" s="345"/>
      <c r="K67" s="345"/>
      <c r="L67" s="345"/>
      <c r="M67" s="345"/>
      <c r="N67" s="345"/>
      <c r="O67" s="345"/>
    </row>
    <row r="68" spans="1:15" s="68" customFormat="1" ht="30" customHeight="1">
      <c r="A68" s="114" t="s">
        <v>263</v>
      </c>
      <c r="B68" s="551">
        <v>0.1</v>
      </c>
      <c r="C68" s="552"/>
      <c r="D68" s="551">
        <v>0.1</v>
      </c>
      <c r="E68" s="552"/>
      <c r="F68" s="551"/>
      <c r="G68" s="552"/>
      <c r="H68" s="551"/>
      <c r="I68" s="552"/>
    </row>
    <row r="69" spans="1:15" s="68" customFormat="1" ht="30" customHeight="1">
      <c r="A69" s="546" t="s">
        <v>191</v>
      </c>
      <c r="B69" s="170" t="s">
        <v>99</v>
      </c>
      <c r="C69" s="170" t="s">
        <v>242</v>
      </c>
      <c r="D69" s="170" t="s">
        <v>99</v>
      </c>
      <c r="E69" s="170" t="s">
        <v>242</v>
      </c>
      <c r="F69" s="170" t="s">
        <v>99</v>
      </c>
      <c r="G69" s="170" t="s">
        <v>242</v>
      </c>
      <c r="H69" s="170" t="s">
        <v>99</v>
      </c>
      <c r="I69" s="170" t="s">
        <v>242</v>
      </c>
    </row>
    <row r="70" spans="1:15" s="68" customFormat="1" ht="80.25" customHeight="1">
      <c r="A70" s="547"/>
      <c r="B70" s="116">
        <v>0</v>
      </c>
      <c r="C70" s="117"/>
      <c r="D70" s="116">
        <v>0.02</v>
      </c>
      <c r="E70" s="117"/>
      <c r="F70" s="116"/>
      <c r="G70" s="117"/>
      <c r="H70" s="124"/>
      <c r="I70" s="117"/>
    </row>
    <row r="71" spans="1:15" s="68" customFormat="1" ht="80.25" customHeight="1">
      <c r="A71" s="114" t="s">
        <v>264</v>
      </c>
      <c r="B71" s="481"/>
      <c r="C71" s="482"/>
      <c r="D71" s="472"/>
      <c r="E71" s="550"/>
      <c r="F71" s="472"/>
      <c r="G71" s="473"/>
      <c r="H71" s="472"/>
      <c r="I71" s="550"/>
    </row>
    <row r="72" spans="1:15" s="68" customFormat="1" ht="30.75" customHeight="1">
      <c r="A72" s="114" t="s">
        <v>265</v>
      </c>
      <c r="B72" s="479"/>
      <c r="C72" s="480"/>
      <c r="D72" s="479"/>
      <c r="E72" s="480"/>
      <c r="F72" s="468"/>
      <c r="G72" s="469"/>
      <c r="H72" s="468"/>
      <c r="I72" s="469"/>
    </row>
    <row r="73" spans="1:15" s="68" customFormat="1" ht="30.75" customHeight="1">
      <c r="A73" s="546" t="s">
        <v>192</v>
      </c>
      <c r="B73" s="170" t="s">
        <v>99</v>
      </c>
      <c r="C73" s="170" t="s">
        <v>242</v>
      </c>
      <c r="D73" s="170" t="s">
        <v>99</v>
      </c>
      <c r="E73" s="170" t="s">
        <v>242</v>
      </c>
      <c r="F73" s="170" t="s">
        <v>99</v>
      </c>
      <c r="G73" s="170" t="s">
        <v>242</v>
      </c>
      <c r="H73" s="170" t="s">
        <v>99</v>
      </c>
      <c r="I73" s="170" t="s">
        <v>242</v>
      </c>
    </row>
    <row r="74" spans="1:15" s="68" customFormat="1" ht="80.25" customHeight="1">
      <c r="A74" s="547"/>
      <c r="B74" s="116">
        <v>0.03</v>
      </c>
      <c r="C74" s="117"/>
      <c r="D74" s="116">
        <v>0.02</v>
      </c>
      <c r="E74" s="117"/>
      <c r="F74" s="116"/>
      <c r="G74" s="118"/>
      <c r="H74" s="124"/>
      <c r="I74" s="118"/>
    </row>
    <row r="75" spans="1:15" s="68" customFormat="1" ht="80.25" customHeight="1">
      <c r="A75" s="114" t="s">
        <v>264</v>
      </c>
      <c r="B75" s="481"/>
      <c r="C75" s="482"/>
      <c r="D75" s="505"/>
      <c r="E75" s="506"/>
      <c r="F75" s="472"/>
      <c r="G75" s="473"/>
      <c r="H75" s="505"/>
      <c r="I75" s="506"/>
    </row>
    <row r="76" spans="1:15" s="68" customFormat="1" ht="30.75" customHeight="1">
      <c r="A76" s="114" t="s">
        <v>265</v>
      </c>
      <c r="B76" s="479"/>
      <c r="C76" s="480"/>
      <c r="D76" s="479"/>
      <c r="E76" s="480"/>
      <c r="F76" s="468"/>
      <c r="G76" s="469"/>
      <c r="H76" s="468"/>
      <c r="I76" s="469"/>
    </row>
    <row r="77" spans="1:15" s="68" customFormat="1" ht="30.75" customHeight="1">
      <c r="A77" s="546" t="s">
        <v>193</v>
      </c>
      <c r="B77" s="170" t="s">
        <v>99</v>
      </c>
      <c r="C77" s="170" t="s">
        <v>242</v>
      </c>
      <c r="D77" s="170" t="s">
        <v>99</v>
      </c>
      <c r="E77" s="170" t="s">
        <v>242</v>
      </c>
      <c r="F77" s="170" t="s">
        <v>99</v>
      </c>
      <c r="G77" s="170" t="s">
        <v>242</v>
      </c>
      <c r="H77" s="170" t="s">
        <v>99</v>
      </c>
      <c r="I77" s="170" t="s">
        <v>242</v>
      </c>
    </row>
    <row r="78" spans="1:15" s="68" customFormat="1" ht="80.25" customHeight="1">
      <c r="A78" s="547"/>
      <c r="B78" s="116">
        <v>0.05</v>
      </c>
      <c r="C78" s="117"/>
      <c r="D78" s="116">
        <v>0.04</v>
      </c>
      <c r="E78" s="117"/>
      <c r="F78" s="124"/>
      <c r="G78" s="118"/>
      <c r="H78" s="124"/>
      <c r="I78" s="118"/>
    </row>
    <row r="79" spans="1:15" s="68" customFormat="1" ht="80.25" customHeight="1">
      <c r="A79" s="114" t="s">
        <v>264</v>
      </c>
      <c r="B79" s="481"/>
      <c r="C79" s="482"/>
      <c r="D79" s="468"/>
      <c r="E79" s="483"/>
      <c r="F79" s="472"/>
      <c r="G79" s="473"/>
      <c r="H79" s="468"/>
      <c r="I79" s="469"/>
    </row>
    <row r="80" spans="1:15" s="68" customFormat="1" ht="30.75" customHeight="1">
      <c r="A80" s="114" t="s">
        <v>265</v>
      </c>
      <c r="B80" s="479"/>
      <c r="C80" s="480"/>
      <c r="D80" s="479"/>
      <c r="E80" s="480"/>
      <c r="F80" s="468"/>
      <c r="G80" s="469"/>
      <c r="H80" s="468"/>
      <c r="I80" s="469"/>
    </row>
    <row r="81" spans="1:9" s="68" customFormat="1" ht="30.75" customHeight="1">
      <c r="A81" s="546" t="s">
        <v>194</v>
      </c>
      <c r="B81" s="170" t="s">
        <v>99</v>
      </c>
      <c r="C81" s="170" t="s">
        <v>242</v>
      </c>
      <c r="D81" s="170" t="s">
        <v>99</v>
      </c>
      <c r="E81" s="170" t="s">
        <v>242</v>
      </c>
      <c r="F81" s="170" t="s">
        <v>99</v>
      </c>
      <c r="G81" s="170" t="s">
        <v>242</v>
      </c>
      <c r="H81" s="170" t="s">
        <v>99</v>
      </c>
      <c r="I81" s="170" t="s">
        <v>242</v>
      </c>
    </row>
    <row r="82" spans="1:9" s="68" customFormat="1" ht="80.25" customHeight="1">
      <c r="A82" s="547"/>
      <c r="B82" s="116">
        <v>0.1</v>
      </c>
      <c r="C82" s="117"/>
      <c r="D82" s="116">
        <v>0.1</v>
      </c>
      <c r="E82" s="117"/>
      <c r="F82" s="116"/>
      <c r="G82" s="118"/>
      <c r="H82" s="124"/>
      <c r="I82" s="118"/>
    </row>
    <row r="83" spans="1:9" s="68" customFormat="1" ht="80.25" customHeight="1">
      <c r="A83" s="114" t="s">
        <v>264</v>
      </c>
      <c r="B83" s="470"/>
      <c r="C83" s="471"/>
      <c r="D83" s="468"/>
      <c r="E83" s="469"/>
      <c r="F83" s="472"/>
      <c r="G83" s="473"/>
      <c r="H83" s="468"/>
      <c r="I83" s="469"/>
    </row>
    <row r="84" spans="1:9" s="68" customFormat="1" ht="30" customHeight="1">
      <c r="A84" s="114" t="s">
        <v>265</v>
      </c>
      <c r="B84" s="554"/>
      <c r="C84" s="555"/>
      <c r="D84" s="479"/>
      <c r="E84" s="480"/>
      <c r="F84" s="468"/>
      <c r="G84" s="469"/>
      <c r="H84" s="468"/>
      <c r="I84" s="469"/>
    </row>
    <row r="85" spans="1:9" s="68" customFormat="1" ht="30" customHeight="1">
      <c r="A85" s="546" t="s">
        <v>198</v>
      </c>
      <c r="B85" s="170" t="s">
        <v>99</v>
      </c>
      <c r="C85" s="170" t="s">
        <v>242</v>
      </c>
      <c r="D85" s="170" t="s">
        <v>99</v>
      </c>
      <c r="E85" s="170" t="s">
        <v>242</v>
      </c>
      <c r="F85" s="170" t="s">
        <v>99</v>
      </c>
      <c r="G85" s="170" t="s">
        <v>242</v>
      </c>
      <c r="H85" s="170" t="s">
        <v>99</v>
      </c>
      <c r="I85" s="170" t="s">
        <v>242</v>
      </c>
    </row>
    <row r="86" spans="1:9" s="68" customFormat="1" ht="80.25" customHeight="1">
      <c r="A86" s="547"/>
      <c r="B86" s="116">
        <v>0.1</v>
      </c>
      <c r="C86" s="117"/>
      <c r="D86" s="116">
        <v>0.1</v>
      </c>
      <c r="E86" s="117"/>
      <c r="F86" s="116"/>
      <c r="G86" s="118"/>
      <c r="H86" s="124"/>
      <c r="I86" s="118"/>
    </row>
    <row r="87" spans="1:9" s="68" customFormat="1" ht="80.25" customHeight="1">
      <c r="A87" s="114" t="s">
        <v>264</v>
      </c>
      <c r="B87" s="486"/>
      <c r="C87" s="486"/>
      <c r="D87" s="486"/>
      <c r="E87" s="486"/>
      <c r="F87" s="486"/>
      <c r="G87" s="486"/>
      <c r="H87" s="486"/>
      <c r="I87" s="486"/>
    </row>
    <row r="88" spans="1:9" s="68" customFormat="1" ht="29.25" customHeight="1">
      <c r="A88" s="114" t="s">
        <v>265</v>
      </c>
      <c r="B88" s="465"/>
      <c r="C88" s="466"/>
      <c r="D88" s="465"/>
      <c r="E88" s="466"/>
      <c r="F88" s="465"/>
      <c r="G88" s="466"/>
      <c r="H88" s="465"/>
      <c r="I88" s="466"/>
    </row>
    <row r="89" spans="1:9" s="68" customFormat="1" ht="29.25" customHeight="1">
      <c r="A89" s="546" t="s">
        <v>199</v>
      </c>
      <c r="B89" s="170" t="s">
        <v>99</v>
      </c>
      <c r="C89" s="170" t="s">
        <v>242</v>
      </c>
      <c r="D89" s="170" t="s">
        <v>99</v>
      </c>
      <c r="E89" s="170" t="s">
        <v>242</v>
      </c>
      <c r="F89" s="170" t="s">
        <v>99</v>
      </c>
      <c r="G89" s="170" t="s">
        <v>242</v>
      </c>
      <c r="H89" s="170" t="s">
        <v>99</v>
      </c>
      <c r="I89" s="170" t="s">
        <v>242</v>
      </c>
    </row>
    <row r="90" spans="1:9" s="68" customFormat="1" ht="80.25" customHeight="1">
      <c r="A90" s="547"/>
      <c r="B90" s="116">
        <v>0.1</v>
      </c>
      <c r="C90" s="117"/>
      <c r="D90" s="116">
        <v>0.1</v>
      </c>
      <c r="E90" s="117"/>
      <c r="F90" s="116"/>
      <c r="G90" s="118"/>
      <c r="H90" s="124"/>
      <c r="I90" s="118"/>
    </row>
    <row r="91" spans="1:9" s="68" customFormat="1" ht="80.25" customHeight="1">
      <c r="A91" s="114" t="s">
        <v>264</v>
      </c>
      <c r="B91" s="464"/>
      <c r="C91" s="464"/>
      <c r="D91" s="464"/>
      <c r="E91" s="464"/>
      <c r="F91" s="464"/>
      <c r="G91" s="464"/>
      <c r="H91" s="464"/>
      <c r="I91" s="464"/>
    </row>
    <row r="92" spans="1:9" s="68" customFormat="1" ht="24.95" customHeight="1">
      <c r="A92" s="114" t="s">
        <v>265</v>
      </c>
      <c r="B92" s="465"/>
      <c r="C92" s="466"/>
      <c r="D92" s="465"/>
      <c r="E92" s="466"/>
      <c r="F92" s="465"/>
      <c r="G92" s="466"/>
      <c r="H92" s="465"/>
      <c r="I92" s="466"/>
    </row>
    <row r="93" spans="1:9" s="68" customFormat="1" ht="24.95" customHeight="1">
      <c r="A93" s="546" t="s">
        <v>200</v>
      </c>
      <c r="B93" s="170" t="s">
        <v>99</v>
      </c>
      <c r="C93" s="170" t="s">
        <v>242</v>
      </c>
      <c r="D93" s="170" t="s">
        <v>99</v>
      </c>
      <c r="E93" s="170" t="s">
        <v>242</v>
      </c>
      <c r="F93" s="170" t="s">
        <v>99</v>
      </c>
      <c r="G93" s="170" t="s">
        <v>242</v>
      </c>
      <c r="H93" s="170" t="s">
        <v>99</v>
      </c>
      <c r="I93" s="170" t="s">
        <v>242</v>
      </c>
    </row>
    <row r="94" spans="1:9" s="68" customFormat="1" ht="80.25" customHeight="1">
      <c r="A94" s="547"/>
      <c r="B94" s="116">
        <v>0.1</v>
      </c>
      <c r="C94" s="117"/>
      <c r="D94" s="116">
        <v>0.1</v>
      </c>
      <c r="E94" s="117"/>
      <c r="F94" s="116"/>
      <c r="G94" s="118"/>
      <c r="H94" s="124"/>
      <c r="I94" s="118"/>
    </row>
    <row r="95" spans="1:9" s="68" customFormat="1" ht="80.25" customHeight="1">
      <c r="A95" s="114" t="s">
        <v>264</v>
      </c>
      <c r="B95" s="464"/>
      <c r="C95" s="464"/>
      <c r="D95" s="464"/>
      <c r="E95" s="464"/>
      <c r="F95" s="464"/>
      <c r="G95" s="464"/>
      <c r="H95" s="464"/>
      <c r="I95" s="464"/>
    </row>
    <row r="96" spans="1:9" s="68" customFormat="1" ht="24.95" customHeight="1">
      <c r="A96" s="114" t="s">
        <v>265</v>
      </c>
      <c r="B96" s="465"/>
      <c r="C96" s="466"/>
      <c r="D96" s="465"/>
      <c r="E96" s="466"/>
      <c r="F96" s="465"/>
      <c r="G96" s="466"/>
      <c r="H96" s="465"/>
      <c r="I96" s="466"/>
    </row>
    <row r="97" spans="1:9" s="68" customFormat="1" ht="24.95" customHeight="1">
      <c r="A97" s="546" t="s">
        <v>201</v>
      </c>
      <c r="B97" s="170" t="s">
        <v>99</v>
      </c>
      <c r="C97" s="170" t="s">
        <v>242</v>
      </c>
      <c r="D97" s="170" t="s">
        <v>99</v>
      </c>
      <c r="E97" s="170" t="s">
        <v>242</v>
      </c>
      <c r="F97" s="170" t="s">
        <v>99</v>
      </c>
      <c r="G97" s="170" t="s">
        <v>242</v>
      </c>
      <c r="H97" s="170" t="s">
        <v>99</v>
      </c>
      <c r="I97" s="170" t="s">
        <v>242</v>
      </c>
    </row>
    <row r="98" spans="1:9" s="68" customFormat="1" ht="80.25" customHeight="1">
      <c r="A98" s="547"/>
      <c r="B98" s="116">
        <v>0.1</v>
      </c>
      <c r="C98" s="117"/>
      <c r="D98" s="116">
        <v>0.1</v>
      </c>
      <c r="E98" s="117"/>
      <c r="F98" s="116"/>
      <c r="G98" s="118"/>
      <c r="H98" s="124"/>
      <c r="I98" s="118"/>
    </row>
    <row r="99" spans="1:9" s="68" customFormat="1" ht="80.25" customHeight="1">
      <c r="A99" s="114" t="s">
        <v>264</v>
      </c>
      <c r="B99" s="464"/>
      <c r="C99" s="464"/>
      <c r="D99" s="464"/>
      <c r="E99" s="464"/>
      <c r="F99" s="464"/>
      <c r="G99" s="464"/>
      <c r="H99" s="464"/>
      <c r="I99" s="464"/>
    </row>
    <row r="100" spans="1:9" s="68" customFormat="1" ht="24.95" customHeight="1">
      <c r="A100" s="114" t="s">
        <v>265</v>
      </c>
      <c r="B100" s="465"/>
      <c r="C100" s="466"/>
      <c r="D100" s="465"/>
      <c r="E100" s="466"/>
      <c r="F100" s="465"/>
      <c r="G100" s="466"/>
      <c r="H100" s="465"/>
      <c r="I100" s="466"/>
    </row>
    <row r="101" spans="1:9" s="68" customFormat="1" ht="24.95" customHeight="1">
      <c r="A101" s="546" t="s">
        <v>203</v>
      </c>
      <c r="B101" s="170" t="s">
        <v>99</v>
      </c>
      <c r="C101" s="170" t="s">
        <v>242</v>
      </c>
      <c r="D101" s="170" t="s">
        <v>99</v>
      </c>
      <c r="E101" s="170" t="s">
        <v>242</v>
      </c>
      <c r="F101" s="170" t="s">
        <v>99</v>
      </c>
      <c r="G101" s="170" t="s">
        <v>242</v>
      </c>
      <c r="H101" s="170" t="s">
        <v>99</v>
      </c>
      <c r="I101" s="170" t="s">
        <v>242</v>
      </c>
    </row>
    <row r="102" spans="1:9" s="68" customFormat="1" ht="80.25" customHeight="1">
      <c r="A102" s="547"/>
      <c r="B102" s="116">
        <v>0.1</v>
      </c>
      <c r="C102" s="117"/>
      <c r="D102" s="116">
        <v>0.1</v>
      </c>
      <c r="E102" s="117"/>
      <c r="F102" s="116"/>
      <c r="G102" s="118"/>
      <c r="H102" s="124"/>
      <c r="I102" s="118"/>
    </row>
    <row r="103" spans="1:9" s="68" customFormat="1" ht="80.25" customHeight="1">
      <c r="A103" s="114" t="s">
        <v>264</v>
      </c>
      <c r="B103" s="464"/>
      <c r="C103" s="464"/>
      <c r="D103" s="464"/>
      <c r="E103" s="464"/>
      <c r="F103" s="464"/>
      <c r="G103" s="464"/>
      <c r="H103" s="464"/>
      <c r="I103" s="464"/>
    </row>
    <row r="104" spans="1:9" s="68" customFormat="1" ht="24.95" customHeight="1">
      <c r="A104" s="114" t="s">
        <v>265</v>
      </c>
      <c r="B104" s="465"/>
      <c r="C104" s="466"/>
      <c r="D104" s="465"/>
      <c r="E104" s="466"/>
      <c r="F104" s="465"/>
      <c r="G104" s="466"/>
      <c r="H104" s="465"/>
      <c r="I104" s="466"/>
    </row>
    <row r="105" spans="1:9" s="68" customFormat="1" ht="24.95" customHeight="1">
      <c r="A105" s="546" t="s">
        <v>204</v>
      </c>
      <c r="B105" s="170" t="s">
        <v>99</v>
      </c>
      <c r="C105" s="170" t="s">
        <v>242</v>
      </c>
      <c r="D105" s="170" t="s">
        <v>99</v>
      </c>
      <c r="E105" s="170" t="s">
        <v>242</v>
      </c>
      <c r="F105" s="170" t="s">
        <v>99</v>
      </c>
      <c r="G105" s="170" t="s">
        <v>242</v>
      </c>
      <c r="H105" s="170" t="s">
        <v>99</v>
      </c>
      <c r="I105" s="170" t="s">
        <v>242</v>
      </c>
    </row>
    <row r="106" spans="1:9" s="68" customFormat="1" ht="80.25" customHeight="1">
      <c r="A106" s="547"/>
      <c r="B106" s="116">
        <v>0.15</v>
      </c>
      <c r="C106" s="119"/>
      <c r="D106" s="116">
        <v>0.15</v>
      </c>
      <c r="E106" s="117"/>
      <c r="F106" s="124"/>
      <c r="G106" s="118"/>
      <c r="H106" s="124"/>
      <c r="I106" s="118"/>
    </row>
    <row r="107" spans="1:9" s="68" customFormat="1" ht="80.25" customHeight="1">
      <c r="A107" s="114" t="s">
        <v>264</v>
      </c>
      <c r="B107" s="464"/>
      <c r="C107" s="464"/>
      <c r="D107" s="464"/>
      <c r="E107" s="464"/>
      <c r="F107" s="464"/>
      <c r="G107" s="464"/>
      <c r="H107" s="464"/>
      <c r="I107" s="464"/>
    </row>
    <row r="108" spans="1:9" s="68" customFormat="1" ht="24.95" customHeight="1">
      <c r="A108" s="114" t="s">
        <v>265</v>
      </c>
      <c r="B108" s="465"/>
      <c r="C108" s="466"/>
      <c r="D108" s="465"/>
      <c r="E108" s="466"/>
      <c r="F108" s="465"/>
      <c r="G108" s="466"/>
      <c r="H108" s="465"/>
      <c r="I108" s="466"/>
    </row>
    <row r="109" spans="1:9" s="68" customFormat="1" ht="24.95" customHeight="1">
      <c r="A109" s="546" t="s">
        <v>205</v>
      </c>
      <c r="B109" s="170" t="s">
        <v>99</v>
      </c>
      <c r="C109" s="170" t="s">
        <v>242</v>
      </c>
      <c r="D109" s="170" t="s">
        <v>99</v>
      </c>
      <c r="E109" s="170" t="s">
        <v>242</v>
      </c>
      <c r="F109" s="170" t="s">
        <v>99</v>
      </c>
      <c r="G109" s="170" t="s">
        <v>242</v>
      </c>
      <c r="H109" s="170" t="s">
        <v>99</v>
      </c>
      <c r="I109" s="170" t="s">
        <v>242</v>
      </c>
    </row>
    <row r="110" spans="1:9" s="68" customFormat="1" ht="80.25" customHeight="1">
      <c r="A110" s="547"/>
      <c r="B110" s="116">
        <v>0.15</v>
      </c>
      <c r="C110" s="119"/>
      <c r="D110" s="116">
        <v>0.15</v>
      </c>
      <c r="E110" s="117"/>
      <c r="F110" s="124"/>
      <c r="G110" s="118"/>
      <c r="H110" s="124"/>
      <c r="I110" s="118"/>
    </row>
    <row r="111" spans="1:9" s="68" customFormat="1" ht="80.25" customHeight="1">
      <c r="A111" s="114" t="s">
        <v>264</v>
      </c>
      <c r="B111" s="464"/>
      <c r="C111" s="464"/>
      <c r="D111" s="464"/>
      <c r="E111" s="464"/>
      <c r="F111" s="464"/>
      <c r="G111" s="464"/>
      <c r="H111" s="464"/>
      <c r="I111" s="464"/>
    </row>
    <row r="112" spans="1:9" s="68" customFormat="1" ht="24.95" customHeight="1">
      <c r="A112" s="114" t="s">
        <v>265</v>
      </c>
      <c r="B112" s="465"/>
      <c r="C112" s="466"/>
      <c r="D112" s="465"/>
      <c r="E112" s="466"/>
      <c r="F112" s="465"/>
      <c r="G112" s="466"/>
      <c r="H112" s="465"/>
      <c r="I112" s="466"/>
    </row>
    <row r="113" spans="1:15" s="68" customFormat="1" ht="24.95" customHeight="1">
      <c r="A113" s="546" t="s">
        <v>206</v>
      </c>
      <c r="B113" s="170" t="s">
        <v>99</v>
      </c>
      <c r="C113" s="170" t="s">
        <v>242</v>
      </c>
      <c r="D113" s="170" t="s">
        <v>99</v>
      </c>
      <c r="E113" s="170" t="s">
        <v>242</v>
      </c>
      <c r="F113" s="170" t="s">
        <v>99</v>
      </c>
      <c r="G113" s="170" t="s">
        <v>242</v>
      </c>
      <c r="H113" s="170" t="s">
        <v>99</v>
      </c>
      <c r="I113" s="170" t="s">
        <v>242</v>
      </c>
    </row>
    <row r="114" spans="1:15" s="68" customFormat="1" ht="80.25" customHeight="1">
      <c r="A114" s="547"/>
      <c r="B114" s="346">
        <v>0.02</v>
      </c>
      <c r="C114" s="321"/>
      <c r="D114" s="346">
        <v>0.02</v>
      </c>
      <c r="E114" s="321"/>
      <c r="F114" s="346"/>
      <c r="G114" s="322"/>
      <c r="H114" s="321"/>
      <c r="I114" s="322"/>
    </row>
    <row r="115" spans="1:15" s="68" customFormat="1" ht="80.25" customHeight="1">
      <c r="A115" s="114" t="s">
        <v>264</v>
      </c>
      <c r="B115" s="467"/>
      <c r="C115" s="467"/>
      <c r="D115" s="467"/>
      <c r="E115" s="467"/>
      <c r="F115" s="467"/>
      <c r="G115" s="467"/>
      <c r="H115" s="467"/>
      <c r="I115" s="467"/>
    </row>
    <row r="116" spans="1:15" s="68" customFormat="1" ht="18">
      <c r="A116" s="114" t="s">
        <v>265</v>
      </c>
      <c r="B116" s="465"/>
      <c r="C116" s="466"/>
      <c r="D116" s="465"/>
      <c r="E116" s="466"/>
      <c r="F116" s="465"/>
      <c r="G116" s="466"/>
      <c r="H116" s="465"/>
      <c r="I116" s="466"/>
    </row>
    <row r="117" spans="1:15" s="68" customFormat="1" ht="17.100000000000001">
      <c r="A117" s="115" t="s">
        <v>266</v>
      </c>
      <c r="B117" s="120">
        <f t="shared" ref="B117:I117" si="0">(B70+B74+B78+B82+B86+B90+B94+B98+B102+B106+B110+B114)</f>
        <v>1</v>
      </c>
      <c r="C117" s="120">
        <f t="shared" si="0"/>
        <v>0</v>
      </c>
      <c r="D117" s="120">
        <f t="shared" si="0"/>
        <v>1</v>
      </c>
      <c r="E117" s="120">
        <f t="shared" si="0"/>
        <v>0</v>
      </c>
      <c r="F117" s="120">
        <f>(F70+F74+F78+F82+F86+F90+F94+F98+F102+F106+F110+F114)</f>
        <v>0</v>
      </c>
      <c r="G117" s="120">
        <f>(G70+G74+G78+G82+G86+G90+G94+G98+G102+G106+G110+G114)</f>
        <v>0</v>
      </c>
      <c r="H117" s="120">
        <f t="shared" si="0"/>
        <v>0</v>
      </c>
      <c r="I117" s="120">
        <f t="shared" si="0"/>
        <v>0</v>
      </c>
    </row>
    <row r="118" spans="1:1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</row>
  </sheetData>
  <mergeCells count="210">
    <mergeCell ref="A113:A114"/>
    <mergeCell ref="B115:C115"/>
    <mergeCell ref="D115:E115"/>
    <mergeCell ref="F115:G115"/>
    <mergeCell ref="H115:I115"/>
    <mergeCell ref="B116:C116"/>
    <mergeCell ref="D116:E116"/>
    <mergeCell ref="F116:G116"/>
    <mergeCell ref="H116:I116"/>
    <mergeCell ref="A109:A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A105:A106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A101:A10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A97:A98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A93:A94"/>
    <mergeCell ref="B95:C95"/>
    <mergeCell ref="D95:E95"/>
    <mergeCell ref="F95:G95"/>
    <mergeCell ref="H95:I95"/>
    <mergeCell ref="B96:C96"/>
    <mergeCell ref="D96:E96"/>
    <mergeCell ref="F96:G96"/>
    <mergeCell ref="H96:I96"/>
    <mergeCell ref="A89:A90"/>
    <mergeCell ref="B91:C91"/>
    <mergeCell ref="D91:E91"/>
    <mergeCell ref="F91:G91"/>
    <mergeCell ref="H91:I91"/>
    <mergeCell ref="B92:C92"/>
    <mergeCell ref="D92:E92"/>
    <mergeCell ref="F92:G92"/>
    <mergeCell ref="H92:I92"/>
    <mergeCell ref="A85:A86"/>
    <mergeCell ref="B87:C87"/>
    <mergeCell ref="D87:E87"/>
    <mergeCell ref="F87:G87"/>
    <mergeCell ref="H87:I87"/>
    <mergeCell ref="B88:C88"/>
    <mergeCell ref="D88:E88"/>
    <mergeCell ref="F88:G88"/>
    <mergeCell ref="H88:I88"/>
    <mergeCell ref="A81:A82"/>
    <mergeCell ref="B83:C83"/>
    <mergeCell ref="D83:E83"/>
    <mergeCell ref="F83:G83"/>
    <mergeCell ref="H83:I83"/>
    <mergeCell ref="B84:C84"/>
    <mergeCell ref="D84:E84"/>
    <mergeCell ref="F84:G84"/>
    <mergeCell ref="H84:I84"/>
    <mergeCell ref="A77:A78"/>
    <mergeCell ref="B79:C79"/>
    <mergeCell ref="D79:E79"/>
    <mergeCell ref="F79:G79"/>
    <mergeCell ref="H79:I79"/>
    <mergeCell ref="B80:C80"/>
    <mergeCell ref="D80:E80"/>
    <mergeCell ref="F80:G80"/>
    <mergeCell ref="H80:I80"/>
    <mergeCell ref="A73:A74"/>
    <mergeCell ref="B75:C75"/>
    <mergeCell ref="D75:E75"/>
    <mergeCell ref="F75:G75"/>
    <mergeCell ref="H75:I75"/>
    <mergeCell ref="B76:C76"/>
    <mergeCell ref="D76:E76"/>
    <mergeCell ref="F76:G76"/>
    <mergeCell ref="H76:I76"/>
    <mergeCell ref="A69:A70"/>
    <mergeCell ref="B71:C71"/>
    <mergeCell ref="D71:E71"/>
    <mergeCell ref="F71:G71"/>
    <mergeCell ref="H71:I71"/>
    <mergeCell ref="B72:C72"/>
    <mergeCell ref="D72:E72"/>
    <mergeCell ref="F72:G72"/>
    <mergeCell ref="H72:I72"/>
    <mergeCell ref="B67:C67"/>
    <mergeCell ref="D67:E67"/>
    <mergeCell ref="F67:G67"/>
    <mergeCell ref="H67:I67"/>
    <mergeCell ref="B68:C68"/>
    <mergeCell ref="D68:E68"/>
    <mergeCell ref="F68:G68"/>
    <mergeCell ref="H68:I68"/>
    <mergeCell ref="A61:A62"/>
    <mergeCell ref="D61:E61"/>
    <mergeCell ref="F61:G61"/>
    <mergeCell ref="D62:E62"/>
    <mergeCell ref="F62:G62"/>
    <mergeCell ref="A66:I66"/>
    <mergeCell ref="A57:A58"/>
    <mergeCell ref="D57:E57"/>
    <mergeCell ref="F57:G57"/>
    <mergeCell ref="D58:E58"/>
    <mergeCell ref="F58:G58"/>
    <mergeCell ref="A59:A60"/>
    <mergeCell ref="D59:E59"/>
    <mergeCell ref="F59:G59"/>
    <mergeCell ref="D60:E60"/>
    <mergeCell ref="F60:G60"/>
    <mergeCell ref="A53:A54"/>
    <mergeCell ref="D53:E53"/>
    <mergeCell ref="F53:G53"/>
    <mergeCell ref="D54:E54"/>
    <mergeCell ref="F54:G54"/>
    <mergeCell ref="A55:A56"/>
    <mergeCell ref="D55:E55"/>
    <mergeCell ref="F55:G55"/>
    <mergeCell ref="D56:E56"/>
    <mergeCell ref="F56:G56"/>
    <mergeCell ref="A49:A50"/>
    <mergeCell ref="D49:E49"/>
    <mergeCell ref="F49:G49"/>
    <mergeCell ref="D50:E50"/>
    <mergeCell ref="F50:G50"/>
    <mergeCell ref="A51:A52"/>
    <mergeCell ref="D51:E51"/>
    <mergeCell ref="F51:G51"/>
    <mergeCell ref="D52:E52"/>
    <mergeCell ref="F52:G52"/>
    <mergeCell ref="A45:A46"/>
    <mergeCell ref="D45:E45"/>
    <mergeCell ref="F45:G45"/>
    <mergeCell ref="D46:E46"/>
    <mergeCell ref="F46:G46"/>
    <mergeCell ref="A47:A48"/>
    <mergeCell ref="D47:E47"/>
    <mergeCell ref="F47:G47"/>
    <mergeCell ref="D48:E48"/>
    <mergeCell ref="F48:G48"/>
    <mergeCell ref="A41:A42"/>
    <mergeCell ref="D41:E41"/>
    <mergeCell ref="F41:G41"/>
    <mergeCell ref="D42:E42"/>
    <mergeCell ref="F42:G42"/>
    <mergeCell ref="A43:A44"/>
    <mergeCell ref="D43:E43"/>
    <mergeCell ref="F43:G43"/>
    <mergeCell ref="D44:E44"/>
    <mergeCell ref="F44:G44"/>
    <mergeCell ref="B38:C38"/>
    <mergeCell ref="D38:I38"/>
    <mergeCell ref="A39:A40"/>
    <mergeCell ref="D39:E39"/>
    <mergeCell ref="F39:G39"/>
    <mergeCell ref="D40:E40"/>
    <mergeCell ref="F40:G40"/>
    <mergeCell ref="C19:O19"/>
    <mergeCell ref="A22:O22"/>
    <mergeCell ref="A23:O23"/>
    <mergeCell ref="A34:I34"/>
    <mergeCell ref="B35:I35"/>
    <mergeCell ref="A36:A37"/>
    <mergeCell ref="G36:G37"/>
    <mergeCell ref="H36:I37"/>
    <mergeCell ref="B16:F16"/>
    <mergeCell ref="G16:H16"/>
    <mergeCell ref="I16:O16"/>
    <mergeCell ref="B18:E18"/>
    <mergeCell ref="G18:I18"/>
    <mergeCell ref="K18:O18"/>
    <mergeCell ref="A6:A8"/>
    <mergeCell ref="J6:K8"/>
    <mergeCell ref="M6:O6"/>
    <mergeCell ref="M7:O7"/>
    <mergeCell ref="M8:O8"/>
    <mergeCell ref="A12:A14"/>
    <mergeCell ref="B12:O14"/>
    <mergeCell ref="B10:O10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191173-C46F-EA4A-A293-44ABCB2E943A}">
          <x14:formula1>
            <xm:f>Listas!$B$2:$B$4</xm:f>
          </x14:formula1>
          <xm:sqref>H36:I37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1DA27-F5FB-BF47-87E3-9643A78DC68C}">
  <sheetPr>
    <tabColor theme="7" tint="0.39997558519241921"/>
  </sheetPr>
  <dimension ref="A1:L26"/>
  <sheetViews>
    <sheetView zoomScale="142" workbookViewId="0">
      <selection activeCell="H27" sqref="H27"/>
    </sheetView>
  </sheetViews>
  <sheetFormatPr defaultColWidth="11.42578125" defaultRowHeight="15"/>
  <cols>
    <col min="8" max="8" width="15.85546875" customWidth="1"/>
    <col min="9" max="9" width="14" customWidth="1"/>
  </cols>
  <sheetData>
    <row r="1" spans="1:12" s="306" customFormat="1" ht="18.75" customHeight="1">
      <c r="A1" s="556"/>
      <c r="B1" s="557"/>
      <c r="C1" s="557"/>
      <c r="D1" s="557"/>
      <c r="E1" s="558"/>
      <c r="F1" s="565" t="s">
        <v>267</v>
      </c>
      <c r="G1" s="566"/>
      <c r="H1" s="566"/>
      <c r="I1" s="566"/>
      <c r="J1" s="566"/>
      <c r="K1" s="566"/>
      <c r="L1" s="305"/>
    </row>
    <row r="2" spans="1:12" s="306" customFormat="1" ht="18.75" customHeight="1">
      <c r="A2" s="559"/>
      <c r="B2" s="560"/>
      <c r="C2" s="560"/>
      <c r="D2" s="560"/>
      <c r="E2" s="561"/>
      <c r="F2" s="567"/>
      <c r="G2" s="568"/>
      <c r="H2" s="568"/>
      <c r="I2" s="568"/>
      <c r="J2" s="568"/>
      <c r="K2" s="568"/>
      <c r="L2" s="305"/>
    </row>
    <row r="3" spans="1:12" s="306" customFormat="1" ht="18.75" customHeight="1">
      <c r="A3" s="559"/>
      <c r="B3" s="560"/>
      <c r="C3" s="560"/>
      <c r="D3" s="560"/>
      <c r="E3" s="561"/>
      <c r="F3" s="565" t="s">
        <v>268</v>
      </c>
      <c r="G3" s="566"/>
      <c r="H3" s="566"/>
      <c r="I3" s="566"/>
      <c r="J3" s="566"/>
      <c r="K3" s="566"/>
      <c r="L3" s="305"/>
    </row>
    <row r="4" spans="1:12" s="306" customFormat="1" ht="69.95" customHeight="1">
      <c r="A4" s="562"/>
      <c r="B4" s="563"/>
      <c r="C4" s="563"/>
      <c r="D4" s="563"/>
      <c r="E4" s="564"/>
      <c r="F4" s="567"/>
      <c r="G4" s="568"/>
      <c r="H4" s="568"/>
      <c r="I4" s="568"/>
      <c r="J4" s="568"/>
      <c r="K4" s="568"/>
      <c r="L4" s="305"/>
    </row>
    <row r="5" spans="1:12" s="306" customFormat="1" ht="15.75" customHeight="1">
      <c r="A5" s="569" t="s">
        <v>269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1:12" s="306" customFormat="1" ht="23.25" customHeight="1">
      <c r="A6" s="569" t="s">
        <v>270</v>
      </c>
      <c r="B6" s="570"/>
      <c r="C6" s="572"/>
      <c r="D6" s="573" t="s">
        <v>12</v>
      </c>
      <c r="E6" s="574"/>
      <c r="F6" s="574"/>
      <c r="G6" s="574"/>
      <c r="H6" s="575"/>
      <c r="I6" s="569" t="s">
        <v>271</v>
      </c>
      <c r="J6" s="572"/>
      <c r="K6" s="573" t="s">
        <v>37</v>
      </c>
      <c r="L6" s="575"/>
    </row>
    <row r="7" spans="1:12" s="306" customFormat="1" ht="17.850000000000001" customHeight="1">
      <c r="A7" s="569" t="s">
        <v>272</v>
      </c>
      <c r="B7" s="570"/>
      <c r="C7" s="572"/>
      <c r="D7" s="573" t="s">
        <v>26</v>
      </c>
      <c r="E7" s="574"/>
      <c r="F7" s="574"/>
      <c r="G7" s="574"/>
      <c r="H7" s="575"/>
      <c r="I7" s="569" t="s">
        <v>98</v>
      </c>
      <c r="J7" s="572"/>
      <c r="K7" s="573" t="s">
        <v>15</v>
      </c>
      <c r="L7" s="575"/>
    </row>
    <row r="8" spans="1:12" s="306" customFormat="1" ht="35.85" customHeight="1">
      <c r="A8" s="569" t="s">
        <v>273</v>
      </c>
      <c r="B8" s="570"/>
      <c r="C8" s="572"/>
      <c r="D8" s="573" t="s">
        <v>68</v>
      </c>
      <c r="E8" s="574"/>
      <c r="F8" s="574"/>
      <c r="G8" s="574"/>
      <c r="H8" s="575"/>
      <c r="I8" s="569" t="s">
        <v>274</v>
      </c>
      <c r="J8" s="572"/>
      <c r="K8" s="573" t="s">
        <v>69</v>
      </c>
      <c r="L8" s="575"/>
    </row>
    <row r="9" spans="1:12" s="306" customFormat="1" ht="15.75" customHeight="1">
      <c r="A9" s="576" t="s">
        <v>275</v>
      </c>
      <c r="B9" s="577"/>
      <c r="C9" s="577"/>
      <c r="D9" s="577"/>
      <c r="E9" s="570"/>
      <c r="F9" s="570"/>
      <c r="G9" s="570"/>
      <c r="H9" s="570"/>
      <c r="I9" s="570"/>
      <c r="J9" s="570"/>
      <c r="K9" s="570"/>
      <c r="L9" s="571"/>
    </row>
    <row r="10" spans="1:12" s="306" customFormat="1" ht="33.950000000000003" customHeight="1">
      <c r="A10" s="590" t="s">
        <v>276</v>
      </c>
      <c r="B10" s="590"/>
      <c r="C10" s="590"/>
      <c r="D10" s="590"/>
      <c r="E10" s="581" t="str">
        <f>+ACTIVIDAD_4!B12</f>
        <v>Implementar 1 estrategia de reconocimiento de la diversidad de las mujeres del Distrito Capital.</v>
      </c>
      <c r="F10" s="581"/>
      <c r="G10" s="581"/>
      <c r="H10" s="581"/>
      <c r="I10" s="581"/>
      <c r="J10" s="581"/>
      <c r="K10" s="581"/>
      <c r="L10" s="581"/>
    </row>
    <row r="11" spans="1:12" s="306" customFormat="1" ht="27.95" customHeight="1">
      <c r="A11" s="578" t="s">
        <v>277</v>
      </c>
      <c r="B11" s="579"/>
      <c r="C11" s="579"/>
      <c r="D11" s="571"/>
      <c r="E11" s="580" t="str">
        <f>+ACTIVIDAD_4!I16</f>
        <v xml:space="preserve">Número de  estrategias de reconocimiento de la diversidad de las mujeres del Distrito Capital, implementadas. </v>
      </c>
      <c r="F11" s="581"/>
      <c r="G11" s="581"/>
      <c r="H11" s="581"/>
      <c r="I11" s="581"/>
      <c r="J11" s="581"/>
      <c r="K11" s="581"/>
      <c r="L11" s="582"/>
    </row>
    <row r="12" spans="1:12" s="306" customFormat="1" ht="87" customHeight="1">
      <c r="A12" s="569" t="s">
        <v>278</v>
      </c>
      <c r="B12" s="570"/>
      <c r="C12" s="570"/>
      <c r="D12" s="572"/>
      <c r="E12" s="580" t="s">
        <v>337</v>
      </c>
      <c r="F12" s="581"/>
      <c r="G12" s="581"/>
      <c r="H12" s="581"/>
      <c r="I12" s="581"/>
      <c r="J12" s="581"/>
      <c r="K12" s="581"/>
      <c r="L12" s="582"/>
    </row>
    <row r="13" spans="1:12" s="306" customFormat="1" ht="28.5" customHeight="1">
      <c r="A13" s="569" t="s">
        <v>280</v>
      </c>
      <c r="B13" s="570"/>
      <c r="C13" s="572"/>
      <c r="D13" s="573"/>
      <c r="E13" s="574"/>
      <c r="F13" s="574"/>
      <c r="G13" s="574"/>
      <c r="H13" s="575"/>
      <c r="I13" s="569" t="s">
        <v>281</v>
      </c>
      <c r="J13" s="572"/>
      <c r="K13" s="573" t="s">
        <v>18</v>
      </c>
      <c r="L13" s="575"/>
    </row>
    <row r="14" spans="1:12" s="306" customFormat="1" ht="15.75" customHeight="1">
      <c r="A14" s="569" t="s">
        <v>282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1"/>
    </row>
    <row r="15" spans="1:12" s="306" customFormat="1" ht="25.5" customHeight="1">
      <c r="A15" s="569" t="s">
        <v>283</v>
      </c>
      <c r="B15" s="570"/>
      <c r="C15" s="572"/>
      <c r="D15" s="573" t="s">
        <v>19</v>
      </c>
      <c r="E15" s="574"/>
      <c r="F15" s="574"/>
      <c r="G15" s="574"/>
      <c r="H15" s="575"/>
      <c r="I15" s="569" t="s">
        <v>284</v>
      </c>
      <c r="J15" s="572"/>
      <c r="K15" s="573" t="s">
        <v>20</v>
      </c>
      <c r="L15" s="575"/>
    </row>
    <row r="16" spans="1:12" s="306" customFormat="1" ht="25.5" customHeight="1">
      <c r="A16" s="569" t="s">
        <v>285</v>
      </c>
      <c r="B16" s="570"/>
      <c r="C16" s="572"/>
      <c r="D16" s="586">
        <v>1</v>
      </c>
      <c r="E16" s="587"/>
      <c r="F16" s="587"/>
      <c r="G16" s="587"/>
      <c r="H16" s="588"/>
      <c r="I16" s="569" t="s">
        <v>237</v>
      </c>
      <c r="J16" s="572"/>
      <c r="K16" s="573" t="s">
        <v>23</v>
      </c>
      <c r="L16" s="575"/>
    </row>
    <row r="17" spans="1:12" s="306" customFormat="1" ht="27.6" customHeight="1">
      <c r="A17" s="569" t="s">
        <v>286</v>
      </c>
      <c r="B17" s="570"/>
      <c r="C17" s="572"/>
      <c r="D17" s="573"/>
      <c r="E17" s="574"/>
      <c r="F17" s="574"/>
      <c r="G17" s="574"/>
      <c r="H17" s="575"/>
      <c r="I17" s="583"/>
      <c r="J17" s="584"/>
      <c r="K17" s="584"/>
      <c r="L17" s="585"/>
    </row>
    <row r="18" spans="1:12" s="306" customFormat="1" ht="12" customHeight="1">
      <c r="A18" s="313" t="s">
        <v>287</v>
      </c>
      <c r="B18" s="313" t="s">
        <v>288</v>
      </c>
      <c r="C18" s="569" t="s">
        <v>289</v>
      </c>
      <c r="D18" s="570"/>
      <c r="E18" s="570"/>
      <c r="F18" s="570"/>
      <c r="G18" s="572"/>
      <c r="H18" s="569" t="s">
        <v>290</v>
      </c>
      <c r="I18" s="572"/>
      <c r="J18" s="569" t="s">
        <v>291</v>
      </c>
      <c r="K18" s="572"/>
      <c r="L18" s="313" t="s">
        <v>292</v>
      </c>
    </row>
    <row r="19" spans="1:12" s="306" customFormat="1" ht="117" customHeight="1">
      <c r="A19" s="307">
        <v>1</v>
      </c>
      <c r="B19" s="308" t="s">
        <v>293</v>
      </c>
      <c r="C19" s="573" t="s">
        <v>338</v>
      </c>
      <c r="D19" s="574"/>
      <c r="E19" s="574"/>
      <c r="F19" s="574"/>
      <c r="G19" s="575"/>
      <c r="H19" s="573" t="s">
        <v>339</v>
      </c>
      <c r="I19" s="575"/>
      <c r="J19" s="583" t="s">
        <v>22</v>
      </c>
      <c r="K19" s="585"/>
      <c r="L19" s="308" t="s">
        <v>296</v>
      </c>
    </row>
    <row r="20" spans="1:12" s="306" customFormat="1" ht="25.5" customHeight="1">
      <c r="A20" s="313" t="s">
        <v>287</v>
      </c>
      <c r="B20" s="569" t="s">
        <v>297</v>
      </c>
      <c r="C20" s="570"/>
      <c r="D20" s="570"/>
      <c r="E20" s="570"/>
      <c r="F20" s="570"/>
      <c r="G20" s="570"/>
      <c r="H20" s="570"/>
      <c r="I20" s="570"/>
      <c r="J20" s="570"/>
      <c r="K20" s="572"/>
      <c r="L20" s="313" t="s">
        <v>298</v>
      </c>
    </row>
    <row r="21" spans="1:12" s="306" customFormat="1" ht="28.35" customHeight="1">
      <c r="A21" s="307">
        <v>1</v>
      </c>
      <c r="B21" s="573" t="s">
        <v>340</v>
      </c>
      <c r="C21" s="574"/>
      <c r="D21" s="574"/>
      <c r="E21" s="574"/>
      <c r="F21" s="574"/>
      <c r="G21" s="574"/>
      <c r="H21" s="574"/>
      <c r="I21" s="574"/>
      <c r="J21" s="574"/>
      <c r="K21" s="575"/>
      <c r="L21" s="308" t="s">
        <v>22</v>
      </c>
    </row>
    <row r="22" spans="1:12" s="306" customFormat="1" ht="15.75" customHeight="1">
      <c r="A22" s="569" t="s">
        <v>300</v>
      </c>
      <c r="B22" s="570"/>
      <c r="C22" s="570"/>
      <c r="D22" s="570"/>
      <c r="E22" s="570"/>
      <c r="F22" s="577"/>
      <c r="G22" s="577"/>
      <c r="H22" s="570"/>
      <c r="I22" s="577"/>
      <c r="J22" s="577"/>
      <c r="K22" s="570"/>
      <c r="L22" s="589"/>
    </row>
    <row r="23" spans="1:12" s="306" customFormat="1" ht="26.25" customHeight="1">
      <c r="A23" s="569" t="s">
        <v>301</v>
      </c>
      <c r="B23" s="570"/>
      <c r="C23" s="572"/>
      <c r="D23" s="573">
        <v>1</v>
      </c>
      <c r="E23" s="574"/>
      <c r="F23" s="590" t="s">
        <v>302</v>
      </c>
      <c r="G23" s="590"/>
      <c r="H23" s="324">
        <v>2024</v>
      </c>
      <c r="I23" s="590" t="s">
        <v>303</v>
      </c>
      <c r="J23" s="590"/>
      <c r="L23" s="323" t="s">
        <v>304</v>
      </c>
    </row>
    <row r="24" spans="1:12" s="306" customFormat="1" ht="42" customHeight="1">
      <c r="A24" s="569" t="s">
        <v>305</v>
      </c>
      <c r="B24" s="570"/>
      <c r="C24" s="572"/>
      <c r="D24" s="573" t="s">
        <v>341</v>
      </c>
      <c r="E24" s="574"/>
      <c r="F24" s="591"/>
      <c r="G24" s="591"/>
      <c r="H24" s="574"/>
      <c r="I24" s="591"/>
      <c r="J24" s="591"/>
      <c r="K24" s="574"/>
      <c r="L24" s="592"/>
    </row>
    <row r="25" spans="1:12" s="306" customFormat="1" ht="45.75" customHeight="1">
      <c r="A25" s="569" t="s">
        <v>307</v>
      </c>
      <c r="B25" s="570"/>
      <c r="C25" s="572"/>
      <c r="D25" s="583"/>
      <c r="E25" s="584"/>
      <c r="F25" s="584"/>
      <c r="G25" s="584"/>
      <c r="H25" s="584"/>
      <c r="I25" s="584"/>
      <c r="J25" s="584"/>
      <c r="K25" s="584"/>
      <c r="L25" s="585"/>
    </row>
    <row r="26" spans="1:12" s="306" customFormat="1" ht="17.850000000000001" customHeight="1">
      <c r="A26" s="569" t="s">
        <v>308</v>
      </c>
      <c r="B26" s="570"/>
      <c r="C26" s="572"/>
      <c r="D26" s="573"/>
      <c r="E26" s="574"/>
      <c r="F26" s="574"/>
      <c r="G26" s="574"/>
      <c r="H26" s="574"/>
      <c r="I26" s="574"/>
      <c r="J26" s="574"/>
      <c r="K26" s="574"/>
      <c r="L26" s="575"/>
    </row>
  </sheetData>
  <mergeCells count="58">
    <mergeCell ref="A25:C25"/>
    <mergeCell ref="D25:L25"/>
    <mergeCell ref="A26:C26"/>
    <mergeCell ref="D26:L26"/>
    <mergeCell ref="A23:C23"/>
    <mergeCell ref="D23:E23"/>
    <mergeCell ref="F23:G23"/>
    <mergeCell ref="I23:J23"/>
    <mergeCell ref="A24:C24"/>
    <mergeCell ref="D24:L24"/>
    <mergeCell ref="B20:K20"/>
    <mergeCell ref="B21:K21"/>
    <mergeCell ref="A22:L22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6A497FC-061D-6A4F-BCAD-CAA3E5682003}">
          <x14:formula1>
            <xm:f>Datos!$K$2:$K$3</xm:f>
          </x14:formula1>
          <xm:sqref>K19 J19</xm:sqref>
        </x14:dataValidation>
        <x14:dataValidation type="list" allowBlank="1" showInputMessage="1" showErrorMessage="1" xr:uid="{92338828-7008-EE4E-8FBA-E55D2268ADE7}">
          <x14:formula1>
            <xm:f>Datos!$K$2:$K$4</xm:f>
          </x14:formula1>
          <xm:sqref>L21</xm:sqref>
        </x14:dataValidation>
        <x14:dataValidation type="list" allowBlank="1" showInputMessage="1" showErrorMessage="1" xr:uid="{DB0F62C2-BAE1-D144-9B99-86AA669E34BE}">
          <x14:formula1>
            <xm:f>Datos!$J$2:$J$5</xm:f>
          </x14:formula1>
          <xm:sqref>K16:L16</xm:sqref>
        </x14:dataValidation>
        <x14:dataValidation type="list" allowBlank="1" showInputMessage="1" showErrorMessage="1" xr:uid="{D6DAA24D-078A-3B47-9FA8-628F85086522}">
          <x14:formula1>
            <xm:f>Datos!$I$2:$I$7</xm:f>
          </x14:formula1>
          <xm:sqref>K15:L15</xm:sqref>
        </x14:dataValidation>
        <x14:dataValidation type="list" allowBlank="1" showInputMessage="1" showErrorMessage="1" xr:uid="{F0CAD731-8821-D64E-BBCF-4F3B15924996}">
          <x14:formula1>
            <xm:f>Datos!$H$2:$H$3</xm:f>
          </x14:formula1>
          <xm:sqref>D15:H15</xm:sqref>
        </x14:dataValidation>
        <x14:dataValidation type="list" allowBlank="1" showInputMessage="1" showErrorMessage="1" xr:uid="{24522ABC-AE11-E143-9F0B-C671FA4D9CE8}">
          <x14:formula1>
            <xm:f>Datos!$G$2:$G$8</xm:f>
          </x14:formula1>
          <xm:sqref>K13:L13</xm:sqref>
        </x14:dataValidation>
        <x14:dataValidation type="list" allowBlank="1" showInputMessage="1" showErrorMessage="1" xr:uid="{67703487-4CA5-E141-B396-F6B192ED231E}">
          <x14:formula1>
            <xm:f>Datos!$F$2:$F$18</xm:f>
          </x14:formula1>
          <xm:sqref>K8:L8</xm:sqref>
        </x14:dataValidation>
        <x14:dataValidation type="list" allowBlank="1" showInputMessage="1" showErrorMessage="1" xr:uid="{5B92C0B4-7CBF-D540-8030-5B40FBD2E6DC}">
          <x14:formula1>
            <xm:f>Datos!$E$2:$E$23</xm:f>
          </x14:formula1>
          <xm:sqref>D8:H8</xm:sqref>
        </x14:dataValidation>
        <x14:dataValidation type="list" allowBlank="1" showInputMessage="1" showErrorMessage="1" xr:uid="{9448145D-E43F-6F42-98A9-CC9519B8A17A}">
          <x14:formula1>
            <xm:f>Datos!$D$2:$D$7</xm:f>
          </x14:formula1>
          <xm:sqref>K7:L7</xm:sqref>
        </x14:dataValidation>
        <x14:dataValidation type="list" allowBlank="1" showInputMessage="1" showErrorMessage="1" xr:uid="{C646781C-0BC5-3C40-B758-64E2265D3EE2}">
          <x14:formula1>
            <xm:f>Datos!$C$2:$C$3</xm:f>
          </x14:formula1>
          <xm:sqref>D7:H7</xm:sqref>
        </x14:dataValidation>
        <x14:dataValidation type="list" allowBlank="1" showInputMessage="1" showErrorMessage="1" xr:uid="{F1C8F43F-2819-4048-A50A-D9992E9796C5}">
          <x14:formula1>
            <xm:f>Datos!$B$2:$B$6</xm:f>
          </x14:formula1>
          <xm:sqref>K6:L6</xm:sqref>
        </x14:dataValidation>
        <x14:dataValidation type="list" allowBlank="1" showInputMessage="1" showErrorMessage="1" xr:uid="{D65C0F40-C336-3E4A-9D0A-66FFEA5B5721}">
          <x14:formula1>
            <xm:f>Datos!$A$2:$A$5</xm:f>
          </x14:formula1>
          <xm:sqref>D6:H6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DF9F-8FF5-412A-B538-E8A4296B9E30}">
  <sheetPr>
    <tabColor theme="7" tint="0.39997558519241921"/>
    <pageSetUpPr fitToPage="1"/>
  </sheetPr>
  <dimension ref="A1:Y68"/>
  <sheetViews>
    <sheetView showGridLines="0" topLeftCell="B1" zoomScale="88" zoomScaleNormal="70" workbookViewId="0">
      <selection activeCell="B7" sqref="B7:J10"/>
    </sheetView>
  </sheetViews>
  <sheetFormatPr defaultColWidth="10.85546875" defaultRowHeight="14.1"/>
  <cols>
    <col min="1" max="1" width="42.42578125" style="68" customWidth="1"/>
    <col min="2" max="13" width="35.7109375" style="68" customWidth="1"/>
    <col min="14" max="21" width="18.140625" style="68" customWidth="1"/>
    <col min="22" max="22" width="22.7109375" style="68" customWidth="1"/>
    <col min="23" max="23" width="19" style="68" customWidth="1"/>
    <col min="24" max="24" width="19.42578125" style="68" customWidth="1"/>
    <col min="25" max="25" width="20.42578125" style="68" customWidth="1"/>
    <col min="26" max="26" width="22.85546875" style="68" customWidth="1"/>
    <col min="27" max="27" width="18.42578125" style="68" bestFit="1" customWidth="1"/>
    <col min="28" max="28" width="8.42578125" style="68" customWidth="1"/>
    <col min="29" max="29" width="18.42578125" style="68" bestFit="1" customWidth="1"/>
    <col min="30" max="30" width="5.7109375" style="68" customWidth="1"/>
    <col min="31" max="31" width="18.42578125" style="68" bestFit="1" customWidth="1"/>
    <col min="32" max="32" width="4.7109375" style="68" customWidth="1"/>
    <col min="33" max="33" width="23" style="68" bestFit="1" customWidth="1"/>
    <col min="34" max="34" width="10.85546875" style="68"/>
    <col min="35" max="35" width="18.42578125" style="68" bestFit="1" customWidth="1"/>
    <col min="36" max="36" width="16.140625" style="68" customWidth="1"/>
    <col min="37" max="16384" width="10.85546875" style="68"/>
  </cols>
  <sheetData>
    <row r="1" spans="1:25" ht="24" customHeight="1" thickBot="1">
      <c r="A1" s="605"/>
      <c r="B1" s="510" t="s">
        <v>182</v>
      </c>
      <c r="C1" s="511"/>
      <c r="D1" s="511"/>
      <c r="E1" s="511"/>
      <c r="F1" s="511"/>
      <c r="G1" s="511"/>
      <c r="H1" s="512"/>
      <c r="I1" s="126" t="s">
        <v>121</v>
      </c>
      <c r="J1" s="127"/>
      <c r="M1" s="161"/>
    </row>
    <row r="2" spans="1:25" ht="24" customHeight="1" thickBot="1">
      <c r="A2" s="606"/>
      <c r="B2" s="513" t="s">
        <v>184</v>
      </c>
      <c r="C2" s="514"/>
      <c r="D2" s="514"/>
      <c r="E2" s="514"/>
      <c r="F2" s="514"/>
      <c r="G2" s="514"/>
      <c r="H2" s="515"/>
      <c r="I2" s="126" t="s">
        <v>122</v>
      </c>
      <c r="J2" s="127"/>
      <c r="M2" s="161"/>
    </row>
    <row r="3" spans="1:25" ht="24" customHeight="1" thickBot="1">
      <c r="A3" s="606"/>
      <c r="B3" s="513" t="s">
        <v>186</v>
      </c>
      <c r="C3" s="514"/>
      <c r="D3" s="514"/>
      <c r="E3" s="514"/>
      <c r="F3" s="514"/>
      <c r="G3" s="514"/>
      <c r="H3" s="515"/>
      <c r="I3" s="126" t="s">
        <v>342</v>
      </c>
      <c r="J3" s="127"/>
      <c r="M3" s="161"/>
    </row>
    <row r="4" spans="1:25" ht="24" customHeight="1" thickBot="1">
      <c r="A4" s="607"/>
      <c r="B4" s="516" t="s">
        <v>343</v>
      </c>
      <c r="C4" s="517"/>
      <c r="D4" s="517"/>
      <c r="E4" s="517"/>
      <c r="F4" s="517"/>
      <c r="G4" s="517"/>
      <c r="H4" s="518"/>
      <c r="I4" s="126" t="s">
        <v>189</v>
      </c>
      <c r="J4" s="127"/>
      <c r="M4" s="161"/>
    </row>
    <row r="6" spans="1:25" ht="15" customHeight="1" thickBot="1">
      <c r="A6" s="73"/>
      <c r="B6" s="74"/>
      <c r="C6" s="74"/>
      <c r="D6" s="76"/>
      <c r="E6" s="75"/>
      <c r="F6" s="75"/>
      <c r="G6" s="409"/>
      <c r="H6" s="409"/>
      <c r="I6" s="77"/>
      <c r="J6" s="77"/>
      <c r="K6" s="74"/>
      <c r="L6" s="74"/>
      <c r="M6" s="74"/>
      <c r="N6" s="74"/>
      <c r="O6" s="74"/>
      <c r="P6" s="74"/>
      <c r="Q6" s="74"/>
      <c r="R6" s="74"/>
      <c r="S6" s="74"/>
      <c r="T6" s="78"/>
      <c r="U6" s="74"/>
      <c r="V6" s="74"/>
      <c r="X6" s="79"/>
      <c r="Y6" s="80"/>
    </row>
    <row r="7" spans="1:25" ht="15" customHeight="1">
      <c r="A7" s="609" t="s">
        <v>344</v>
      </c>
      <c r="B7" s="613" t="s">
        <v>209</v>
      </c>
      <c r="C7" s="614"/>
      <c r="D7" s="614"/>
      <c r="E7" s="614"/>
      <c r="F7" s="614"/>
      <c r="G7" s="614"/>
      <c r="H7" s="614"/>
      <c r="I7" s="614"/>
      <c r="J7" s="615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5" customHeight="1">
      <c r="A8" s="610"/>
      <c r="B8" s="616"/>
      <c r="C8" s="617"/>
      <c r="D8" s="617"/>
      <c r="E8" s="617"/>
      <c r="F8" s="617"/>
      <c r="G8" s="617"/>
      <c r="H8" s="617"/>
      <c r="I8" s="617"/>
      <c r="J8" s="618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15" customHeight="1">
      <c r="A9" s="610"/>
      <c r="B9" s="616"/>
      <c r="C9" s="617"/>
      <c r="D9" s="617"/>
      <c r="E9" s="617"/>
      <c r="F9" s="617"/>
      <c r="G9" s="617"/>
      <c r="H9" s="617"/>
      <c r="I9" s="617"/>
      <c r="J9" s="618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5" ht="15" customHeight="1" thickBot="1">
      <c r="A10" s="611"/>
      <c r="B10" s="619"/>
      <c r="C10" s="620"/>
      <c r="D10" s="620"/>
      <c r="E10" s="620"/>
      <c r="F10" s="620"/>
      <c r="G10" s="620"/>
      <c r="H10" s="620"/>
      <c r="I10" s="620"/>
      <c r="J10" s="621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ht="9" customHeight="1" thickBot="1">
      <c r="A11" s="81"/>
      <c r="B11" s="155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5" s="156" customFormat="1" ht="21.75" customHeight="1" thickBot="1">
      <c r="A12" s="537" t="s">
        <v>190</v>
      </c>
      <c r="B12" s="258" t="s">
        <v>191</v>
      </c>
      <c r="C12" s="285"/>
      <c r="D12" s="258" t="s">
        <v>192</v>
      </c>
      <c r="E12" s="286"/>
      <c r="F12" s="258" t="s">
        <v>193</v>
      </c>
      <c r="G12" s="286"/>
      <c r="H12" s="258" t="s">
        <v>194</v>
      </c>
      <c r="I12" s="287"/>
    </row>
    <row r="13" spans="1:25" s="156" customFormat="1" ht="21.75" customHeight="1" thickBot="1">
      <c r="A13" s="537"/>
      <c r="B13" s="260" t="s">
        <v>198</v>
      </c>
      <c r="C13" s="165"/>
      <c r="D13" s="258" t="s">
        <v>199</v>
      </c>
      <c r="E13" s="127"/>
      <c r="F13" s="258" t="s">
        <v>200</v>
      </c>
      <c r="G13" s="127"/>
      <c r="H13" s="258" t="s">
        <v>201</v>
      </c>
      <c r="I13" s="287"/>
    </row>
    <row r="14" spans="1:25" s="156" customFormat="1" ht="21.75" customHeight="1" thickBot="1">
      <c r="A14" s="537"/>
      <c r="B14" s="258" t="s">
        <v>203</v>
      </c>
      <c r="C14" s="285"/>
      <c r="D14" s="258" t="s">
        <v>204</v>
      </c>
      <c r="E14" s="127"/>
      <c r="F14" s="258" t="s">
        <v>205</v>
      </c>
      <c r="G14" s="127"/>
      <c r="H14" s="258" t="s">
        <v>206</v>
      </c>
      <c r="I14" s="287"/>
    </row>
    <row r="15" spans="1:25" s="156" customFormat="1" ht="21.75" customHeight="1" thickBo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171"/>
      <c r="M15" s="172"/>
      <c r="N15" s="172"/>
      <c r="O15" s="172"/>
    </row>
    <row r="16" spans="1:25" s="156" customFormat="1" ht="21.75" customHeight="1" thickBot="1">
      <c r="A16" s="536" t="s">
        <v>195</v>
      </c>
      <c r="B16" s="536"/>
      <c r="C16" s="282" t="s">
        <v>196</v>
      </c>
      <c r="D16" s="548" t="s">
        <v>345</v>
      </c>
      <c r="E16" s="548"/>
      <c r="F16" s="548"/>
      <c r="G16" s="68"/>
      <c r="H16" s="68"/>
      <c r="I16" s="68"/>
      <c r="J16" s="68"/>
      <c r="K16" s="68"/>
      <c r="L16" s="171"/>
      <c r="M16" s="172"/>
      <c r="N16" s="172"/>
      <c r="O16" s="172"/>
    </row>
    <row r="17" spans="1:15" s="156" customFormat="1" ht="21.75" customHeight="1" thickBot="1">
      <c r="A17" s="536"/>
      <c r="B17" s="536"/>
      <c r="C17" s="282" t="s">
        <v>202</v>
      </c>
      <c r="D17" s="548"/>
      <c r="E17" s="548"/>
      <c r="F17" s="548"/>
      <c r="G17" s="68"/>
      <c r="H17" s="68"/>
      <c r="I17" s="68"/>
      <c r="J17" s="68"/>
      <c r="K17" s="68"/>
      <c r="L17" s="171"/>
      <c r="M17" s="172"/>
      <c r="N17" s="172"/>
      <c r="O17" s="172"/>
    </row>
    <row r="18" spans="1:15" s="156" customFormat="1" ht="21.75" customHeight="1" thickBot="1">
      <c r="A18" s="536"/>
      <c r="B18" s="536"/>
      <c r="C18" s="282" t="s">
        <v>207</v>
      </c>
      <c r="D18" s="548"/>
      <c r="E18" s="548"/>
      <c r="F18" s="548"/>
      <c r="G18" s="68"/>
      <c r="H18" s="68"/>
      <c r="I18" s="68"/>
      <c r="J18" s="68"/>
      <c r="K18" s="68"/>
      <c r="L18" s="171"/>
      <c r="M18" s="172"/>
      <c r="N18" s="172"/>
      <c r="O18" s="172"/>
    </row>
    <row r="19" spans="1:15" s="156" customFormat="1" ht="21.7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171"/>
      <c r="M19" s="172"/>
      <c r="N19" s="172"/>
      <c r="O19" s="172"/>
    </row>
    <row r="20" spans="1:15" s="93" customFormat="1" ht="16.5" customHeight="1"/>
    <row r="21" spans="1:15" ht="5.25" customHeight="1" thickBot="1"/>
    <row r="22" spans="1:15" ht="48" customHeight="1" thickBot="1">
      <c r="A22" s="612" t="s">
        <v>346</v>
      </c>
      <c r="B22" s="612"/>
      <c r="C22" s="612"/>
      <c r="D22" s="612"/>
      <c r="E22" s="612"/>
      <c r="F22" s="612"/>
      <c r="G22" s="612"/>
      <c r="H22" s="612"/>
      <c r="I22" s="612"/>
      <c r="J22" s="612"/>
    </row>
    <row r="23" spans="1:15" ht="69.95" customHeight="1" thickBot="1">
      <c r="A23" s="264" t="s">
        <v>220</v>
      </c>
      <c r="B23" s="603" t="s">
        <v>221</v>
      </c>
      <c r="C23" s="608"/>
      <c r="D23" s="604"/>
      <c r="E23" s="265" t="s">
        <v>347</v>
      </c>
      <c r="F23" s="266" t="s">
        <v>348</v>
      </c>
      <c r="G23" s="265" t="s">
        <v>349</v>
      </c>
      <c r="H23" s="603" t="s">
        <v>350</v>
      </c>
      <c r="I23" s="608"/>
      <c r="J23" s="604"/>
    </row>
    <row r="24" spans="1:15" ht="50.25" customHeight="1" thickBot="1">
      <c r="A24" s="226" t="s">
        <v>351</v>
      </c>
      <c r="B24" s="603"/>
      <c r="C24" s="608"/>
      <c r="D24" s="608"/>
      <c r="E24" s="608"/>
      <c r="F24" s="608"/>
      <c r="G24" s="608"/>
      <c r="H24" s="608"/>
      <c r="I24" s="608"/>
      <c r="J24" s="604"/>
    </row>
    <row r="25" spans="1:15" ht="50.25" customHeight="1" thickBot="1">
      <c r="A25" s="594" t="s">
        <v>352</v>
      </c>
      <c r="B25" s="267">
        <v>2024</v>
      </c>
      <c r="C25" s="268">
        <v>2025</v>
      </c>
      <c r="D25" s="268">
        <v>2026</v>
      </c>
      <c r="E25" s="268">
        <v>2027</v>
      </c>
      <c r="F25" s="269" t="s">
        <v>93</v>
      </c>
      <c r="G25" s="270" t="s">
        <v>353</v>
      </c>
      <c r="H25" s="622" t="s">
        <v>354</v>
      </c>
      <c r="I25" s="623"/>
      <c r="J25" s="624"/>
    </row>
    <row r="26" spans="1:15" ht="50.25" customHeight="1" thickBot="1">
      <c r="A26" s="595"/>
      <c r="B26" s="271"/>
      <c r="C26" s="272"/>
      <c r="D26" s="272"/>
      <c r="E26" s="272"/>
      <c r="F26" s="273"/>
      <c r="G26" s="274"/>
      <c r="H26" s="603"/>
      <c r="I26" s="608"/>
      <c r="J26" s="604"/>
    </row>
    <row r="27" spans="1:15" ht="52.5" customHeight="1" thickBot="1">
      <c r="A27" s="226"/>
      <c r="B27" s="625" t="s">
        <v>355</v>
      </c>
      <c r="C27" s="626"/>
      <c r="D27" s="626"/>
      <c r="E27" s="626"/>
      <c r="F27" s="626"/>
      <c r="G27" s="626"/>
      <c r="H27" s="626"/>
      <c r="I27" s="626"/>
      <c r="J27" s="627"/>
    </row>
    <row r="28" spans="1:15" s="97" customFormat="1" ht="56.25" customHeight="1" thickBot="1">
      <c r="A28" s="594" t="s">
        <v>240</v>
      </c>
      <c r="B28" s="226" t="s">
        <v>241</v>
      </c>
      <c r="C28" s="264" t="s">
        <v>242</v>
      </c>
      <c r="D28" s="596" t="s">
        <v>243</v>
      </c>
      <c r="E28" s="597"/>
      <c r="F28" s="596" t="s">
        <v>244</v>
      </c>
      <c r="G28" s="597"/>
      <c r="H28" s="227" t="s">
        <v>245</v>
      </c>
      <c r="I28" s="225" t="s">
        <v>246</v>
      </c>
      <c r="J28" s="225" t="s">
        <v>356</v>
      </c>
    </row>
    <row r="29" spans="1:15" ht="120.75" customHeight="1" thickBot="1">
      <c r="A29" s="595"/>
      <c r="B29" s="275"/>
      <c r="C29" s="167">
        <f>+B59</f>
        <v>0</v>
      </c>
      <c r="D29" s="603"/>
      <c r="E29" s="604"/>
      <c r="F29" s="603"/>
      <c r="G29" s="604"/>
      <c r="H29" s="166"/>
      <c r="I29" s="276"/>
      <c r="J29" s="276"/>
    </row>
    <row r="30" spans="1:15" s="97" customFormat="1" ht="45" customHeight="1" thickBot="1">
      <c r="A30" s="594" t="s">
        <v>247</v>
      </c>
      <c r="B30" s="224" t="s">
        <v>241</v>
      </c>
      <c r="C30" s="227" t="s">
        <v>242</v>
      </c>
      <c r="D30" s="596" t="s">
        <v>243</v>
      </c>
      <c r="E30" s="597"/>
      <c r="F30" s="596" t="s">
        <v>244</v>
      </c>
      <c r="G30" s="597"/>
      <c r="H30" s="227" t="s">
        <v>245</v>
      </c>
      <c r="I30" s="225" t="s">
        <v>246</v>
      </c>
      <c r="J30" s="225" t="s">
        <v>356</v>
      </c>
    </row>
    <row r="31" spans="1:15" ht="120.75" customHeight="1" thickBot="1">
      <c r="A31" s="595"/>
      <c r="B31" s="275"/>
      <c r="C31" s="167">
        <f>+C59</f>
        <v>0</v>
      </c>
      <c r="D31" s="603"/>
      <c r="E31" s="604"/>
      <c r="F31" s="603"/>
      <c r="G31" s="604"/>
      <c r="H31" s="166"/>
      <c r="I31" s="276"/>
      <c r="J31" s="276"/>
    </row>
    <row r="32" spans="1:15" s="97" customFormat="1" ht="45" customHeight="1" thickBot="1">
      <c r="A32" s="594" t="s">
        <v>248</v>
      </c>
      <c r="B32" s="224" t="s">
        <v>241</v>
      </c>
      <c r="C32" s="227" t="s">
        <v>242</v>
      </c>
      <c r="D32" s="596" t="s">
        <v>243</v>
      </c>
      <c r="E32" s="597"/>
      <c r="F32" s="596" t="s">
        <v>244</v>
      </c>
      <c r="G32" s="597"/>
      <c r="H32" s="227" t="s">
        <v>245</v>
      </c>
      <c r="I32" s="225" t="s">
        <v>246</v>
      </c>
      <c r="J32" s="225" t="s">
        <v>356</v>
      </c>
    </row>
    <row r="33" spans="1:10" ht="120.75" customHeight="1" thickBot="1">
      <c r="A33" s="595"/>
      <c r="B33" s="275"/>
      <c r="C33" s="167">
        <f>+D59</f>
        <v>0</v>
      </c>
      <c r="D33" s="603"/>
      <c r="E33" s="604"/>
      <c r="F33" s="603"/>
      <c r="G33" s="604"/>
      <c r="H33" s="166"/>
      <c r="I33" s="276"/>
      <c r="J33" s="276"/>
    </row>
    <row r="34" spans="1:10" s="97" customFormat="1" ht="47.25" customHeight="1" thickBot="1">
      <c r="A34" s="594" t="s">
        <v>249</v>
      </c>
      <c r="B34" s="224" t="s">
        <v>241</v>
      </c>
      <c r="C34" s="224" t="s">
        <v>242</v>
      </c>
      <c r="D34" s="596" t="s">
        <v>243</v>
      </c>
      <c r="E34" s="597"/>
      <c r="F34" s="596" t="s">
        <v>244</v>
      </c>
      <c r="G34" s="597"/>
      <c r="H34" s="227" t="s">
        <v>245</v>
      </c>
      <c r="I34" s="227" t="s">
        <v>246</v>
      </c>
      <c r="J34" s="225" t="s">
        <v>356</v>
      </c>
    </row>
    <row r="35" spans="1:10" ht="120.75" customHeight="1" thickBot="1">
      <c r="A35" s="595"/>
      <c r="B35" s="275"/>
      <c r="C35" s="167">
        <f>+E59</f>
        <v>0</v>
      </c>
      <c r="D35" s="601"/>
      <c r="E35" s="602"/>
      <c r="F35" s="601"/>
      <c r="G35" s="602"/>
      <c r="H35" s="277"/>
      <c r="I35" s="278"/>
      <c r="J35" s="278"/>
    </row>
    <row r="36" spans="1:10" s="97" customFormat="1" ht="47.25" customHeight="1" thickBot="1">
      <c r="A36" s="594" t="s">
        <v>250</v>
      </c>
      <c r="B36" s="224" t="s">
        <v>241</v>
      </c>
      <c r="C36" s="227" t="s">
        <v>242</v>
      </c>
      <c r="D36" s="596" t="s">
        <v>243</v>
      </c>
      <c r="E36" s="597"/>
      <c r="F36" s="596" t="s">
        <v>244</v>
      </c>
      <c r="G36" s="597"/>
      <c r="H36" s="227" t="s">
        <v>245</v>
      </c>
      <c r="I36" s="225" t="s">
        <v>246</v>
      </c>
      <c r="J36" s="225" t="s">
        <v>356</v>
      </c>
    </row>
    <row r="37" spans="1:10" ht="120.75" customHeight="1" thickBot="1">
      <c r="A37" s="595"/>
      <c r="B37" s="275"/>
      <c r="C37" s="167">
        <f>+F59</f>
        <v>0</v>
      </c>
      <c r="D37" s="598"/>
      <c r="E37" s="599"/>
      <c r="F37" s="598"/>
      <c r="G37" s="599"/>
      <c r="H37" s="166"/>
      <c r="I37" s="279"/>
      <c r="J37" s="279"/>
    </row>
    <row r="38" spans="1:10" s="97" customFormat="1" ht="48.75" customHeight="1" thickBot="1">
      <c r="A38" s="594" t="s">
        <v>251</v>
      </c>
      <c r="B38" s="224" t="s">
        <v>241</v>
      </c>
      <c r="C38" s="227" t="s">
        <v>242</v>
      </c>
      <c r="D38" s="596" t="s">
        <v>243</v>
      </c>
      <c r="E38" s="597"/>
      <c r="F38" s="596" t="s">
        <v>244</v>
      </c>
      <c r="G38" s="597"/>
      <c r="H38" s="227" t="s">
        <v>245</v>
      </c>
      <c r="I38" s="225" t="s">
        <v>246</v>
      </c>
      <c r="J38" s="225" t="s">
        <v>356</v>
      </c>
    </row>
    <row r="39" spans="1:10" ht="120.75" customHeight="1" thickBot="1">
      <c r="A39" s="595"/>
      <c r="B39" s="280"/>
      <c r="C39" s="168">
        <f>+G59</f>
        <v>0</v>
      </c>
      <c r="D39" s="598"/>
      <c r="E39" s="599"/>
      <c r="F39" s="598"/>
      <c r="G39" s="599"/>
      <c r="H39" s="166"/>
      <c r="I39" s="279"/>
      <c r="J39" s="279"/>
    </row>
    <row r="40" spans="1:10" ht="46.5" customHeight="1" thickBot="1">
      <c r="A40" s="594" t="s">
        <v>252</v>
      </c>
      <c r="B40" s="226" t="s">
        <v>241</v>
      </c>
      <c r="C40" s="264" t="s">
        <v>242</v>
      </c>
      <c r="D40" s="596" t="s">
        <v>243</v>
      </c>
      <c r="E40" s="597"/>
      <c r="F40" s="596" t="s">
        <v>244</v>
      </c>
      <c r="G40" s="597"/>
      <c r="H40" s="227" t="s">
        <v>245</v>
      </c>
      <c r="I40" s="225" t="s">
        <v>246</v>
      </c>
      <c r="J40" s="225" t="s">
        <v>356</v>
      </c>
    </row>
    <row r="41" spans="1:10" ht="120.75" customHeight="1" thickBot="1">
      <c r="A41" s="595"/>
      <c r="B41" s="280"/>
      <c r="C41" s="168">
        <f>+H59</f>
        <v>0</v>
      </c>
      <c r="D41" s="598"/>
      <c r="E41" s="600"/>
      <c r="F41" s="598"/>
      <c r="G41" s="599"/>
      <c r="H41" s="166"/>
      <c r="I41" s="279"/>
      <c r="J41" s="279"/>
    </row>
    <row r="42" spans="1:10" ht="48.75" customHeight="1" thickBot="1">
      <c r="A42" s="594" t="s">
        <v>253</v>
      </c>
      <c r="B42" s="226" t="s">
        <v>241</v>
      </c>
      <c r="C42" s="264" t="s">
        <v>242</v>
      </c>
      <c r="D42" s="596" t="s">
        <v>243</v>
      </c>
      <c r="E42" s="597"/>
      <c r="F42" s="596" t="s">
        <v>244</v>
      </c>
      <c r="G42" s="597"/>
      <c r="H42" s="227" t="s">
        <v>245</v>
      </c>
      <c r="I42" s="225" t="s">
        <v>246</v>
      </c>
      <c r="J42" s="225" t="s">
        <v>356</v>
      </c>
    </row>
    <row r="43" spans="1:10" ht="120.75" customHeight="1" thickBot="1">
      <c r="A43" s="595"/>
      <c r="B43" s="280"/>
      <c r="C43" s="168">
        <f>+I59</f>
        <v>0</v>
      </c>
      <c r="D43" s="598"/>
      <c r="E43" s="600"/>
      <c r="F43" s="598"/>
      <c r="G43" s="599"/>
      <c r="H43" s="281"/>
      <c r="I43" s="166"/>
      <c r="J43" s="279"/>
    </row>
    <row r="44" spans="1:10" ht="42.75" customHeight="1" thickBot="1">
      <c r="A44" s="594" t="s">
        <v>254</v>
      </c>
      <c r="B44" s="226" t="s">
        <v>241</v>
      </c>
      <c r="C44" s="264" t="s">
        <v>242</v>
      </c>
      <c r="D44" s="596" t="s">
        <v>243</v>
      </c>
      <c r="E44" s="597"/>
      <c r="F44" s="596" t="s">
        <v>244</v>
      </c>
      <c r="G44" s="597"/>
      <c r="H44" s="227" t="s">
        <v>245</v>
      </c>
      <c r="I44" s="225" t="s">
        <v>246</v>
      </c>
      <c r="J44" s="225" t="s">
        <v>356</v>
      </c>
    </row>
    <row r="45" spans="1:10" ht="120.75" customHeight="1" thickBot="1">
      <c r="A45" s="595"/>
      <c r="B45" s="280"/>
      <c r="C45" s="168">
        <f>+J59</f>
        <v>0</v>
      </c>
      <c r="D45" s="598"/>
      <c r="E45" s="599"/>
      <c r="F45" s="598"/>
      <c r="G45" s="599"/>
      <c r="H45" s="166"/>
      <c r="I45" s="166"/>
      <c r="J45" s="166"/>
    </row>
    <row r="46" spans="1:10" ht="45" customHeight="1" thickBot="1">
      <c r="A46" s="594" t="s">
        <v>255</v>
      </c>
      <c r="B46" s="226" t="s">
        <v>241</v>
      </c>
      <c r="C46" s="264" t="s">
        <v>242</v>
      </c>
      <c r="D46" s="596" t="s">
        <v>243</v>
      </c>
      <c r="E46" s="597"/>
      <c r="F46" s="596" t="s">
        <v>244</v>
      </c>
      <c r="G46" s="597"/>
      <c r="H46" s="227" t="s">
        <v>245</v>
      </c>
      <c r="I46" s="225" t="s">
        <v>246</v>
      </c>
      <c r="J46" s="225" t="s">
        <v>356</v>
      </c>
    </row>
    <row r="47" spans="1:10" ht="120.75" customHeight="1" thickBot="1">
      <c r="A47" s="595"/>
      <c r="B47" s="280"/>
      <c r="C47" s="168">
        <f>+K59</f>
        <v>0</v>
      </c>
      <c r="D47" s="598"/>
      <c r="E47" s="599"/>
      <c r="F47" s="598"/>
      <c r="G47" s="599"/>
      <c r="H47" s="166"/>
      <c r="I47" s="279"/>
      <c r="J47" s="279"/>
    </row>
    <row r="48" spans="1:10" ht="46.5" customHeight="1" thickBot="1">
      <c r="A48" s="594" t="s">
        <v>256</v>
      </c>
      <c r="B48" s="226" t="s">
        <v>241</v>
      </c>
      <c r="C48" s="264" t="s">
        <v>242</v>
      </c>
      <c r="D48" s="596" t="s">
        <v>243</v>
      </c>
      <c r="E48" s="597"/>
      <c r="F48" s="596" t="s">
        <v>244</v>
      </c>
      <c r="G48" s="597"/>
      <c r="H48" s="227" t="s">
        <v>245</v>
      </c>
      <c r="I48" s="225" t="s">
        <v>246</v>
      </c>
      <c r="J48" s="225" t="s">
        <v>356</v>
      </c>
    </row>
    <row r="49" spans="1:13" ht="120.75" customHeight="1" thickBot="1">
      <c r="A49" s="595"/>
      <c r="B49" s="280">
        <v>1</v>
      </c>
      <c r="C49" s="168">
        <f>+L59</f>
        <v>0</v>
      </c>
      <c r="D49" s="598"/>
      <c r="E49" s="599"/>
      <c r="F49" s="600"/>
      <c r="G49" s="600"/>
      <c r="H49" s="166"/>
      <c r="I49" s="166"/>
      <c r="J49" s="166"/>
    </row>
    <row r="50" spans="1:13" ht="48.75" customHeight="1" thickBot="1">
      <c r="A50" s="594" t="s">
        <v>257</v>
      </c>
      <c r="B50" s="226" t="s">
        <v>241</v>
      </c>
      <c r="C50" s="264" t="s">
        <v>242</v>
      </c>
      <c r="D50" s="596" t="s">
        <v>243</v>
      </c>
      <c r="E50" s="597"/>
      <c r="F50" s="596" t="s">
        <v>244</v>
      </c>
      <c r="G50" s="597"/>
      <c r="H50" s="227" t="s">
        <v>245</v>
      </c>
      <c r="I50" s="225" t="s">
        <v>246</v>
      </c>
      <c r="J50" s="225" t="s">
        <v>356</v>
      </c>
    </row>
    <row r="51" spans="1:13" ht="120.75" customHeight="1" thickBot="1">
      <c r="A51" s="595"/>
      <c r="B51" s="280"/>
      <c r="C51" s="168">
        <f>+M59</f>
        <v>0</v>
      </c>
      <c r="D51" s="598"/>
      <c r="E51" s="599"/>
      <c r="F51" s="598"/>
      <c r="G51" s="599"/>
      <c r="H51" s="166"/>
      <c r="I51" s="166"/>
      <c r="J51" s="166"/>
    </row>
    <row r="55" spans="1:13" ht="18">
      <c r="A55" s="125" t="s">
        <v>357</v>
      </c>
    </row>
    <row r="56" spans="1:13" ht="57.75" customHeight="1">
      <c r="A56" s="106"/>
    </row>
    <row r="58" spans="1:13" ht="24">
      <c r="A58" s="593" t="s">
        <v>358</v>
      </c>
      <c r="B58" s="107" t="s">
        <v>191</v>
      </c>
      <c r="C58" s="107" t="s">
        <v>192</v>
      </c>
      <c r="D58" s="107" t="s">
        <v>193</v>
      </c>
      <c r="E58" s="107" t="s">
        <v>194</v>
      </c>
      <c r="F58" s="107" t="s">
        <v>198</v>
      </c>
      <c r="G58" s="107" t="s">
        <v>199</v>
      </c>
      <c r="H58" s="107" t="s">
        <v>200</v>
      </c>
      <c r="I58" s="107" t="s">
        <v>201</v>
      </c>
      <c r="J58" s="107" t="s">
        <v>203</v>
      </c>
      <c r="K58" s="107" t="s">
        <v>204</v>
      </c>
      <c r="L58" s="107" t="s">
        <v>205</v>
      </c>
      <c r="M58" s="107" t="s">
        <v>206</v>
      </c>
    </row>
    <row r="59" spans="1:13" ht="24.75" customHeight="1">
      <c r="A59" s="593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</row>
    <row r="60" spans="1:13" ht="24.75" customHeight="1">
      <c r="B60" s="77"/>
      <c r="C60" s="77"/>
      <c r="D60" s="77"/>
      <c r="E60" s="77"/>
      <c r="F60" s="77"/>
      <c r="G60" s="77"/>
    </row>
    <row r="61" spans="1:13" s="96" customFormat="1" ht="30" customHeight="1">
      <c r="A61" s="68"/>
      <c r="B61" s="68"/>
      <c r="C61" s="68"/>
      <c r="D61" s="68"/>
      <c r="E61" s="68"/>
      <c r="F61" s="68"/>
      <c r="G61" s="68"/>
      <c r="H61" s="68"/>
      <c r="I61" s="68"/>
    </row>
    <row r="62" spans="1:13" ht="15" thickBot="1"/>
    <row r="63" spans="1:13" ht="44.25" customHeight="1" thickBot="1">
      <c r="A63" s="629" t="s">
        <v>359</v>
      </c>
      <c r="B63" s="288" t="s">
        <v>360</v>
      </c>
      <c r="C63" s="289"/>
      <c r="D63" s="628" t="s">
        <v>361</v>
      </c>
      <c r="E63" s="288" t="s">
        <v>360</v>
      </c>
      <c r="F63" s="289"/>
      <c r="G63" s="628" t="s">
        <v>362</v>
      </c>
      <c r="H63" s="288" t="s">
        <v>363</v>
      </c>
      <c r="I63" s="538"/>
      <c r="J63" s="538"/>
    </row>
    <row r="64" spans="1:13" ht="15" thickBot="1">
      <c r="A64" s="629"/>
      <c r="B64" s="288" t="s">
        <v>364</v>
      </c>
      <c r="C64" s="289"/>
      <c r="D64" s="628"/>
      <c r="E64" s="288" t="s">
        <v>364</v>
      </c>
      <c r="F64" s="289"/>
      <c r="G64" s="628"/>
      <c r="H64" s="288" t="s">
        <v>365</v>
      </c>
      <c r="I64" s="538"/>
      <c r="J64" s="538"/>
    </row>
    <row r="65" spans="1:10" ht="15" thickBot="1">
      <c r="A65" s="629"/>
      <c r="B65" s="288" t="s">
        <v>366</v>
      </c>
      <c r="C65" s="289"/>
      <c r="D65" s="628"/>
      <c r="E65" s="288" t="s">
        <v>366</v>
      </c>
      <c r="F65" s="289"/>
      <c r="G65" s="628"/>
      <c r="H65" s="288" t="s">
        <v>367</v>
      </c>
      <c r="I65" s="538"/>
      <c r="J65" s="538"/>
    </row>
    <row r="66" spans="1:10" ht="39.75" customHeight="1" thickBot="1">
      <c r="A66" s="629"/>
      <c r="B66" s="288" t="s">
        <v>360</v>
      </c>
      <c r="C66" s="289"/>
      <c r="D66" s="628"/>
      <c r="E66" s="288" t="s">
        <v>360</v>
      </c>
      <c r="F66" s="289"/>
      <c r="G66" s="628"/>
      <c r="H66" s="288" t="s">
        <v>363</v>
      </c>
      <c r="I66" s="538"/>
      <c r="J66" s="538"/>
    </row>
    <row r="67" spans="1:10" ht="15" thickBot="1">
      <c r="A67" s="629"/>
      <c r="B67" s="288" t="s">
        <v>364</v>
      </c>
      <c r="C67" s="289"/>
      <c r="D67" s="628"/>
      <c r="E67" s="288" t="s">
        <v>364</v>
      </c>
      <c r="F67" s="289"/>
      <c r="G67" s="628"/>
      <c r="H67" s="288" t="s">
        <v>365</v>
      </c>
      <c r="I67" s="538"/>
      <c r="J67" s="538"/>
    </row>
    <row r="68" spans="1:10" ht="15" thickBot="1">
      <c r="A68" s="629"/>
      <c r="B68" s="288" t="s">
        <v>366</v>
      </c>
      <c r="C68" s="289"/>
      <c r="D68" s="628"/>
      <c r="E68" s="288" t="s">
        <v>366</v>
      </c>
      <c r="F68" s="289"/>
      <c r="G68" s="628"/>
      <c r="H68" s="288" t="s">
        <v>367</v>
      </c>
      <c r="I68" s="538"/>
      <c r="J68" s="538"/>
    </row>
  </sheetData>
  <mergeCells count="90">
    <mergeCell ref="D63:D68"/>
    <mergeCell ref="A63:A68"/>
    <mergeCell ref="G63:G68"/>
    <mergeCell ref="I63:J63"/>
    <mergeCell ref="I64:J64"/>
    <mergeCell ref="I65:J65"/>
    <mergeCell ref="I66:J66"/>
    <mergeCell ref="I67:J67"/>
    <mergeCell ref="I68:J68"/>
    <mergeCell ref="D29:E29"/>
    <mergeCell ref="F29:G29"/>
    <mergeCell ref="A25:A26"/>
    <mergeCell ref="H25:J25"/>
    <mergeCell ref="H26:J26"/>
    <mergeCell ref="B27:J27"/>
    <mergeCell ref="A28:A29"/>
    <mergeCell ref="D28:E28"/>
    <mergeCell ref="F28:G28"/>
    <mergeCell ref="A1:A4"/>
    <mergeCell ref="B24:J24"/>
    <mergeCell ref="A7:A10"/>
    <mergeCell ref="H23:J23"/>
    <mergeCell ref="A12:A14"/>
    <mergeCell ref="A16:B18"/>
    <mergeCell ref="B1:H1"/>
    <mergeCell ref="B2:H2"/>
    <mergeCell ref="B3:H3"/>
    <mergeCell ref="D16:F16"/>
    <mergeCell ref="D17:F17"/>
    <mergeCell ref="D18:F18"/>
    <mergeCell ref="B23:D23"/>
    <mergeCell ref="A22:J22"/>
    <mergeCell ref="B7:J10"/>
    <mergeCell ref="B4:H4"/>
    <mergeCell ref="A32:A33"/>
    <mergeCell ref="D32:E32"/>
    <mergeCell ref="F32:G32"/>
    <mergeCell ref="D33:E33"/>
    <mergeCell ref="F33:G33"/>
    <mergeCell ref="A30:A31"/>
    <mergeCell ref="D30:E30"/>
    <mergeCell ref="F30:G30"/>
    <mergeCell ref="D31:E31"/>
    <mergeCell ref="F31:G31"/>
    <mergeCell ref="A36:A37"/>
    <mergeCell ref="D36:E36"/>
    <mergeCell ref="F36:G36"/>
    <mergeCell ref="D37:E37"/>
    <mergeCell ref="F37:G37"/>
    <mergeCell ref="A34:A35"/>
    <mergeCell ref="D34:E34"/>
    <mergeCell ref="F34:G34"/>
    <mergeCell ref="D35:E35"/>
    <mergeCell ref="F35:G35"/>
    <mergeCell ref="A40:A41"/>
    <mergeCell ref="D40:E40"/>
    <mergeCell ref="F40:G40"/>
    <mergeCell ref="D41:E41"/>
    <mergeCell ref="F41:G41"/>
    <mergeCell ref="A38:A39"/>
    <mergeCell ref="D38:E38"/>
    <mergeCell ref="F38:G38"/>
    <mergeCell ref="D39:E39"/>
    <mergeCell ref="F39:G39"/>
    <mergeCell ref="A44:A45"/>
    <mergeCell ref="D44:E44"/>
    <mergeCell ref="F44:G44"/>
    <mergeCell ref="D45:E45"/>
    <mergeCell ref="F45:G45"/>
    <mergeCell ref="A42:A43"/>
    <mergeCell ref="D42:E42"/>
    <mergeCell ref="F42:G42"/>
    <mergeCell ref="D43:E43"/>
    <mergeCell ref="F43:G43"/>
    <mergeCell ref="A58:A59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52E3955-10F7-4770-8A91-5F4747E11A48}">
          <x14:formula1>
            <xm:f>Listas!$B$2:$B$4</xm:f>
          </x14:formula1>
          <xm:sqref>H26:J26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4DA3-2C6A-4C03-BBF8-15F6346B101A}">
  <sheetPr>
    <tabColor theme="7" tint="0.39997558519241921"/>
    <pageSetUpPr fitToPage="1"/>
  </sheetPr>
  <dimension ref="A1:L28"/>
  <sheetViews>
    <sheetView zoomScale="120" zoomScaleNormal="120" workbookViewId="0">
      <selection activeCell="E12" sqref="E12:L12"/>
    </sheetView>
  </sheetViews>
  <sheetFormatPr defaultColWidth="8.7109375" defaultRowHeight="12.95"/>
  <cols>
    <col min="1" max="1" width="3.28515625" style="306" customWidth="1"/>
    <col min="2" max="2" width="9.28515625" style="306" customWidth="1"/>
    <col min="3" max="3" width="5.7109375" style="306" customWidth="1"/>
    <col min="4" max="4" width="6.7109375" style="306" customWidth="1"/>
    <col min="5" max="5" width="5.7109375" style="306" customWidth="1"/>
    <col min="6" max="6" width="10.28515625" style="306" customWidth="1"/>
    <col min="7" max="7" width="2.140625" style="306" customWidth="1"/>
    <col min="8" max="8" width="18.7109375" style="306" customWidth="1"/>
    <col min="9" max="9" width="12.7109375" style="306" customWidth="1"/>
    <col min="10" max="10" width="6.7109375" style="306" customWidth="1"/>
    <col min="11" max="11" width="18.7109375" style="306" customWidth="1"/>
    <col min="12" max="12" width="25.7109375" style="306" customWidth="1"/>
    <col min="13" max="16384" width="8.7109375" style="306"/>
  </cols>
  <sheetData>
    <row r="1" spans="1:12" ht="18.75" customHeight="1">
      <c r="A1" s="556"/>
      <c r="B1" s="557"/>
      <c r="C1" s="557"/>
      <c r="D1" s="557"/>
      <c r="E1" s="558"/>
      <c r="F1" s="565" t="s">
        <v>267</v>
      </c>
      <c r="G1" s="566"/>
      <c r="H1" s="566"/>
      <c r="I1" s="566"/>
      <c r="J1" s="566"/>
      <c r="K1" s="566"/>
      <c r="L1" s="305"/>
    </row>
    <row r="2" spans="1:12" ht="18.75" customHeight="1">
      <c r="A2" s="559"/>
      <c r="B2" s="560"/>
      <c r="C2" s="560"/>
      <c r="D2" s="560"/>
      <c r="E2" s="561"/>
      <c r="F2" s="567"/>
      <c r="G2" s="568"/>
      <c r="H2" s="568"/>
      <c r="I2" s="568"/>
      <c r="J2" s="568"/>
      <c r="K2" s="568"/>
      <c r="L2" s="305"/>
    </row>
    <row r="3" spans="1:12" ht="18.75" customHeight="1">
      <c r="A3" s="559"/>
      <c r="B3" s="560"/>
      <c r="C3" s="560"/>
      <c r="D3" s="560"/>
      <c r="E3" s="561"/>
      <c r="F3" s="565" t="s">
        <v>268</v>
      </c>
      <c r="G3" s="566"/>
      <c r="H3" s="566"/>
      <c r="I3" s="566"/>
      <c r="J3" s="566"/>
      <c r="K3" s="566"/>
      <c r="L3" s="305"/>
    </row>
    <row r="4" spans="1:12" ht="18.75" customHeight="1">
      <c r="A4" s="562"/>
      <c r="B4" s="563"/>
      <c r="C4" s="563"/>
      <c r="D4" s="563"/>
      <c r="E4" s="564"/>
      <c r="F4" s="567"/>
      <c r="G4" s="568"/>
      <c r="H4" s="568"/>
      <c r="I4" s="568"/>
      <c r="J4" s="568"/>
      <c r="K4" s="568"/>
      <c r="L4" s="305"/>
    </row>
    <row r="5" spans="1:12" ht="15.75" customHeight="1">
      <c r="A5" s="569" t="s">
        <v>269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1:12" ht="23.25" customHeight="1">
      <c r="A6" s="569" t="s">
        <v>270</v>
      </c>
      <c r="B6" s="570"/>
      <c r="C6" s="572"/>
      <c r="D6" s="573" t="s">
        <v>12</v>
      </c>
      <c r="E6" s="574"/>
      <c r="F6" s="574"/>
      <c r="G6" s="574"/>
      <c r="H6" s="575"/>
      <c r="I6" s="569" t="s">
        <v>271</v>
      </c>
      <c r="J6" s="572"/>
      <c r="K6" s="573" t="s">
        <v>37</v>
      </c>
      <c r="L6" s="575"/>
    </row>
    <row r="7" spans="1:12" ht="17.850000000000001" customHeight="1">
      <c r="A7" s="569" t="s">
        <v>272</v>
      </c>
      <c r="B7" s="570"/>
      <c r="C7" s="572"/>
      <c r="D7" s="573" t="s">
        <v>26</v>
      </c>
      <c r="E7" s="574"/>
      <c r="F7" s="574"/>
      <c r="G7" s="574"/>
      <c r="H7" s="575"/>
      <c r="I7" s="569" t="s">
        <v>98</v>
      </c>
      <c r="J7" s="572"/>
      <c r="K7" s="573" t="s">
        <v>15</v>
      </c>
      <c r="L7" s="575"/>
    </row>
    <row r="8" spans="1:12" ht="35.85" customHeight="1">
      <c r="A8" s="569" t="s">
        <v>273</v>
      </c>
      <c r="B8" s="570"/>
      <c r="C8" s="572"/>
      <c r="D8" s="573"/>
      <c r="E8" s="574"/>
      <c r="F8" s="574"/>
      <c r="G8" s="574"/>
      <c r="H8" s="575"/>
      <c r="I8" s="569" t="s">
        <v>274</v>
      </c>
      <c r="J8" s="572"/>
      <c r="K8" s="573"/>
      <c r="L8" s="575"/>
    </row>
    <row r="9" spans="1:12" ht="15.75" customHeight="1">
      <c r="A9" s="576" t="s">
        <v>275</v>
      </c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630"/>
    </row>
    <row r="10" spans="1:12" ht="41.25" customHeight="1">
      <c r="A10" s="590" t="s">
        <v>220</v>
      </c>
      <c r="B10" s="590"/>
      <c r="C10" s="590"/>
      <c r="D10" s="590"/>
      <c r="E10" s="631" t="str">
        <f>+META_PDD!B23</f>
        <v>107. Desarrollar 4 estrategias de empoderamiento para promover capacidades, liderazgos, participación, incidencia política y transformación de imaginarios culturales, que reproducen los estereotipos de género, en los territorios urbanos y rurales.</v>
      </c>
      <c r="F10" s="631"/>
      <c r="G10" s="631"/>
      <c r="H10" s="631"/>
      <c r="I10" s="631"/>
      <c r="J10" s="631"/>
      <c r="K10" s="631"/>
      <c r="L10" s="631"/>
    </row>
    <row r="11" spans="1:12" ht="34.5" customHeight="1">
      <c r="A11" s="578" t="s">
        <v>277</v>
      </c>
      <c r="B11" s="579"/>
      <c r="C11" s="579"/>
      <c r="D11" s="571"/>
      <c r="E11" s="632">
        <f>+META_PDD!B24</f>
        <v>0</v>
      </c>
      <c r="F11" s="633"/>
      <c r="G11" s="633"/>
      <c r="H11" s="633"/>
      <c r="I11" s="633"/>
      <c r="J11" s="633"/>
      <c r="K11" s="633"/>
      <c r="L11" s="634"/>
    </row>
    <row r="12" spans="1:12" ht="47.25" customHeight="1">
      <c r="A12" s="569" t="s">
        <v>278</v>
      </c>
      <c r="B12" s="570"/>
      <c r="C12" s="570"/>
      <c r="D12" s="572"/>
      <c r="E12" s="580" t="s">
        <v>368</v>
      </c>
      <c r="F12" s="581"/>
      <c r="G12" s="581"/>
      <c r="H12" s="581"/>
      <c r="I12" s="581"/>
      <c r="J12" s="581"/>
      <c r="K12" s="581"/>
      <c r="L12" s="582"/>
    </row>
    <row r="13" spans="1:12" ht="28.5" customHeight="1">
      <c r="A13" s="569" t="s">
        <v>280</v>
      </c>
      <c r="B13" s="570"/>
      <c r="C13" s="572"/>
      <c r="D13" s="573"/>
      <c r="E13" s="574"/>
      <c r="F13" s="574"/>
      <c r="G13" s="574"/>
      <c r="H13" s="575"/>
      <c r="I13" s="569" t="s">
        <v>281</v>
      </c>
      <c r="J13" s="572"/>
      <c r="K13" s="573" t="s">
        <v>49</v>
      </c>
      <c r="L13" s="575"/>
    </row>
    <row r="14" spans="1:12" ht="15.75" customHeight="1">
      <c r="A14" s="569" t="s">
        <v>282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1"/>
    </row>
    <row r="15" spans="1:12" ht="25.5" customHeight="1">
      <c r="A15" s="569" t="s">
        <v>283</v>
      </c>
      <c r="B15" s="570"/>
      <c r="C15" s="572"/>
      <c r="D15" s="573" t="s">
        <v>19</v>
      </c>
      <c r="E15" s="574"/>
      <c r="F15" s="574"/>
      <c r="G15" s="574"/>
      <c r="H15" s="575"/>
      <c r="I15" s="569" t="s">
        <v>284</v>
      </c>
      <c r="J15" s="572"/>
      <c r="K15" s="573" t="s">
        <v>20</v>
      </c>
      <c r="L15" s="575"/>
    </row>
    <row r="16" spans="1:12" ht="25.5" customHeight="1">
      <c r="A16" s="569" t="s">
        <v>285</v>
      </c>
      <c r="B16" s="570"/>
      <c r="C16" s="572"/>
      <c r="D16" s="635">
        <f>+ACTIVIDAD_1!C37</f>
        <v>3</v>
      </c>
      <c r="E16" s="636"/>
      <c r="F16" s="636"/>
      <c r="G16" s="636"/>
      <c r="H16" s="637"/>
      <c r="I16" s="569" t="s">
        <v>237</v>
      </c>
      <c r="J16" s="572"/>
      <c r="K16" s="573" t="s">
        <v>23</v>
      </c>
      <c r="L16" s="575"/>
    </row>
    <row r="17" spans="1:12" ht="27.6" customHeight="1">
      <c r="A17" s="569" t="s">
        <v>286</v>
      </c>
      <c r="B17" s="570"/>
      <c r="C17" s="572"/>
      <c r="D17" s="573"/>
      <c r="E17" s="574"/>
      <c r="F17" s="574"/>
      <c r="G17" s="574"/>
      <c r="H17" s="575"/>
      <c r="I17" s="583"/>
      <c r="J17" s="584"/>
      <c r="K17" s="584"/>
      <c r="L17" s="585"/>
    </row>
    <row r="18" spans="1:12" ht="12" customHeight="1">
      <c r="A18" s="313" t="s">
        <v>287</v>
      </c>
      <c r="B18" s="313" t="s">
        <v>288</v>
      </c>
      <c r="C18" s="569" t="s">
        <v>289</v>
      </c>
      <c r="D18" s="570"/>
      <c r="E18" s="570"/>
      <c r="F18" s="570"/>
      <c r="G18" s="572"/>
      <c r="H18" s="569" t="s">
        <v>290</v>
      </c>
      <c r="I18" s="572"/>
      <c r="J18" s="569" t="s">
        <v>291</v>
      </c>
      <c r="K18" s="572"/>
      <c r="L18" s="313" t="s">
        <v>292</v>
      </c>
    </row>
    <row r="19" spans="1:12" ht="34.35" customHeight="1">
      <c r="A19" s="307">
        <v>1</v>
      </c>
      <c r="B19" s="308" t="s">
        <v>293</v>
      </c>
      <c r="C19" s="573" t="s">
        <v>369</v>
      </c>
      <c r="D19" s="574"/>
      <c r="E19" s="574"/>
      <c r="F19" s="574"/>
      <c r="G19" s="575"/>
      <c r="H19" s="573" t="s">
        <v>370</v>
      </c>
      <c r="I19" s="575"/>
      <c r="J19" s="583" t="s">
        <v>22</v>
      </c>
      <c r="K19" s="585"/>
      <c r="L19" s="308" t="s">
        <v>296</v>
      </c>
    </row>
    <row r="20" spans="1:12" ht="34.35" customHeight="1">
      <c r="A20" s="307">
        <v>2</v>
      </c>
      <c r="B20" s="308" t="s">
        <v>293</v>
      </c>
      <c r="C20" s="573" t="s">
        <v>371</v>
      </c>
      <c r="D20" s="574"/>
      <c r="E20" s="574"/>
      <c r="F20" s="574"/>
      <c r="G20" s="575"/>
      <c r="H20" s="573" t="s">
        <v>370</v>
      </c>
      <c r="I20" s="575"/>
      <c r="J20" s="583" t="s">
        <v>22</v>
      </c>
      <c r="K20" s="585"/>
      <c r="L20" s="308" t="s">
        <v>296</v>
      </c>
    </row>
    <row r="21" spans="1:12" ht="34.35" customHeight="1">
      <c r="A21" s="307">
        <v>3</v>
      </c>
      <c r="B21" s="308" t="s">
        <v>293</v>
      </c>
      <c r="C21" s="573" t="s">
        <v>372</v>
      </c>
      <c r="D21" s="574"/>
      <c r="E21" s="574"/>
      <c r="F21" s="574"/>
      <c r="G21" s="575"/>
      <c r="H21" s="573" t="s">
        <v>370</v>
      </c>
      <c r="I21" s="575"/>
      <c r="J21" s="583" t="s">
        <v>22</v>
      </c>
      <c r="K21" s="585"/>
      <c r="L21" s="308" t="s">
        <v>296</v>
      </c>
    </row>
    <row r="22" spans="1:12" ht="25.5" customHeight="1">
      <c r="A22" s="313" t="s">
        <v>287</v>
      </c>
      <c r="B22" s="569" t="s">
        <v>297</v>
      </c>
      <c r="C22" s="570"/>
      <c r="D22" s="570"/>
      <c r="E22" s="570"/>
      <c r="F22" s="570"/>
      <c r="G22" s="570"/>
      <c r="H22" s="570"/>
      <c r="I22" s="570"/>
      <c r="J22" s="570"/>
      <c r="K22" s="572"/>
      <c r="L22" s="313" t="s">
        <v>298</v>
      </c>
    </row>
    <row r="23" spans="1:12" ht="28.35" customHeight="1">
      <c r="A23" s="307">
        <v>1</v>
      </c>
      <c r="B23" s="573" t="s">
        <v>373</v>
      </c>
      <c r="C23" s="574"/>
      <c r="D23" s="574"/>
      <c r="E23" s="574"/>
      <c r="F23" s="574"/>
      <c r="G23" s="574"/>
      <c r="H23" s="574"/>
      <c r="I23" s="574"/>
      <c r="J23" s="574"/>
      <c r="K23" s="575"/>
      <c r="L23" s="308" t="s">
        <v>34</v>
      </c>
    </row>
    <row r="24" spans="1:12" ht="15.75" customHeight="1">
      <c r="A24" s="569" t="s">
        <v>300</v>
      </c>
      <c r="B24" s="570"/>
      <c r="C24" s="570"/>
      <c r="D24" s="570"/>
      <c r="E24" s="570"/>
      <c r="F24" s="577"/>
      <c r="G24" s="577"/>
      <c r="H24" s="570"/>
      <c r="I24" s="577"/>
      <c r="J24" s="577"/>
      <c r="K24" s="570"/>
      <c r="L24" s="589"/>
    </row>
    <row r="25" spans="1:12" ht="26.25" customHeight="1">
      <c r="A25" s="569" t="s">
        <v>301</v>
      </c>
      <c r="B25" s="570"/>
      <c r="C25" s="572"/>
      <c r="D25" s="573">
        <v>5000</v>
      </c>
      <c r="E25" s="574"/>
      <c r="F25" s="590" t="s">
        <v>302</v>
      </c>
      <c r="G25" s="590"/>
      <c r="H25" s="324">
        <v>2024</v>
      </c>
      <c r="I25" s="590" t="s">
        <v>303</v>
      </c>
      <c r="J25" s="590"/>
      <c r="L25" s="323" t="s">
        <v>304</v>
      </c>
    </row>
    <row r="26" spans="1:12" ht="26.25" customHeight="1">
      <c r="A26" s="569" t="s">
        <v>305</v>
      </c>
      <c r="B26" s="570"/>
      <c r="C26" s="572"/>
      <c r="D26" s="573"/>
      <c r="E26" s="574"/>
      <c r="F26" s="591"/>
      <c r="G26" s="591"/>
      <c r="H26" s="574"/>
      <c r="I26" s="591"/>
      <c r="J26" s="591"/>
      <c r="K26" s="574"/>
      <c r="L26" s="592"/>
    </row>
    <row r="27" spans="1:12" ht="45.75" customHeight="1">
      <c r="A27" s="569" t="s">
        <v>307</v>
      </c>
      <c r="B27" s="570"/>
      <c r="C27" s="572"/>
      <c r="D27" s="583"/>
      <c r="E27" s="584"/>
      <c r="F27" s="584"/>
      <c r="G27" s="584"/>
      <c r="H27" s="584"/>
      <c r="I27" s="584"/>
      <c r="J27" s="584"/>
      <c r="K27" s="584"/>
      <c r="L27" s="585"/>
    </row>
    <row r="28" spans="1:12" ht="17.850000000000001" customHeight="1">
      <c r="A28" s="569" t="s">
        <v>308</v>
      </c>
      <c r="B28" s="570"/>
      <c r="C28" s="572"/>
      <c r="D28" s="573"/>
      <c r="E28" s="574"/>
      <c r="F28" s="574"/>
      <c r="G28" s="574"/>
      <c r="H28" s="574"/>
      <c r="I28" s="574"/>
      <c r="J28" s="574"/>
      <c r="K28" s="574"/>
      <c r="L28" s="575"/>
    </row>
  </sheetData>
  <mergeCells count="64">
    <mergeCell ref="A26:C26"/>
    <mergeCell ref="D26:L26"/>
    <mergeCell ref="A27:C27"/>
    <mergeCell ref="D27:L27"/>
    <mergeCell ref="A28:C28"/>
    <mergeCell ref="D28:L28"/>
    <mergeCell ref="B22:K22"/>
    <mergeCell ref="B23:K23"/>
    <mergeCell ref="A24:L24"/>
    <mergeCell ref="A25:C25"/>
    <mergeCell ref="D25:E25"/>
    <mergeCell ref="F25:G25"/>
    <mergeCell ref="I25:J25"/>
    <mergeCell ref="C20:G20"/>
    <mergeCell ref="H20:I20"/>
    <mergeCell ref="J20:K20"/>
    <mergeCell ref="C21:G21"/>
    <mergeCell ref="H21:I21"/>
    <mergeCell ref="J21:K21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DBB4558-374E-4AE0-B362-418CE154544A}">
          <x14:formula1>
            <xm:f>Datos!$K$2:$K$3</xm:f>
          </x14:formula1>
          <xm:sqref>J19:K21</xm:sqref>
        </x14:dataValidation>
        <x14:dataValidation type="list" allowBlank="1" showInputMessage="1" showErrorMessage="1" xr:uid="{5D92F263-19BF-4B6E-9F63-12025280D0D9}">
          <x14:formula1>
            <xm:f>Datos!$K$2:$K$4</xm:f>
          </x14:formula1>
          <xm:sqref>L23</xm:sqref>
        </x14:dataValidation>
        <x14:dataValidation type="list" allowBlank="1" showInputMessage="1" showErrorMessage="1" xr:uid="{AD25D0CE-4BFC-4CAC-8324-A8E7DB999454}">
          <x14:formula1>
            <xm:f>Datos!$J$2:$J$5</xm:f>
          </x14:formula1>
          <xm:sqref>K16:L16</xm:sqref>
        </x14:dataValidation>
        <x14:dataValidation type="list" allowBlank="1" showInputMessage="1" showErrorMessage="1" xr:uid="{6BB12025-CE4F-43C0-AA96-FD24DB7F143F}">
          <x14:formula1>
            <xm:f>Datos!$I$2:$I$7</xm:f>
          </x14:formula1>
          <xm:sqref>K15:L15</xm:sqref>
        </x14:dataValidation>
        <x14:dataValidation type="list" allowBlank="1" showInputMessage="1" showErrorMessage="1" xr:uid="{595511AD-8024-4F12-8377-0B8653F2A5D8}">
          <x14:formula1>
            <xm:f>Datos!$H$2:$H$3</xm:f>
          </x14:formula1>
          <xm:sqref>D15:H15</xm:sqref>
        </x14:dataValidation>
        <x14:dataValidation type="list" allowBlank="1" showInputMessage="1" showErrorMessage="1" xr:uid="{998234FC-3153-4381-9E6E-5FAF12518437}">
          <x14:formula1>
            <xm:f>Datos!$G$2:$G$8</xm:f>
          </x14:formula1>
          <xm:sqref>K13:L13</xm:sqref>
        </x14:dataValidation>
        <x14:dataValidation type="list" allowBlank="1" showInputMessage="1" showErrorMessage="1" xr:uid="{BC673D96-79EA-4459-93FD-90B8CA627D46}">
          <x14:formula1>
            <xm:f>Datos!$F$2:$F$18</xm:f>
          </x14:formula1>
          <xm:sqref>K8:L8</xm:sqref>
        </x14:dataValidation>
        <x14:dataValidation type="list" allowBlank="1" showInputMessage="1" showErrorMessage="1" xr:uid="{8115BE2B-C121-4B98-8A33-D99E4521893B}">
          <x14:formula1>
            <xm:f>Datos!$E$2:$E$23</xm:f>
          </x14:formula1>
          <xm:sqref>D8:H8</xm:sqref>
        </x14:dataValidation>
        <x14:dataValidation type="list" allowBlank="1" showInputMessage="1" showErrorMessage="1" xr:uid="{2A605BCF-418C-4E75-B63D-63D1BB781C35}">
          <x14:formula1>
            <xm:f>Datos!$D$2:$D$7</xm:f>
          </x14:formula1>
          <xm:sqref>K7:L7</xm:sqref>
        </x14:dataValidation>
        <x14:dataValidation type="list" allowBlank="1" showInputMessage="1" showErrorMessage="1" xr:uid="{ADCCD00D-97F4-4024-977E-1A3E0136F798}">
          <x14:formula1>
            <xm:f>Datos!$C$2:$C$3</xm:f>
          </x14:formula1>
          <xm:sqref>D7:H7</xm:sqref>
        </x14:dataValidation>
        <x14:dataValidation type="list" allowBlank="1" showInputMessage="1" showErrorMessage="1" xr:uid="{E6DA2F02-DE29-41E4-A93D-7CE16968E7D6}">
          <x14:formula1>
            <xm:f>Datos!$B$2:$B$6</xm:f>
          </x14:formula1>
          <xm:sqref>K6:L6</xm:sqref>
        </x14:dataValidation>
        <x14:dataValidation type="list" allowBlank="1" showInputMessage="1" showErrorMessage="1" xr:uid="{80DDF6E5-17DF-4F45-B0F1-5646EEC38B44}">
          <x14:formula1>
            <xm:f>Datos!$A$2:$A$5</xm:f>
          </x14:formula1>
          <xm:sqref>D6:H6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3703-A091-4CC2-B63D-C6E2FFBF2DDB}">
  <sheetPr>
    <tabColor theme="7" tint="0.39997558519241921"/>
    <pageSetUpPr fitToPage="1"/>
  </sheetPr>
  <dimension ref="A1:X68"/>
  <sheetViews>
    <sheetView showGridLines="0" topLeftCell="G22" zoomScale="55" zoomScaleNormal="55" workbookViewId="0">
      <selection activeCell="H26" sqref="H26:J26"/>
    </sheetView>
  </sheetViews>
  <sheetFormatPr defaultColWidth="10.85546875" defaultRowHeight="14.25"/>
  <cols>
    <col min="1" max="1" width="42.42578125" style="68" customWidth="1"/>
    <col min="2" max="13" width="35.7109375" style="68" customWidth="1"/>
    <col min="14" max="21" width="18.140625" style="68" customWidth="1"/>
    <col min="22" max="22" width="22.7109375" style="68" customWidth="1"/>
    <col min="23" max="23" width="19" style="68" customWidth="1"/>
    <col min="24" max="24" width="19.42578125" style="68" customWidth="1"/>
    <col min="25" max="25" width="20.42578125" style="68" customWidth="1"/>
    <col min="26" max="26" width="22.85546875" style="68" customWidth="1"/>
    <col min="27" max="27" width="18.42578125" style="68" bestFit="1" customWidth="1"/>
    <col min="28" max="28" width="8.42578125" style="68" customWidth="1"/>
    <col min="29" max="29" width="18.42578125" style="68" bestFit="1" customWidth="1"/>
    <col min="30" max="30" width="5.7109375" style="68" customWidth="1"/>
    <col min="31" max="31" width="18.42578125" style="68" bestFit="1" customWidth="1"/>
    <col min="32" max="32" width="4.7109375" style="68" customWidth="1"/>
    <col min="33" max="33" width="23" style="68" bestFit="1" customWidth="1"/>
    <col min="34" max="34" width="9.140625" style="68"/>
    <col min="35" max="35" width="18.42578125" style="68" bestFit="1" customWidth="1"/>
    <col min="36" max="36" width="16.140625" style="68" customWidth="1"/>
    <col min="37" max="16384" width="10.85546875" style="68"/>
  </cols>
  <sheetData>
    <row r="1" spans="1:24" ht="24" customHeight="1">
      <c r="A1" s="605"/>
      <c r="B1" s="510" t="s">
        <v>182</v>
      </c>
      <c r="C1" s="510"/>
      <c r="D1" s="510"/>
      <c r="E1" s="510"/>
      <c r="F1" s="510"/>
      <c r="G1" s="510"/>
      <c r="H1" s="510"/>
      <c r="I1" s="126" t="s">
        <v>121</v>
      </c>
      <c r="J1" s="127"/>
      <c r="M1" s="161"/>
    </row>
    <row r="2" spans="1:24" ht="24" customHeight="1">
      <c r="A2" s="605"/>
      <c r="B2" s="513" t="s">
        <v>184</v>
      </c>
      <c r="C2" s="513"/>
      <c r="D2" s="513"/>
      <c r="E2" s="513"/>
      <c r="F2" s="513"/>
      <c r="G2" s="513"/>
      <c r="H2" s="513"/>
      <c r="I2" s="126" t="s">
        <v>122</v>
      </c>
      <c r="J2" s="127"/>
      <c r="M2" s="161"/>
    </row>
    <row r="3" spans="1:24" ht="24" customHeight="1">
      <c r="A3" s="605"/>
      <c r="B3" s="513" t="s">
        <v>186</v>
      </c>
      <c r="C3" s="513"/>
      <c r="D3" s="513"/>
      <c r="E3" s="513"/>
      <c r="F3" s="513"/>
      <c r="G3" s="513"/>
      <c r="H3" s="513"/>
      <c r="I3" s="126" t="s">
        <v>342</v>
      </c>
      <c r="J3" s="127"/>
      <c r="M3" s="161"/>
    </row>
    <row r="4" spans="1:24" ht="24" customHeight="1">
      <c r="A4" s="605"/>
      <c r="B4" s="516" t="s">
        <v>343</v>
      </c>
      <c r="C4" s="516"/>
      <c r="D4" s="516"/>
      <c r="E4" s="516"/>
      <c r="F4" s="516"/>
      <c r="G4" s="516"/>
      <c r="H4" s="516"/>
      <c r="I4" s="126" t="s">
        <v>189</v>
      </c>
      <c r="J4" s="127"/>
      <c r="M4" s="161"/>
    </row>
    <row r="6" spans="1:24" ht="15" customHeight="1">
      <c r="A6" s="73"/>
      <c r="B6" s="74"/>
      <c r="C6" s="74"/>
      <c r="D6" s="76"/>
      <c r="E6" s="75"/>
      <c r="F6" s="75"/>
      <c r="G6" s="409"/>
      <c r="H6" s="409"/>
      <c r="I6" s="77"/>
      <c r="J6" s="77"/>
      <c r="K6" s="74"/>
      <c r="L6" s="74"/>
      <c r="M6" s="74"/>
      <c r="N6" s="74"/>
      <c r="O6" s="74"/>
      <c r="P6" s="74"/>
      <c r="Q6" s="74"/>
      <c r="R6" s="74"/>
      <c r="S6" s="74"/>
      <c r="T6" s="78"/>
      <c r="U6" s="74"/>
      <c r="V6" s="74"/>
      <c r="X6" s="79"/>
    </row>
    <row r="7" spans="1:24" ht="15" customHeight="1">
      <c r="A7" s="609" t="s">
        <v>344</v>
      </c>
      <c r="B7" s="613" t="s">
        <v>209</v>
      </c>
      <c r="C7" s="614"/>
      <c r="D7" s="614"/>
      <c r="E7" s="614"/>
      <c r="F7" s="614"/>
      <c r="G7" s="614"/>
      <c r="H7" s="614"/>
      <c r="I7" s="614"/>
      <c r="J7" s="615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15" customHeight="1">
      <c r="A8" s="609"/>
      <c r="B8" s="616"/>
      <c r="C8" s="617"/>
      <c r="D8" s="617"/>
      <c r="E8" s="617"/>
      <c r="F8" s="617"/>
      <c r="G8" s="617"/>
      <c r="H8" s="617"/>
      <c r="I8" s="617"/>
      <c r="J8" s="618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15" customHeight="1">
      <c r="A9" s="609"/>
      <c r="B9" s="616"/>
      <c r="C9" s="617"/>
      <c r="D9" s="617"/>
      <c r="E9" s="617"/>
      <c r="F9" s="617"/>
      <c r="G9" s="617"/>
      <c r="H9" s="617"/>
      <c r="I9" s="617"/>
      <c r="J9" s="618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4" ht="15" customHeight="1">
      <c r="A10" s="609"/>
      <c r="B10" s="619"/>
      <c r="C10" s="620"/>
      <c r="D10" s="620"/>
      <c r="E10" s="620"/>
      <c r="F10" s="620"/>
      <c r="G10" s="620"/>
      <c r="H10" s="620"/>
      <c r="I10" s="620"/>
      <c r="J10" s="621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9" customHeight="1">
      <c r="A11" s="81"/>
      <c r="B11" s="155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s="156" customFormat="1" ht="21.75" customHeight="1">
      <c r="A12" s="537" t="s">
        <v>190</v>
      </c>
      <c r="B12" s="258" t="s">
        <v>191</v>
      </c>
      <c r="C12" s="285"/>
      <c r="D12" s="258" t="s">
        <v>192</v>
      </c>
      <c r="E12" s="286"/>
      <c r="F12" s="258" t="s">
        <v>193</v>
      </c>
      <c r="G12" s="286"/>
      <c r="H12" s="258" t="s">
        <v>194</v>
      </c>
      <c r="I12" s="287"/>
    </row>
    <row r="13" spans="1:24" s="156" customFormat="1" ht="21.75" customHeight="1">
      <c r="A13" s="537"/>
      <c r="B13" s="260" t="s">
        <v>198</v>
      </c>
      <c r="C13" s="165"/>
      <c r="D13" s="258" t="s">
        <v>199</v>
      </c>
      <c r="E13" s="127"/>
      <c r="F13" s="258" t="s">
        <v>200</v>
      </c>
      <c r="G13" s="127"/>
      <c r="H13" s="258" t="s">
        <v>201</v>
      </c>
      <c r="I13" s="287"/>
    </row>
    <row r="14" spans="1:24" s="156" customFormat="1" ht="21.75" customHeight="1">
      <c r="A14" s="537"/>
      <c r="B14" s="258" t="s">
        <v>203</v>
      </c>
      <c r="C14" s="285"/>
      <c r="D14" s="258" t="s">
        <v>204</v>
      </c>
      <c r="E14" s="127"/>
      <c r="F14" s="258" t="s">
        <v>205</v>
      </c>
      <c r="G14" s="127"/>
      <c r="H14" s="258" t="s">
        <v>206</v>
      </c>
      <c r="I14" s="287"/>
    </row>
    <row r="15" spans="1:24" s="156" customFormat="1" ht="21.7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772"/>
      <c r="M15" s="773"/>
      <c r="N15" s="773"/>
      <c r="O15" s="773"/>
    </row>
    <row r="16" spans="1:24" s="156" customFormat="1" ht="21.75" customHeight="1">
      <c r="A16" s="536" t="s">
        <v>195</v>
      </c>
      <c r="B16" s="536"/>
      <c r="C16" s="282" t="s">
        <v>196</v>
      </c>
      <c r="D16" s="548" t="s">
        <v>197</v>
      </c>
      <c r="E16" s="548"/>
      <c r="F16" s="548"/>
      <c r="G16" s="68"/>
      <c r="H16" s="68"/>
      <c r="I16" s="68"/>
      <c r="J16" s="68"/>
      <c r="K16" s="68"/>
      <c r="L16" s="772"/>
      <c r="M16" s="773"/>
      <c r="N16" s="773"/>
      <c r="O16" s="773"/>
    </row>
    <row r="17" spans="1:15" s="156" customFormat="1" ht="21.75" customHeight="1">
      <c r="A17" s="536"/>
      <c r="B17" s="536"/>
      <c r="C17" s="282" t="s">
        <v>202</v>
      </c>
      <c r="D17" s="548"/>
      <c r="E17" s="548"/>
      <c r="F17" s="548"/>
      <c r="G17" s="68"/>
      <c r="H17" s="68"/>
      <c r="I17" s="68"/>
      <c r="J17" s="68"/>
      <c r="K17" s="68"/>
      <c r="L17" s="772"/>
      <c r="M17" s="773"/>
      <c r="N17" s="773"/>
      <c r="O17" s="773"/>
    </row>
    <row r="18" spans="1:15" s="156" customFormat="1" ht="21.75" customHeight="1">
      <c r="A18" s="536"/>
      <c r="B18" s="536"/>
      <c r="C18" s="282" t="s">
        <v>207</v>
      </c>
      <c r="D18" s="548"/>
      <c r="E18" s="548"/>
      <c r="F18" s="548"/>
      <c r="G18" s="68"/>
      <c r="H18" s="68"/>
      <c r="I18" s="68"/>
      <c r="J18" s="68"/>
      <c r="K18" s="68"/>
      <c r="L18" s="772"/>
      <c r="M18" s="773"/>
      <c r="N18" s="773"/>
      <c r="O18" s="773"/>
    </row>
    <row r="19" spans="1:15" s="156" customFormat="1" ht="21.7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772"/>
      <c r="M19" s="773"/>
      <c r="N19" s="773"/>
      <c r="O19" s="773"/>
    </row>
    <row r="20" spans="1:15" s="93" customFormat="1" ht="16.5" customHeight="1"/>
    <row r="21" spans="1:15" ht="5.25" customHeight="1"/>
    <row r="22" spans="1:15" ht="48" customHeight="1">
      <c r="A22" s="612" t="s">
        <v>346</v>
      </c>
      <c r="B22" s="612"/>
      <c r="C22" s="612"/>
      <c r="D22" s="612"/>
      <c r="E22" s="612"/>
      <c r="F22" s="612"/>
      <c r="G22" s="612"/>
      <c r="H22" s="612"/>
      <c r="I22" s="612"/>
      <c r="J22" s="612"/>
    </row>
    <row r="23" spans="1:15" ht="69.95" customHeight="1">
      <c r="A23" s="264" t="s">
        <v>220</v>
      </c>
      <c r="B23" s="603" t="s">
        <v>374</v>
      </c>
      <c r="C23" s="603"/>
      <c r="D23" s="603"/>
      <c r="E23" s="265" t="s">
        <v>347</v>
      </c>
      <c r="F23" s="266" t="s">
        <v>375</v>
      </c>
      <c r="G23" s="265" t="s">
        <v>349</v>
      </c>
      <c r="H23" s="774" t="s">
        <v>376</v>
      </c>
      <c r="I23" s="774"/>
      <c r="J23" s="774"/>
    </row>
    <row r="24" spans="1:15" ht="50.25" customHeight="1">
      <c r="A24" s="226" t="s">
        <v>351</v>
      </c>
      <c r="B24" s="603" t="s">
        <v>377</v>
      </c>
      <c r="C24" s="603"/>
      <c r="D24" s="603"/>
      <c r="E24" s="603"/>
      <c r="F24" s="603"/>
      <c r="G24" s="603"/>
      <c r="H24" s="603"/>
      <c r="I24" s="603"/>
      <c r="J24" s="603"/>
    </row>
    <row r="25" spans="1:15" ht="50.25" customHeight="1">
      <c r="A25" s="594" t="s">
        <v>352</v>
      </c>
      <c r="B25" s="267">
        <v>2024</v>
      </c>
      <c r="C25" s="268">
        <v>2025</v>
      </c>
      <c r="D25" s="268">
        <v>2026</v>
      </c>
      <c r="E25" s="268">
        <v>2027</v>
      </c>
      <c r="F25" s="269" t="s">
        <v>93</v>
      </c>
      <c r="G25" s="270" t="s">
        <v>353</v>
      </c>
      <c r="H25" s="622" t="s">
        <v>354</v>
      </c>
      <c r="I25" s="622"/>
      <c r="J25" s="622"/>
    </row>
    <row r="26" spans="1:15" ht="50.25" customHeight="1">
      <c r="A26" s="594"/>
      <c r="B26" s="271">
        <v>0.1</v>
      </c>
      <c r="C26" s="272">
        <f>B29+B31+B33+B35+B37+B39+B41+B43+B45+B47+B49+B51</f>
        <v>0.30000000000000004</v>
      </c>
      <c r="D26" s="272">
        <v>0.35</v>
      </c>
      <c r="E26" s="272">
        <v>0.25</v>
      </c>
      <c r="F26" s="273">
        <f>SUM(B26:E26)</f>
        <v>1</v>
      </c>
      <c r="G26" s="775">
        <f>B26</f>
        <v>0.1</v>
      </c>
      <c r="H26" s="603" t="s">
        <v>21</v>
      </c>
      <c r="I26" s="603"/>
      <c r="J26" s="603"/>
    </row>
    <row r="27" spans="1:15" ht="52.5" customHeight="1">
      <c r="A27" s="226"/>
      <c r="B27" s="625" t="s">
        <v>355</v>
      </c>
      <c r="C27" s="625"/>
      <c r="D27" s="625"/>
      <c r="E27" s="625"/>
      <c r="F27" s="625"/>
      <c r="G27" s="625"/>
      <c r="H27" s="625"/>
      <c r="I27" s="625"/>
      <c r="J27" s="625"/>
    </row>
    <row r="28" spans="1:15" s="97" customFormat="1" ht="56.25" customHeight="1">
      <c r="A28" s="594" t="s">
        <v>240</v>
      </c>
      <c r="B28" s="264" t="s">
        <v>241</v>
      </c>
      <c r="C28" s="264" t="s">
        <v>242</v>
      </c>
      <c r="D28" s="596" t="s">
        <v>243</v>
      </c>
      <c r="E28" s="596"/>
      <c r="F28" s="596" t="s">
        <v>244</v>
      </c>
      <c r="G28" s="596"/>
      <c r="H28" s="227" t="s">
        <v>245</v>
      </c>
      <c r="I28" s="225" t="s">
        <v>246</v>
      </c>
      <c r="J28" s="225" t="s">
        <v>356</v>
      </c>
    </row>
    <row r="29" spans="1:15" ht="112.5" customHeight="1">
      <c r="A29" s="594"/>
      <c r="B29" s="776">
        <v>3.0000000000000001E-3</v>
      </c>
      <c r="C29" s="167">
        <f>B59</f>
        <v>0</v>
      </c>
      <c r="D29" s="603"/>
      <c r="E29" s="603"/>
      <c r="F29" s="603"/>
      <c r="G29" s="603"/>
      <c r="H29" s="166"/>
      <c r="I29" s="276"/>
      <c r="J29" s="276"/>
    </row>
    <row r="30" spans="1:15" s="97" customFormat="1" ht="45" customHeight="1">
      <c r="A30" s="594" t="s">
        <v>247</v>
      </c>
      <c r="B30" s="224" t="s">
        <v>241</v>
      </c>
      <c r="C30" s="227" t="s">
        <v>242</v>
      </c>
      <c r="D30" s="596" t="s">
        <v>243</v>
      </c>
      <c r="E30" s="596"/>
      <c r="F30" s="596" t="s">
        <v>244</v>
      </c>
      <c r="G30" s="596"/>
      <c r="H30" s="227" t="s">
        <v>245</v>
      </c>
      <c r="I30" s="225" t="s">
        <v>246</v>
      </c>
      <c r="J30" s="225" t="s">
        <v>356</v>
      </c>
    </row>
    <row r="31" spans="1:15" ht="115.5" customHeight="1">
      <c r="A31" s="594"/>
      <c r="B31" s="776">
        <v>6.0000000000000001E-3</v>
      </c>
      <c r="C31" s="167">
        <f>C59</f>
        <v>0</v>
      </c>
      <c r="D31" s="603"/>
      <c r="E31" s="603"/>
      <c r="F31" s="603"/>
      <c r="G31" s="603"/>
      <c r="H31" s="166"/>
      <c r="I31" s="276"/>
      <c r="J31" s="276"/>
    </row>
    <row r="32" spans="1:15" s="97" customFormat="1" ht="45" customHeight="1">
      <c r="A32" s="594" t="s">
        <v>248</v>
      </c>
      <c r="B32" s="224" t="s">
        <v>241</v>
      </c>
      <c r="C32" s="227" t="s">
        <v>242</v>
      </c>
      <c r="D32" s="596" t="s">
        <v>243</v>
      </c>
      <c r="E32" s="596"/>
      <c r="F32" s="596" t="s">
        <v>244</v>
      </c>
      <c r="G32" s="596"/>
      <c r="H32" s="227" t="s">
        <v>245</v>
      </c>
      <c r="I32" s="225" t="s">
        <v>246</v>
      </c>
      <c r="J32" s="225" t="s">
        <v>356</v>
      </c>
    </row>
    <row r="33" spans="1:10" ht="113.25" customHeight="1">
      <c r="A33" s="594"/>
      <c r="B33" s="776">
        <v>1.7999999999999999E-2</v>
      </c>
      <c r="C33" s="167">
        <f>+D59</f>
        <v>0</v>
      </c>
      <c r="D33" s="603"/>
      <c r="E33" s="603"/>
      <c r="F33" s="603"/>
      <c r="G33" s="603"/>
      <c r="H33" s="166"/>
      <c r="I33" s="276"/>
      <c r="J33" s="276"/>
    </row>
    <row r="34" spans="1:10" s="97" customFormat="1" ht="47.25" customHeight="1">
      <c r="A34" s="594" t="s">
        <v>249</v>
      </c>
      <c r="B34" s="224" t="s">
        <v>241</v>
      </c>
      <c r="C34" s="224" t="s">
        <v>242</v>
      </c>
      <c r="D34" s="596" t="s">
        <v>243</v>
      </c>
      <c r="E34" s="596"/>
      <c r="F34" s="596" t="s">
        <v>244</v>
      </c>
      <c r="G34" s="596"/>
      <c r="H34" s="227" t="s">
        <v>245</v>
      </c>
      <c r="I34" s="227" t="s">
        <v>246</v>
      </c>
      <c r="J34" s="225" t="s">
        <v>356</v>
      </c>
    </row>
    <row r="35" spans="1:10" ht="112.5" customHeight="1">
      <c r="A35" s="594"/>
      <c r="B35" s="777">
        <v>0.03</v>
      </c>
      <c r="C35" s="167">
        <f>+E59</f>
        <v>0</v>
      </c>
      <c r="D35" s="601"/>
      <c r="E35" s="601"/>
      <c r="F35" s="601"/>
      <c r="G35" s="601"/>
      <c r="H35" s="277"/>
      <c r="I35" s="278"/>
      <c r="J35" s="278"/>
    </row>
    <row r="36" spans="1:10" s="97" customFormat="1" ht="47.25" customHeight="1">
      <c r="A36" s="594" t="s">
        <v>250</v>
      </c>
      <c r="B36" s="224" t="s">
        <v>241</v>
      </c>
      <c r="C36" s="227" t="s">
        <v>242</v>
      </c>
      <c r="D36" s="596" t="s">
        <v>243</v>
      </c>
      <c r="E36" s="596"/>
      <c r="F36" s="596" t="s">
        <v>244</v>
      </c>
      <c r="G36" s="596"/>
      <c r="H36" s="227" t="s">
        <v>245</v>
      </c>
      <c r="I36" s="225" t="s">
        <v>246</v>
      </c>
      <c r="J36" s="225" t="s">
        <v>356</v>
      </c>
    </row>
    <row r="37" spans="1:10" ht="114" customHeight="1">
      <c r="A37" s="594"/>
      <c r="B37" s="776">
        <v>3.5999999999999997E-2</v>
      </c>
      <c r="C37" s="167">
        <f>+F59</f>
        <v>0</v>
      </c>
      <c r="D37" s="598"/>
      <c r="E37" s="598"/>
      <c r="F37" s="598"/>
      <c r="G37" s="598"/>
      <c r="H37" s="166"/>
      <c r="I37" s="279"/>
      <c r="J37" s="279"/>
    </row>
    <row r="38" spans="1:10" s="97" customFormat="1" ht="48.75" customHeight="1">
      <c r="A38" s="594" t="s">
        <v>251</v>
      </c>
      <c r="B38" s="778" t="s">
        <v>241</v>
      </c>
      <c r="C38" s="227" t="s">
        <v>242</v>
      </c>
      <c r="D38" s="596" t="s">
        <v>243</v>
      </c>
      <c r="E38" s="596"/>
      <c r="F38" s="596" t="s">
        <v>244</v>
      </c>
      <c r="G38" s="596"/>
      <c r="H38" s="227" t="s">
        <v>245</v>
      </c>
      <c r="I38" s="225" t="s">
        <v>246</v>
      </c>
      <c r="J38" s="225" t="s">
        <v>356</v>
      </c>
    </row>
    <row r="39" spans="1:10" ht="111" customHeight="1">
      <c r="A39" s="594"/>
      <c r="B39" s="779">
        <v>4.2000000000000003E-2</v>
      </c>
      <c r="C39" s="780">
        <f>+G59</f>
        <v>0</v>
      </c>
      <c r="D39" s="598"/>
      <c r="E39" s="598"/>
      <c r="F39" s="598"/>
      <c r="G39" s="598"/>
      <c r="H39" s="166"/>
      <c r="I39" s="279"/>
      <c r="J39" s="279"/>
    </row>
    <row r="40" spans="1:10" ht="46.5" customHeight="1">
      <c r="A40" s="781" t="s">
        <v>252</v>
      </c>
      <c r="B40" s="782" t="s">
        <v>241</v>
      </c>
      <c r="C40" s="412" t="s">
        <v>242</v>
      </c>
      <c r="D40" s="596" t="s">
        <v>243</v>
      </c>
      <c r="E40" s="596"/>
      <c r="F40" s="596" t="s">
        <v>244</v>
      </c>
      <c r="G40" s="596"/>
      <c r="H40" s="227" t="s">
        <v>245</v>
      </c>
      <c r="I40" s="225" t="s">
        <v>246</v>
      </c>
      <c r="J40" s="225" t="s">
        <v>356</v>
      </c>
    </row>
    <row r="41" spans="1:10" ht="111.75" customHeight="1">
      <c r="A41" s="781"/>
      <c r="B41" s="779">
        <v>4.2000000000000003E-2</v>
      </c>
      <c r="C41" s="780">
        <f>+H59</f>
        <v>0</v>
      </c>
      <c r="D41" s="598"/>
      <c r="E41" s="598"/>
      <c r="F41" s="598"/>
      <c r="G41" s="598"/>
      <c r="H41" s="166"/>
      <c r="I41" s="279"/>
      <c r="J41" s="279"/>
    </row>
    <row r="42" spans="1:10" ht="48.75" customHeight="1">
      <c r="A42" s="781" t="s">
        <v>253</v>
      </c>
      <c r="B42" s="782" t="s">
        <v>241</v>
      </c>
      <c r="C42" s="412" t="s">
        <v>242</v>
      </c>
      <c r="D42" s="596" t="s">
        <v>243</v>
      </c>
      <c r="E42" s="596"/>
      <c r="F42" s="596" t="s">
        <v>244</v>
      </c>
      <c r="G42" s="596"/>
      <c r="H42" s="227" t="s">
        <v>245</v>
      </c>
      <c r="I42" s="225" t="s">
        <v>246</v>
      </c>
      <c r="J42" s="225" t="s">
        <v>356</v>
      </c>
    </row>
    <row r="43" spans="1:10" ht="113.25" customHeight="1">
      <c r="A43" s="781"/>
      <c r="B43" s="779">
        <v>3.5999999999999997E-2</v>
      </c>
      <c r="C43" s="780">
        <f>+I59</f>
        <v>0</v>
      </c>
      <c r="D43" s="598"/>
      <c r="E43" s="598"/>
      <c r="F43" s="598"/>
      <c r="G43" s="598"/>
      <c r="H43" s="281"/>
      <c r="I43" s="166"/>
      <c r="J43" s="279"/>
    </row>
    <row r="44" spans="1:10" ht="42.75" customHeight="1">
      <c r="A44" s="781" t="s">
        <v>254</v>
      </c>
      <c r="B44" s="782" t="s">
        <v>241</v>
      </c>
      <c r="C44" s="412" t="s">
        <v>242</v>
      </c>
      <c r="D44" s="596" t="s">
        <v>243</v>
      </c>
      <c r="E44" s="596"/>
      <c r="F44" s="596" t="s">
        <v>244</v>
      </c>
      <c r="G44" s="596"/>
      <c r="H44" s="227" t="s">
        <v>245</v>
      </c>
      <c r="I44" s="225" t="s">
        <v>246</v>
      </c>
      <c r="J44" s="225" t="s">
        <v>356</v>
      </c>
    </row>
    <row r="45" spans="1:10" ht="109.5" customHeight="1">
      <c r="A45" s="781"/>
      <c r="B45" s="783">
        <v>0.03</v>
      </c>
      <c r="C45" s="780">
        <f>+J59</f>
        <v>0</v>
      </c>
      <c r="D45" s="598"/>
      <c r="E45" s="598"/>
      <c r="F45" s="598"/>
      <c r="G45" s="598"/>
      <c r="H45" s="166"/>
      <c r="I45" s="166"/>
      <c r="J45" s="166"/>
    </row>
    <row r="46" spans="1:10" ht="45" customHeight="1">
      <c r="A46" s="781" t="s">
        <v>255</v>
      </c>
      <c r="B46" s="782" t="s">
        <v>241</v>
      </c>
      <c r="C46" s="412" t="s">
        <v>242</v>
      </c>
      <c r="D46" s="596" t="s">
        <v>243</v>
      </c>
      <c r="E46" s="596"/>
      <c r="F46" s="596" t="s">
        <v>244</v>
      </c>
      <c r="G46" s="596"/>
      <c r="H46" s="227" t="s">
        <v>245</v>
      </c>
      <c r="I46" s="225" t="s">
        <v>246</v>
      </c>
      <c r="J46" s="225" t="s">
        <v>356</v>
      </c>
    </row>
    <row r="47" spans="1:10" ht="110.25" customHeight="1">
      <c r="A47" s="781"/>
      <c r="B47" s="779">
        <v>2.4E-2</v>
      </c>
      <c r="C47" s="780">
        <f>+K59</f>
        <v>0</v>
      </c>
      <c r="D47" s="598"/>
      <c r="E47" s="598"/>
      <c r="F47" s="598"/>
      <c r="G47" s="598"/>
      <c r="H47" s="166"/>
      <c r="I47" s="279"/>
      <c r="J47" s="279"/>
    </row>
    <row r="48" spans="1:10" ht="46.5" customHeight="1">
      <c r="A48" s="781" t="s">
        <v>256</v>
      </c>
      <c r="B48" s="782" t="s">
        <v>241</v>
      </c>
      <c r="C48" s="412" t="s">
        <v>242</v>
      </c>
      <c r="D48" s="596" t="s">
        <v>243</v>
      </c>
      <c r="E48" s="596"/>
      <c r="F48" s="596" t="s">
        <v>244</v>
      </c>
      <c r="G48" s="596"/>
      <c r="H48" s="227" t="s">
        <v>245</v>
      </c>
      <c r="I48" s="225" t="s">
        <v>246</v>
      </c>
      <c r="J48" s="225" t="s">
        <v>356</v>
      </c>
    </row>
    <row r="49" spans="1:13" ht="114" customHeight="1">
      <c r="A49" s="781"/>
      <c r="B49" s="783">
        <v>1.7999999999999999E-2</v>
      </c>
      <c r="C49" s="780">
        <f>+L59</f>
        <v>0</v>
      </c>
      <c r="D49" s="598"/>
      <c r="E49" s="598"/>
      <c r="F49" s="600"/>
      <c r="G49" s="600"/>
      <c r="H49" s="166"/>
      <c r="I49" s="166"/>
      <c r="J49" s="166"/>
    </row>
    <row r="50" spans="1:13" ht="48.75" customHeight="1">
      <c r="A50" s="781" t="s">
        <v>257</v>
      </c>
      <c r="B50" s="782" t="s">
        <v>241</v>
      </c>
      <c r="C50" s="412" t="s">
        <v>242</v>
      </c>
      <c r="D50" s="596" t="s">
        <v>243</v>
      </c>
      <c r="E50" s="596"/>
      <c r="F50" s="596" t="s">
        <v>244</v>
      </c>
      <c r="G50" s="596"/>
      <c r="H50" s="227" t="s">
        <v>245</v>
      </c>
      <c r="I50" s="225" t="s">
        <v>246</v>
      </c>
      <c r="J50" s="225" t="s">
        <v>356</v>
      </c>
    </row>
    <row r="51" spans="1:13" ht="105" customHeight="1">
      <c r="A51" s="781"/>
      <c r="B51" s="783">
        <v>1.4999999999999999E-2</v>
      </c>
      <c r="C51" s="780">
        <f>+M59</f>
        <v>0</v>
      </c>
      <c r="D51" s="598"/>
      <c r="E51" s="598"/>
      <c r="F51" s="598"/>
      <c r="G51" s="598"/>
      <c r="H51" s="166"/>
      <c r="I51" s="166"/>
      <c r="J51" s="166"/>
    </row>
    <row r="55" spans="1:13" ht="18">
      <c r="A55" s="125" t="s">
        <v>357</v>
      </c>
    </row>
    <row r="56" spans="1:13" ht="57.75" customHeight="1">
      <c r="A56" s="106"/>
    </row>
    <row r="58" spans="1:13" ht="21.75">
      <c r="A58" s="593" t="s">
        <v>358</v>
      </c>
      <c r="B58" s="107" t="s">
        <v>191</v>
      </c>
      <c r="C58" s="107" t="s">
        <v>192</v>
      </c>
      <c r="D58" s="107" t="s">
        <v>193</v>
      </c>
      <c r="E58" s="107" t="s">
        <v>194</v>
      </c>
      <c r="F58" s="107" t="s">
        <v>198</v>
      </c>
      <c r="G58" s="107" t="s">
        <v>199</v>
      </c>
      <c r="H58" s="107" t="s">
        <v>200</v>
      </c>
      <c r="I58" s="107" t="s">
        <v>201</v>
      </c>
      <c r="J58" s="107" t="s">
        <v>203</v>
      </c>
      <c r="K58" s="107" t="s">
        <v>204</v>
      </c>
      <c r="L58" s="107" t="s">
        <v>205</v>
      </c>
      <c r="M58" s="107" t="s">
        <v>206</v>
      </c>
    </row>
    <row r="59" spans="1:13" ht="24.75" customHeight="1">
      <c r="A59" s="593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</row>
    <row r="60" spans="1:13" ht="24.75" customHeight="1">
      <c r="B60" s="77"/>
      <c r="C60" s="77"/>
      <c r="D60" s="77"/>
      <c r="E60" s="77"/>
      <c r="F60" s="77"/>
      <c r="G60" s="77"/>
    </row>
    <row r="61" spans="1:13" s="96" customFormat="1" ht="30" customHeight="1">
      <c r="A61" s="68"/>
      <c r="B61" s="68"/>
      <c r="C61" s="68"/>
      <c r="D61" s="68"/>
      <c r="E61" s="68"/>
      <c r="F61" s="68"/>
      <c r="G61" s="68"/>
      <c r="H61" s="68"/>
      <c r="I61" s="68"/>
    </row>
    <row r="63" spans="1:13" ht="44.25" customHeight="1">
      <c r="A63" s="629" t="s">
        <v>359</v>
      </c>
      <c r="B63" s="288" t="s">
        <v>360</v>
      </c>
      <c r="C63" s="289"/>
      <c r="D63" s="628" t="s">
        <v>361</v>
      </c>
      <c r="E63" s="288" t="s">
        <v>360</v>
      </c>
      <c r="F63" s="289"/>
      <c r="G63" s="628" t="s">
        <v>362</v>
      </c>
      <c r="H63" s="288" t="s">
        <v>363</v>
      </c>
      <c r="I63" s="538"/>
      <c r="J63" s="538"/>
    </row>
    <row r="64" spans="1:13" ht="15">
      <c r="A64" s="629"/>
      <c r="B64" s="288" t="s">
        <v>364</v>
      </c>
      <c r="C64" s="289" t="s">
        <v>378</v>
      </c>
      <c r="D64" s="628"/>
      <c r="E64" s="288" t="s">
        <v>364</v>
      </c>
      <c r="F64" s="289" t="s">
        <v>379</v>
      </c>
      <c r="G64" s="628"/>
      <c r="H64" s="288" t="s">
        <v>365</v>
      </c>
      <c r="I64" s="538"/>
      <c r="J64" s="538"/>
    </row>
    <row r="65" spans="1:10" ht="28.5">
      <c r="A65" s="629"/>
      <c r="B65" s="288" t="s">
        <v>366</v>
      </c>
      <c r="C65" s="289" t="s">
        <v>380</v>
      </c>
      <c r="D65" s="628"/>
      <c r="E65" s="288" t="s">
        <v>366</v>
      </c>
      <c r="F65" s="784" t="s">
        <v>381</v>
      </c>
      <c r="G65" s="628"/>
      <c r="H65" s="288" t="s">
        <v>367</v>
      </c>
      <c r="I65" s="538"/>
      <c r="J65" s="538"/>
    </row>
    <row r="66" spans="1:10" ht="39.75" customHeight="1">
      <c r="A66" s="629"/>
      <c r="B66" s="288" t="s">
        <v>360</v>
      </c>
      <c r="C66" s="289"/>
      <c r="D66" s="628"/>
      <c r="E66" s="288" t="s">
        <v>360</v>
      </c>
      <c r="F66" s="289"/>
      <c r="G66" s="628"/>
      <c r="H66" s="288" t="s">
        <v>363</v>
      </c>
      <c r="I66" s="538"/>
      <c r="J66" s="538"/>
    </row>
    <row r="67" spans="1:10" ht="15">
      <c r="A67" s="629"/>
      <c r="B67" s="288" t="s">
        <v>364</v>
      </c>
      <c r="C67" s="289" t="s">
        <v>382</v>
      </c>
      <c r="D67" s="628"/>
      <c r="E67" s="288" t="s">
        <v>364</v>
      </c>
      <c r="F67" s="289"/>
      <c r="G67" s="628"/>
      <c r="H67" s="288" t="s">
        <v>365</v>
      </c>
      <c r="I67" s="538"/>
      <c r="J67" s="538"/>
    </row>
    <row r="68" spans="1:10" ht="15">
      <c r="A68" s="629"/>
      <c r="B68" s="288" t="s">
        <v>366</v>
      </c>
      <c r="C68" s="289" t="s">
        <v>383</v>
      </c>
      <c r="D68" s="628"/>
      <c r="E68" s="288" t="s">
        <v>366</v>
      </c>
      <c r="F68" s="289"/>
      <c r="G68" s="628"/>
      <c r="H68" s="288" t="s">
        <v>367</v>
      </c>
      <c r="I68" s="538"/>
      <c r="J68" s="538"/>
    </row>
  </sheetData>
  <mergeCells count="90">
    <mergeCell ref="A63:A68"/>
    <mergeCell ref="D63:D68"/>
    <mergeCell ref="G63:G68"/>
    <mergeCell ref="I63:J63"/>
    <mergeCell ref="I64:J64"/>
    <mergeCell ref="I65:J65"/>
    <mergeCell ref="I66:J66"/>
    <mergeCell ref="I67:J67"/>
    <mergeCell ref="I68:J68"/>
    <mergeCell ref="A50:A51"/>
    <mergeCell ref="D50:E50"/>
    <mergeCell ref="F50:G50"/>
    <mergeCell ref="D51:E51"/>
    <mergeCell ref="F51:G51"/>
    <mergeCell ref="A58:A59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42:A43"/>
    <mergeCell ref="D42:E42"/>
    <mergeCell ref="F42:G42"/>
    <mergeCell ref="D43:E43"/>
    <mergeCell ref="F43:G43"/>
    <mergeCell ref="A44:A45"/>
    <mergeCell ref="D44:E44"/>
    <mergeCell ref="F44:G44"/>
    <mergeCell ref="D45:E45"/>
    <mergeCell ref="F45:G45"/>
    <mergeCell ref="A38:A39"/>
    <mergeCell ref="D38:E38"/>
    <mergeCell ref="F38:G38"/>
    <mergeCell ref="D39:E39"/>
    <mergeCell ref="F39:G39"/>
    <mergeCell ref="A40:A41"/>
    <mergeCell ref="D40:E40"/>
    <mergeCell ref="F40:G40"/>
    <mergeCell ref="D41:E41"/>
    <mergeCell ref="F41:G41"/>
    <mergeCell ref="A34:A35"/>
    <mergeCell ref="D34:E34"/>
    <mergeCell ref="F34:G34"/>
    <mergeCell ref="D35:E35"/>
    <mergeCell ref="F35:G35"/>
    <mergeCell ref="A36:A37"/>
    <mergeCell ref="D36:E36"/>
    <mergeCell ref="F36:G36"/>
    <mergeCell ref="D37:E37"/>
    <mergeCell ref="F37:G37"/>
    <mergeCell ref="A30:A31"/>
    <mergeCell ref="D30:E30"/>
    <mergeCell ref="F30:G30"/>
    <mergeCell ref="D31:E31"/>
    <mergeCell ref="F31:G31"/>
    <mergeCell ref="A32:A33"/>
    <mergeCell ref="D32:E32"/>
    <mergeCell ref="F32:G32"/>
    <mergeCell ref="D33:E33"/>
    <mergeCell ref="F33:G33"/>
    <mergeCell ref="B27:J27"/>
    <mergeCell ref="A28:A29"/>
    <mergeCell ref="D28:E28"/>
    <mergeCell ref="F28:G28"/>
    <mergeCell ref="D29:E29"/>
    <mergeCell ref="F29:G29"/>
    <mergeCell ref="B23:D23"/>
    <mergeCell ref="H23:J23"/>
    <mergeCell ref="B24:J24"/>
    <mergeCell ref="A25:A26"/>
    <mergeCell ref="H25:J25"/>
    <mergeCell ref="H26:J26"/>
    <mergeCell ref="A12:A14"/>
    <mergeCell ref="A16:B18"/>
    <mergeCell ref="D16:F16"/>
    <mergeCell ref="D17:F17"/>
    <mergeCell ref="D18:F18"/>
    <mergeCell ref="A22:J22"/>
    <mergeCell ref="A1:A4"/>
    <mergeCell ref="B1:H1"/>
    <mergeCell ref="B2:H2"/>
    <mergeCell ref="B3:H3"/>
    <mergeCell ref="B4:H4"/>
    <mergeCell ref="A7:A10"/>
    <mergeCell ref="B7:J10"/>
  </mergeCells>
  <dataValidations count="1">
    <dataValidation type="list" allowBlank="1" showInputMessage="1" showErrorMessage="1" sqref="H26:J26" xr:uid="{5FCB0C50-2B8D-450F-A59E-E65EFD0AF6CC}">
      <formula1>$B$2:$B$4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11811023622047245"/>
  <pageSetup scale="36" fitToHeight="0" orientation="landscape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DCDA-98AE-45E7-AD56-6CF45DDFE303}">
  <sheetPr>
    <tabColor theme="7" tint="0.39997558519241921"/>
    <pageSetUpPr fitToPage="1"/>
  </sheetPr>
  <dimension ref="A1:L27"/>
  <sheetViews>
    <sheetView workbookViewId="0"/>
  </sheetViews>
  <sheetFormatPr defaultColWidth="9.85546875" defaultRowHeight="12.75"/>
  <cols>
    <col min="1" max="1" width="3.85546875" style="306" customWidth="1"/>
    <col min="2" max="2" width="10.7109375" style="306" customWidth="1"/>
    <col min="3" max="3" width="6.42578125" style="306" customWidth="1"/>
    <col min="4" max="4" width="7.5703125" style="306" customWidth="1"/>
    <col min="5" max="5" width="6.42578125" style="306" customWidth="1"/>
    <col min="6" max="6" width="11.85546875" style="306" customWidth="1"/>
    <col min="7" max="7" width="2.42578125" style="306" customWidth="1"/>
    <col min="8" max="8" width="21.28515625" style="306" customWidth="1"/>
    <col min="9" max="9" width="14.42578125" style="306" customWidth="1"/>
    <col min="10" max="10" width="7.5703125" style="306" customWidth="1"/>
    <col min="11" max="11" width="21.28515625" style="306" customWidth="1"/>
    <col min="12" max="12" width="29.28515625" style="306" customWidth="1"/>
    <col min="13" max="16384" width="9.85546875" style="306"/>
  </cols>
  <sheetData>
    <row r="1" spans="1:12" ht="18" customHeight="1">
      <c r="A1" s="556"/>
      <c r="B1" s="557"/>
      <c r="C1" s="557"/>
      <c r="D1" s="557"/>
      <c r="E1" s="558"/>
      <c r="F1" s="565" t="s">
        <v>267</v>
      </c>
      <c r="G1" s="566"/>
      <c r="H1" s="566"/>
      <c r="I1" s="566"/>
      <c r="J1" s="566"/>
      <c r="K1" s="566"/>
      <c r="L1" s="305"/>
    </row>
    <row r="2" spans="1:12" ht="18" customHeight="1">
      <c r="A2" s="559"/>
      <c r="B2" s="560"/>
      <c r="C2" s="560"/>
      <c r="D2" s="560"/>
      <c r="E2" s="561"/>
      <c r="F2" s="567"/>
      <c r="G2" s="568"/>
      <c r="H2" s="568"/>
      <c r="I2" s="568"/>
      <c r="J2" s="568"/>
      <c r="K2" s="568"/>
      <c r="L2" s="305"/>
    </row>
    <row r="3" spans="1:12" ht="18" customHeight="1">
      <c r="A3" s="559"/>
      <c r="B3" s="560"/>
      <c r="C3" s="560"/>
      <c r="D3" s="560"/>
      <c r="E3" s="561"/>
      <c r="F3" s="565" t="s">
        <v>268</v>
      </c>
      <c r="G3" s="566"/>
      <c r="H3" s="566"/>
      <c r="I3" s="566"/>
      <c r="J3" s="566"/>
      <c r="K3" s="566"/>
      <c r="L3" s="305"/>
    </row>
    <row r="4" spans="1:12" ht="18" customHeight="1">
      <c r="A4" s="562"/>
      <c r="B4" s="563"/>
      <c r="C4" s="563"/>
      <c r="D4" s="563"/>
      <c r="E4" s="564"/>
      <c r="F4" s="567"/>
      <c r="G4" s="568"/>
      <c r="H4" s="568"/>
      <c r="I4" s="568"/>
      <c r="J4" s="568"/>
      <c r="K4" s="568"/>
      <c r="L4" s="305"/>
    </row>
    <row r="5" spans="1:12">
      <c r="A5" s="785" t="s">
        <v>269</v>
      </c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7"/>
    </row>
    <row r="6" spans="1:12" ht="24.75" customHeight="1">
      <c r="A6" s="785" t="s">
        <v>270</v>
      </c>
      <c r="B6" s="786"/>
      <c r="C6" s="788"/>
      <c r="D6" s="573" t="s">
        <v>12</v>
      </c>
      <c r="E6" s="574"/>
      <c r="F6" s="574"/>
      <c r="G6" s="574"/>
      <c r="H6" s="575"/>
      <c r="I6" s="785" t="s">
        <v>271</v>
      </c>
      <c r="J6" s="788"/>
      <c r="K6" s="573" t="s">
        <v>37</v>
      </c>
      <c r="L6" s="575"/>
    </row>
    <row r="7" spans="1:12" ht="24.75" customHeight="1">
      <c r="A7" s="785" t="s">
        <v>272</v>
      </c>
      <c r="B7" s="786"/>
      <c r="C7" s="788"/>
      <c r="D7" s="573" t="s">
        <v>26</v>
      </c>
      <c r="E7" s="574"/>
      <c r="F7" s="574"/>
      <c r="G7" s="574"/>
      <c r="H7" s="575"/>
      <c r="I7" s="785" t="s">
        <v>98</v>
      </c>
      <c r="J7" s="788"/>
      <c r="K7" s="573" t="s">
        <v>15</v>
      </c>
      <c r="L7" s="575"/>
    </row>
    <row r="8" spans="1:12" ht="24.75" customHeight="1">
      <c r="A8" s="785" t="s">
        <v>273</v>
      </c>
      <c r="B8" s="786"/>
      <c r="C8" s="788"/>
      <c r="D8" s="573" t="s">
        <v>68</v>
      </c>
      <c r="E8" s="574"/>
      <c r="F8" s="574"/>
      <c r="G8" s="574"/>
      <c r="H8" s="575"/>
      <c r="I8" s="785" t="s">
        <v>274</v>
      </c>
      <c r="J8" s="788"/>
      <c r="K8" s="573" t="s">
        <v>69</v>
      </c>
      <c r="L8" s="575"/>
    </row>
    <row r="9" spans="1:12" ht="24.75" customHeight="1">
      <c r="A9" s="789" t="s">
        <v>275</v>
      </c>
      <c r="B9" s="790"/>
      <c r="C9" s="790"/>
      <c r="D9" s="790"/>
      <c r="E9" s="790"/>
      <c r="F9" s="790"/>
      <c r="G9" s="790"/>
      <c r="H9" s="790"/>
      <c r="I9" s="790"/>
      <c r="J9" s="790"/>
      <c r="K9" s="790"/>
      <c r="L9" s="791"/>
    </row>
    <row r="10" spans="1:12" ht="24.75" customHeight="1">
      <c r="A10" s="792" t="s">
        <v>220</v>
      </c>
      <c r="B10" s="792"/>
      <c r="C10" s="792"/>
      <c r="D10" s="792"/>
      <c r="E10" s="631" t="s">
        <v>374</v>
      </c>
      <c r="F10" s="631"/>
      <c r="G10" s="631"/>
      <c r="H10" s="631"/>
      <c r="I10" s="631"/>
      <c r="J10" s="631"/>
      <c r="K10" s="631"/>
      <c r="L10" s="631"/>
    </row>
    <row r="11" spans="1:12" ht="24.75" customHeight="1">
      <c r="A11" s="793" t="s">
        <v>277</v>
      </c>
      <c r="B11" s="794"/>
      <c r="C11" s="794"/>
      <c r="D11" s="787"/>
      <c r="E11" s="631" t="s">
        <v>384</v>
      </c>
      <c r="F11" s="631"/>
      <c r="G11" s="631"/>
      <c r="H11" s="631"/>
      <c r="I11" s="631"/>
      <c r="J11" s="631"/>
      <c r="K11" s="631"/>
      <c r="L11" s="631"/>
    </row>
    <row r="12" spans="1:12" ht="24.75" customHeight="1">
      <c r="A12" s="785" t="s">
        <v>278</v>
      </c>
      <c r="B12" s="786"/>
      <c r="C12" s="786"/>
      <c r="D12" s="788"/>
      <c r="E12" s="580" t="s">
        <v>385</v>
      </c>
      <c r="F12" s="581"/>
      <c r="G12" s="581"/>
      <c r="H12" s="581"/>
      <c r="I12" s="581"/>
      <c r="J12" s="581"/>
      <c r="K12" s="581"/>
      <c r="L12" s="582"/>
    </row>
    <row r="13" spans="1:12" ht="24.75" customHeight="1">
      <c r="A13" s="785" t="s">
        <v>280</v>
      </c>
      <c r="B13" s="786"/>
      <c r="C13" s="788"/>
      <c r="D13" s="573">
        <v>3969</v>
      </c>
      <c r="E13" s="574"/>
      <c r="F13" s="574"/>
      <c r="G13" s="574"/>
      <c r="H13" s="575"/>
      <c r="I13" s="785" t="s">
        <v>281</v>
      </c>
      <c r="J13" s="788"/>
      <c r="K13" s="573" t="s">
        <v>18</v>
      </c>
      <c r="L13" s="575"/>
    </row>
    <row r="14" spans="1:12">
      <c r="A14" s="785" t="s">
        <v>282</v>
      </c>
      <c r="B14" s="786"/>
      <c r="C14" s="786"/>
      <c r="D14" s="786"/>
      <c r="E14" s="786"/>
      <c r="F14" s="786"/>
      <c r="G14" s="786"/>
      <c r="H14" s="786"/>
      <c r="I14" s="786"/>
      <c r="J14" s="786"/>
      <c r="K14" s="786"/>
      <c r="L14" s="787"/>
    </row>
    <row r="15" spans="1:12" ht="17.25" customHeight="1">
      <c r="A15" s="785" t="s">
        <v>283</v>
      </c>
      <c r="B15" s="786"/>
      <c r="C15" s="788"/>
      <c r="D15" s="573" t="s">
        <v>19</v>
      </c>
      <c r="E15" s="574"/>
      <c r="F15" s="574"/>
      <c r="G15" s="574"/>
      <c r="H15" s="575"/>
      <c r="I15" s="785" t="s">
        <v>284</v>
      </c>
      <c r="J15" s="788"/>
      <c r="K15" s="573" t="s">
        <v>20</v>
      </c>
      <c r="L15" s="575"/>
    </row>
    <row r="16" spans="1:12" ht="17.25" customHeight="1">
      <c r="A16" s="785" t="s">
        <v>285</v>
      </c>
      <c r="B16" s="786"/>
      <c r="C16" s="788"/>
      <c r="D16" s="795">
        <v>30</v>
      </c>
      <c r="E16" s="796"/>
      <c r="F16" s="796"/>
      <c r="G16" s="796"/>
      <c r="H16" s="797"/>
      <c r="I16" s="785" t="s">
        <v>237</v>
      </c>
      <c r="J16" s="788"/>
      <c r="K16" s="573" t="s">
        <v>21</v>
      </c>
      <c r="L16" s="575"/>
    </row>
    <row r="17" spans="1:12" ht="17.25" customHeight="1">
      <c r="A17" s="785" t="s">
        <v>286</v>
      </c>
      <c r="B17" s="786"/>
      <c r="C17" s="788"/>
      <c r="D17" s="573" t="s">
        <v>386</v>
      </c>
      <c r="E17" s="574"/>
      <c r="F17" s="574"/>
      <c r="G17" s="574"/>
      <c r="H17" s="575"/>
      <c r="I17" s="583"/>
      <c r="J17" s="584"/>
      <c r="K17" s="584"/>
      <c r="L17" s="585"/>
    </row>
    <row r="18" spans="1:12" ht="13.5">
      <c r="A18" s="798" t="s">
        <v>287</v>
      </c>
      <c r="B18" s="798" t="s">
        <v>288</v>
      </c>
      <c r="C18" s="785" t="s">
        <v>289</v>
      </c>
      <c r="D18" s="786"/>
      <c r="E18" s="786"/>
      <c r="F18" s="786"/>
      <c r="G18" s="788"/>
      <c r="H18" s="785" t="s">
        <v>290</v>
      </c>
      <c r="I18" s="788"/>
      <c r="J18" s="785" t="s">
        <v>291</v>
      </c>
      <c r="K18" s="788"/>
      <c r="L18" s="798" t="s">
        <v>292</v>
      </c>
    </row>
    <row r="19" spans="1:12" ht="73.5" customHeight="1">
      <c r="A19" s="307">
        <v>1</v>
      </c>
      <c r="B19" s="308" t="s">
        <v>387</v>
      </c>
      <c r="C19" s="573" t="s">
        <v>388</v>
      </c>
      <c r="D19" s="574"/>
      <c r="E19" s="574"/>
      <c r="F19" s="574"/>
      <c r="G19" s="575"/>
      <c r="H19" s="573" t="s">
        <v>389</v>
      </c>
      <c r="I19" s="575"/>
      <c r="J19" s="583" t="s">
        <v>34</v>
      </c>
      <c r="K19" s="585"/>
      <c r="L19" s="308" t="s">
        <v>390</v>
      </c>
    </row>
    <row r="20" spans="1:12" ht="73.5" customHeight="1">
      <c r="A20" s="307">
        <v>2</v>
      </c>
      <c r="B20" s="308" t="s">
        <v>387</v>
      </c>
      <c r="C20" s="573" t="s">
        <v>391</v>
      </c>
      <c r="D20" s="574"/>
      <c r="E20" s="574"/>
      <c r="F20" s="574"/>
      <c r="G20" s="575"/>
      <c r="H20" s="573" t="s">
        <v>389</v>
      </c>
      <c r="I20" s="575"/>
      <c r="J20" s="583" t="s">
        <v>34</v>
      </c>
      <c r="K20" s="585"/>
      <c r="L20" s="308" t="s">
        <v>390</v>
      </c>
    </row>
    <row r="21" spans="1:12" ht="13.5">
      <c r="A21" s="798" t="s">
        <v>287</v>
      </c>
      <c r="B21" s="785" t="s">
        <v>297</v>
      </c>
      <c r="C21" s="786"/>
      <c r="D21" s="786"/>
      <c r="E21" s="786"/>
      <c r="F21" s="786"/>
      <c r="G21" s="786"/>
      <c r="H21" s="786"/>
      <c r="I21" s="786"/>
      <c r="J21" s="786"/>
      <c r="K21" s="788"/>
      <c r="L21" s="798" t="s">
        <v>298</v>
      </c>
    </row>
    <row r="22" spans="1:12" ht="21.75" customHeight="1">
      <c r="A22" s="307">
        <v>1</v>
      </c>
      <c r="B22" s="573" t="s">
        <v>392</v>
      </c>
      <c r="C22" s="574"/>
      <c r="D22" s="574"/>
      <c r="E22" s="574"/>
      <c r="F22" s="574"/>
      <c r="G22" s="574"/>
      <c r="H22" s="574"/>
      <c r="I22" s="574"/>
      <c r="J22" s="574"/>
      <c r="K22" s="575"/>
      <c r="L22" s="308" t="s">
        <v>34</v>
      </c>
    </row>
    <row r="23" spans="1:12">
      <c r="A23" s="785" t="s">
        <v>300</v>
      </c>
      <c r="B23" s="786"/>
      <c r="C23" s="786"/>
      <c r="D23" s="786"/>
      <c r="E23" s="786"/>
      <c r="F23" s="790"/>
      <c r="G23" s="790"/>
      <c r="H23" s="786"/>
      <c r="I23" s="790"/>
      <c r="J23" s="790"/>
      <c r="K23" s="786"/>
      <c r="L23" s="799"/>
    </row>
    <row r="24" spans="1:12" ht="42" customHeight="1">
      <c r="A24" s="785" t="s">
        <v>301</v>
      </c>
      <c r="B24" s="786"/>
      <c r="C24" s="788"/>
      <c r="D24" s="573">
        <v>10</v>
      </c>
      <c r="E24" s="574"/>
      <c r="F24" s="792" t="s">
        <v>302</v>
      </c>
      <c r="G24" s="792"/>
      <c r="H24" s="324">
        <v>2024</v>
      </c>
      <c r="I24" s="792" t="s">
        <v>303</v>
      </c>
      <c r="J24" s="792"/>
      <c r="L24" s="308" t="s">
        <v>390</v>
      </c>
    </row>
    <row r="25" spans="1:12" ht="42" customHeight="1">
      <c r="A25" s="785" t="s">
        <v>305</v>
      </c>
      <c r="B25" s="786"/>
      <c r="C25" s="788"/>
      <c r="D25" s="580" t="s">
        <v>393</v>
      </c>
      <c r="E25" s="581"/>
      <c r="F25" s="633"/>
      <c r="G25" s="633"/>
      <c r="H25" s="581"/>
      <c r="I25" s="633"/>
      <c r="J25" s="633"/>
      <c r="K25" s="581"/>
      <c r="L25" s="634"/>
    </row>
    <row r="26" spans="1:12" ht="65.25" customHeight="1">
      <c r="A26" s="785" t="s">
        <v>307</v>
      </c>
      <c r="B26" s="786"/>
      <c r="C26" s="788"/>
      <c r="D26" s="800" t="s">
        <v>394</v>
      </c>
      <c r="E26" s="801"/>
      <c r="F26" s="801"/>
      <c r="G26" s="801"/>
      <c r="H26" s="801"/>
      <c r="I26" s="801"/>
      <c r="J26" s="801"/>
      <c r="K26" s="801"/>
      <c r="L26" s="802"/>
    </row>
    <row r="27" spans="1:12" ht="96.75" customHeight="1">
      <c r="A27" s="785" t="s">
        <v>308</v>
      </c>
      <c r="B27" s="786"/>
      <c r="C27" s="788"/>
      <c r="D27" s="800" t="s">
        <v>395</v>
      </c>
      <c r="E27" s="801"/>
      <c r="F27" s="801"/>
      <c r="G27" s="801"/>
      <c r="H27" s="801"/>
      <c r="I27" s="801"/>
      <c r="J27" s="801"/>
      <c r="K27" s="801"/>
      <c r="L27" s="802"/>
    </row>
  </sheetData>
  <mergeCells count="61">
    <mergeCell ref="A26:C26"/>
    <mergeCell ref="D26:L26"/>
    <mergeCell ref="A27:C27"/>
    <mergeCell ref="D27:L27"/>
    <mergeCell ref="A24:C24"/>
    <mergeCell ref="D24:E24"/>
    <mergeCell ref="F24:G24"/>
    <mergeCell ref="I24:J24"/>
    <mergeCell ref="A25:C25"/>
    <mergeCell ref="D25:L25"/>
    <mergeCell ref="C20:G20"/>
    <mergeCell ref="H20:I20"/>
    <mergeCell ref="J20:K20"/>
    <mergeCell ref="B21:K21"/>
    <mergeCell ref="B22:K22"/>
    <mergeCell ref="A23:L23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3:C13"/>
    <mergeCell ref="D13:H13"/>
    <mergeCell ref="I13:J13"/>
    <mergeCell ref="K13:L13"/>
    <mergeCell ref="A14:L14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25" right="0.25" top="0.75" bottom="0.75" header="0.3" footer="0.3"/>
  <pageSetup scale="71" fitToHeight="0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B8A6-A330-449A-9E03-746970BD12F6}">
  <sheetPr>
    <tabColor theme="7" tint="0.39997558519241921"/>
    <pageSetUpPr fitToPage="1"/>
  </sheetPr>
  <dimension ref="A1:X68"/>
  <sheetViews>
    <sheetView showGridLines="0" topLeftCell="A23" zoomScale="55" zoomScaleNormal="55" workbookViewId="0">
      <selection activeCell="A26" sqref="A25:A26"/>
    </sheetView>
  </sheetViews>
  <sheetFormatPr defaultColWidth="10.85546875" defaultRowHeight="14.25"/>
  <cols>
    <col min="1" max="1" width="42.42578125" style="68" customWidth="1"/>
    <col min="2" max="13" width="35.7109375" style="68" customWidth="1"/>
    <col min="14" max="21" width="18.140625" style="68" customWidth="1"/>
    <col min="22" max="22" width="22.7109375" style="68" customWidth="1"/>
    <col min="23" max="23" width="19" style="68" customWidth="1"/>
    <col min="24" max="24" width="19.42578125" style="68" customWidth="1"/>
    <col min="25" max="25" width="20.42578125" style="68" customWidth="1"/>
    <col min="26" max="26" width="22.85546875" style="68" customWidth="1"/>
    <col min="27" max="27" width="18.42578125" style="68" bestFit="1" customWidth="1"/>
    <col min="28" max="28" width="8.42578125" style="68" customWidth="1"/>
    <col min="29" max="29" width="18.42578125" style="68" bestFit="1" customWidth="1"/>
    <col min="30" max="30" width="5.7109375" style="68" customWidth="1"/>
    <col min="31" max="31" width="18.42578125" style="68" bestFit="1" customWidth="1"/>
    <col min="32" max="32" width="4.7109375" style="68" customWidth="1"/>
    <col min="33" max="33" width="23" style="68" bestFit="1" customWidth="1"/>
    <col min="34" max="34" width="9.140625" style="68"/>
    <col min="35" max="35" width="18.42578125" style="68" bestFit="1" customWidth="1"/>
    <col min="36" max="36" width="16.140625" style="68" customWidth="1"/>
    <col min="37" max="16384" width="10.85546875" style="68"/>
  </cols>
  <sheetData>
    <row r="1" spans="1:24" ht="24" customHeight="1">
      <c r="A1" s="605"/>
      <c r="B1" s="510" t="s">
        <v>182</v>
      </c>
      <c r="C1" s="510"/>
      <c r="D1" s="510"/>
      <c r="E1" s="510"/>
      <c r="F1" s="510"/>
      <c r="G1" s="510"/>
      <c r="H1" s="510"/>
      <c r="I1" s="126" t="s">
        <v>121</v>
      </c>
      <c r="J1" s="127"/>
      <c r="M1" s="161"/>
    </row>
    <row r="2" spans="1:24" ht="24" customHeight="1">
      <c r="A2" s="605"/>
      <c r="B2" s="513" t="s">
        <v>184</v>
      </c>
      <c r="C2" s="513"/>
      <c r="D2" s="513"/>
      <c r="E2" s="513"/>
      <c r="F2" s="513"/>
      <c r="G2" s="513"/>
      <c r="H2" s="513"/>
      <c r="I2" s="126" t="s">
        <v>122</v>
      </c>
      <c r="J2" s="127"/>
      <c r="M2" s="161"/>
    </row>
    <row r="3" spans="1:24" ht="24" customHeight="1">
      <c r="A3" s="605"/>
      <c r="B3" s="513" t="s">
        <v>186</v>
      </c>
      <c r="C3" s="513"/>
      <c r="D3" s="513"/>
      <c r="E3" s="513"/>
      <c r="F3" s="513"/>
      <c r="G3" s="513"/>
      <c r="H3" s="513"/>
      <c r="I3" s="126" t="s">
        <v>342</v>
      </c>
      <c r="J3" s="127"/>
      <c r="M3" s="161"/>
    </row>
    <row r="4" spans="1:24" ht="24" customHeight="1">
      <c r="A4" s="605"/>
      <c r="B4" s="516" t="s">
        <v>343</v>
      </c>
      <c r="C4" s="516"/>
      <c r="D4" s="516"/>
      <c r="E4" s="516"/>
      <c r="F4" s="516"/>
      <c r="G4" s="516"/>
      <c r="H4" s="516"/>
      <c r="I4" s="126" t="s">
        <v>189</v>
      </c>
      <c r="J4" s="127"/>
      <c r="M4" s="161"/>
    </row>
    <row r="6" spans="1:24" ht="15" customHeight="1">
      <c r="A6" s="73"/>
      <c r="B6" s="74"/>
      <c r="C6" s="74"/>
      <c r="D6" s="76"/>
      <c r="E6" s="75"/>
      <c r="F6" s="75"/>
      <c r="G6" s="409"/>
      <c r="H6" s="409"/>
      <c r="I6" s="77"/>
      <c r="J6" s="77"/>
      <c r="K6" s="74"/>
      <c r="L6" s="74"/>
      <c r="M6" s="74"/>
      <c r="N6" s="74"/>
      <c r="O6" s="74"/>
      <c r="P6" s="74"/>
      <c r="Q6" s="74"/>
      <c r="R6" s="74"/>
      <c r="S6" s="74"/>
      <c r="T6" s="78"/>
      <c r="U6" s="74"/>
      <c r="V6" s="74"/>
      <c r="X6" s="79"/>
    </row>
    <row r="7" spans="1:24" ht="15" customHeight="1">
      <c r="A7" s="609" t="s">
        <v>344</v>
      </c>
      <c r="B7" s="613" t="s">
        <v>209</v>
      </c>
      <c r="C7" s="614"/>
      <c r="D7" s="614"/>
      <c r="E7" s="614"/>
      <c r="F7" s="614"/>
      <c r="G7" s="614"/>
      <c r="H7" s="614"/>
      <c r="I7" s="614"/>
      <c r="J7" s="615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15" customHeight="1">
      <c r="A8" s="609"/>
      <c r="B8" s="616"/>
      <c r="C8" s="617"/>
      <c r="D8" s="617"/>
      <c r="E8" s="617"/>
      <c r="F8" s="617"/>
      <c r="G8" s="617"/>
      <c r="H8" s="617"/>
      <c r="I8" s="617"/>
      <c r="J8" s="618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15" customHeight="1">
      <c r="A9" s="609"/>
      <c r="B9" s="616"/>
      <c r="C9" s="617"/>
      <c r="D9" s="617"/>
      <c r="E9" s="617"/>
      <c r="F9" s="617"/>
      <c r="G9" s="617"/>
      <c r="H9" s="617"/>
      <c r="I9" s="617"/>
      <c r="J9" s="618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4" ht="15" customHeight="1">
      <c r="A10" s="609"/>
      <c r="B10" s="619"/>
      <c r="C10" s="620"/>
      <c r="D10" s="620"/>
      <c r="E10" s="620"/>
      <c r="F10" s="620"/>
      <c r="G10" s="620"/>
      <c r="H10" s="620"/>
      <c r="I10" s="620"/>
      <c r="J10" s="621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9" customHeight="1">
      <c r="A11" s="81"/>
      <c r="B11" s="155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s="156" customFormat="1" ht="21.75" customHeight="1">
      <c r="A12" s="537" t="s">
        <v>190</v>
      </c>
      <c r="B12" s="258" t="s">
        <v>191</v>
      </c>
      <c r="C12" s="285"/>
      <c r="D12" s="258" t="s">
        <v>192</v>
      </c>
      <c r="E12" s="286"/>
      <c r="F12" s="258" t="s">
        <v>193</v>
      </c>
      <c r="G12" s="286"/>
      <c r="H12" s="258" t="s">
        <v>194</v>
      </c>
      <c r="I12" s="287"/>
    </row>
    <row r="13" spans="1:24" s="156" customFormat="1" ht="21.75" customHeight="1">
      <c r="A13" s="537"/>
      <c r="B13" s="260" t="s">
        <v>198</v>
      </c>
      <c r="C13" s="165"/>
      <c r="D13" s="258" t="s">
        <v>199</v>
      </c>
      <c r="E13" s="127"/>
      <c r="F13" s="258" t="s">
        <v>200</v>
      </c>
      <c r="G13" s="127"/>
      <c r="H13" s="258" t="s">
        <v>201</v>
      </c>
      <c r="I13" s="287"/>
    </row>
    <row r="14" spans="1:24" s="156" customFormat="1" ht="21.75" customHeight="1">
      <c r="A14" s="537"/>
      <c r="B14" s="258" t="s">
        <v>203</v>
      </c>
      <c r="C14" s="285"/>
      <c r="D14" s="258" t="s">
        <v>204</v>
      </c>
      <c r="E14" s="127"/>
      <c r="F14" s="258" t="s">
        <v>205</v>
      </c>
      <c r="G14" s="127"/>
      <c r="H14" s="258" t="s">
        <v>206</v>
      </c>
      <c r="I14" s="287"/>
    </row>
    <row r="15" spans="1:24" s="156" customFormat="1" ht="21.7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772"/>
      <c r="M15" s="773"/>
      <c r="N15" s="773"/>
      <c r="O15" s="773"/>
    </row>
    <row r="16" spans="1:24" s="156" customFormat="1" ht="21.75" customHeight="1">
      <c r="A16" s="536" t="s">
        <v>195</v>
      </c>
      <c r="B16" s="536"/>
      <c r="C16" s="282" t="s">
        <v>196</v>
      </c>
      <c r="D16" s="548" t="s">
        <v>197</v>
      </c>
      <c r="E16" s="548"/>
      <c r="F16" s="548"/>
      <c r="G16" s="68"/>
      <c r="H16" s="68"/>
      <c r="I16" s="68"/>
      <c r="J16" s="68"/>
      <c r="K16" s="68"/>
      <c r="L16" s="772"/>
      <c r="M16" s="773"/>
      <c r="N16" s="773"/>
      <c r="O16" s="773"/>
    </row>
    <row r="17" spans="1:15" s="156" customFormat="1" ht="21.75" customHeight="1">
      <c r="A17" s="536"/>
      <c r="B17" s="536"/>
      <c r="C17" s="282" t="s">
        <v>202</v>
      </c>
      <c r="D17" s="548"/>
      <c r="E17" s="548"/>
      <c r="F17" s="548"/>
      <c r="G17" s="68"/>
      <c r="H17" s="68"/>
      <c r="I17" s="68"/>
      <c r="J17" s="68"/>
      <c r="K17" s="68"/>
      <c r="L17" s="772"/>
      <c r="M17" s="773"/>
      <c r="N17" s="773"/>
      <c r="O17" s="773"/>
    </row>
    <row r="18" spans="1:15" s="156" customFormat="1" ht="21.75" customHeight="1">
      <c r="A18" s="536"/>
      <c r="B18" s="536"/>
      <c r="C18" s="282" t="s">
        <v>207</v>
      </c>
      <c r="D18" s="548"/>
      <c r="E18" s="548"/>
      <c r="F18" s="548"/>
      <c r="G18" s="68"/>
      <c r="H18" s="68"/>
      <c r="I18" s="68"/>
      <c r="J18" s="68"/>
      <c r="K18" s="68"/>
      <c r="L18" s="772"/>
      <c r="M18" s="773"/>
      <c r="N18" s="773"/>
      <c r="O18" s="773"/>
    </row>
    <row r="19" spans="1:15" s="156" customFormat="1" ht="21.7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772"/>
      <c r="M19" s="773"/>
      <c r="N19" s="773"/>
      <c r="O19" s="773"/>
    </row>
    <row r="20" spans="1:15" s="93" customFormat="1" ht="16.5" customHeight="1"/>
    <row r="21" spans="1:15" ht="5.25" customHeight="1"/>
    <row r="22" spans="1:15" ht="48" customHeight="1">
      <c r="A22" s="612" t="s">
        <v>346</v>
      </c>
      <c r="B22" s="612"/>
      <c r="C22" s="612"/>
      <c r="D22" s="612"/>
      <c r="E22" s="612"/>
      <c r="F22" s="612"/>
      <c r="G22" s="612"/>
      <c r="H22" s="612"/>
      <c r="I22" s="612"/>
      <c r="J22" s="612"/>
    </row>
    <row r="23" spans="1:15" ht="69.95" customHeight="1">
      <c r="A23" s="264" t="s">
        <v>220</v>
      </c>
      <c r="B23" s="603" t="s">
        <v>396</v>
      </c>
      <c r="C23" s="603"/>
      <c r="D23" s="603"/>
      <c r="E23" s="265" t="s">
        <v>347</v>
      </c>
      <c r="F23" s="266"/>
      <c r="G23" s="265" t="s">
        <v>349</v>
      </c>
      <c r="H23" s="774"/>
      <c r="I23" s="774"/>
      <c r="J23" s="774"/>
    </row>
    <row r="24" spans="1:15" ht="50.25" customHeight="1">
      <c r="A24" s="226" t="s">
        <v>351</v>
      </c>
      <c r="B24" s="603" t="s">
        <v>377</v>
      </c>
      <c r="C24" s="603"/>
      <c r="D24" s="603"/>
      <c r="E24" s="603"/>
      <c r="F24" s="603"/>
      <c r="G24" s="603"/>
      <c r="H24" s="603"/>
      <c r="I24" s="603"/>
      <c r="J24" s="603"/>
    </row>
    <row r="25" spans="1:15" ht="50.25" customHeight="1">
      <c r="A25" s="594" t="s">
        <v>352</v>
      </c>
      <c r="B25" s="267">
        <v>2024</v>
      </c>
      <c r="C25" s="268">
        <v>2025</v>
      </c>
      <c r="D25" s="268">
        <v>2026</v>
      </c>
      <c r="E25" s="268">
        <v>2027</v>
      </c>
      <c r="F25" s="269" t="s">
        <v>93</v>
      </c>
      <c r="G25" s="270" t="s">
        <v>353</v>
      </c>
      <c r="H25" s="622" t="s">
        <v>354</v>
      </c>
      <c r="I25" s="622"/>
      <c r="J25" s="622"/>
    </row>
    <row r="26" spans="1:15" ht="50.25" customHeight="1">
      <c r="A26" s="594"/>
      <c r="B26" s="807">
        <v>4</v>
      </c>
      <c r="C26" s="807">
        <v>4</v>
      </c>
      <c r="D26" s="807">
        <v>4</v>
      </c>
      <c r="E26" s="807">
        <v>4</v>
      </c>
      <c r="F26" s="807">
        <v>4</v>
      </c>
      <c r="G26" s="807">
        <v>4</v>
      </c>
      <c r="H26" s="603"/>
      <c r="I26" s="603"/>
      <c r="J26" s="603"/>
    </row>
    <row r="27" spans="1:15" ht="52.5" customHeight="1">
      <c r="A27" s="226"/>
      <c r="B27" s="625" t="s">
        <v>355</v>
      </c>
      <c r="C27" s="625"/>
      <c r="D27" s="625"/>
      <c r="E27" s="625"/>
      <c r="F27" s="625"/>
      <c r="G27" s="625"/>
      <c r="H27" s="625"/>
      <c r="I27" s="625"/>
      <c r="J27" s="625"/>
    </row>
    <row r="28" spans="1:15" s="97" customFormat="1" ht="56.25" customHeight="1">
      <c r="A28" s="594" t="s">
        <v>240</v>
      </c>
      <c r="B28" s="264" t="s">
        <v>241</v>
      </c>
      <c r="C28" s="264" t="s">
        <v>242</v>
      </c>
      <c r="D28" s="596" t="s">
        <v>243</v>
      </c>
      <c r="E28" s="596"/>
      <c r="F28" s="596" t="s">
        <v>244</v>
      </c>
      <c r="G28" s="596"/>
      <c r="H28" s="227" t="s">
        <v>245</v>
      </c>
      <c r="I28" s="225" t="s">
        <v>246</v>
      </c>
      <c r="J28" s="225" t="s">
        <v>356</v>
      </c>
    </row>
    <row r="29" spans="1:15" ht="112.5" customHeight="1">
      <c r="A29" s="594"/>
      <c r="B29" s="806">
        <v>4</v>
      </c>
      <c r="C29" s="167">
        <f>B59</f>
        <v>0</v>
      </c>
      <c r="D29" s="603"/>
      <c r="E29" s="603"/>
      <c r="F29" s="603"/>
      <c r="G29" s="603"/>
      <c r="H29" s="166"/>
      <c r="I29" s="276"/>
      <c r="J29" s="276"/>
    </row>
    <row r="30" spans="1:15" s="97" customFormat="1" ht="45" customHeight="1">
      <c r="A30" s="594" t="s">
        <v>247</v>
      </c>
      <c r="B30" s="224" t="s">
        <v>241</v>
      </c>
      <c r="C30" s="227" t="s">
        <v>242</v>
      </c>
      <c r="D30" s="596" t="s">
        <v>243</v>
      </c>
      <c r="E30" s="596"/>
      <c r="F30" s="596" t="s">
        <v>244</v>
      </c>
      <c r="G30" s="596"/>
      <c r="H30" s="227" t="s">
        <v>245</v>
      </c>
      <c r="I30" s="225" t="s">
        <v>246</v>
      </c>
      <c r="J30" s="225" t="s">
        <v>356</v>
      </c>
    </row>
    <row r="31" spans="1:15" ht="115.5" customHeight="1">
      <c r="A31" s="594"/>
      <c r="B31" s="806">
        <v>4</v>
      </c>
      <c r="C31" s="167">
        <f>C59</f>
        <v>0</v>
      </c>
      <c r="D31" s="603"/>
      <c r="E31" s="603"/>
      <c r="F31" s="603"/>
      <c r="G31" s="603"/>
      <c r="H31" s="166"/>
      <c r="I31" s="276"/>
      <c r="J31" s="276"/>
    </row>
    <row r="32" spans="1:15" s="97" customFormat="1" ht="45" customHeight="1">
      <c r="A32" s="594" t="s">
        <v>248</v>
      </c>
      <c r="B32" s="224" t="s">
        <v>241</v>
      </c>
      <c r="C32" s="227" t="s">
        <v>242</v>
      </c>
      <c r="D32" s="596" t="s">
        <v>243</v>
      </c>
      <c r="E32" s="596"/>
      <c r="F32" s="596" t="s">
        <v>244</v>
      </c>
      <c r="G32" s="596"/>
      <c r="H32" s="227" t="s">
        <v>245</v>
      </c>
      <c r="I32" s="225" t="s">
        <v>246</v>
      </c>
      <c r="J32" s="225" t="s">
        <v>356</v>
      </c>
    </row>
    <row r="33" spans="1:10" ht="113.25" customHeight="1">
      <c r="A33" s="594"/>
      <c r="B33" s="806">
        <v>4</v>
      </c>
      <c r="C33" s="167">
        <f>+D59</f>
        <v>0</v>
      </c>
      <c r="D33" s="603"/>
      <c r="E33" s="603"/>
      <c r="F33" s="603"/>
      <c r="G33" s="603"/>
      <c r="H33" s="166"/>
      <c r="I33" s="276"/>
      <c r="J33" s="276"/>
    </row>
    <row r="34" spans="1:10" s="97" customFormat="1" ht="47.25" customHeight="1">
      <c r="A34" s="594" t="s">
        <v>249</v>
      </c>
      <c r="B34" s="224" t="s">
        <v>241</v>
      </c>
      <c r="C34" s="224" t="s">
        <v>242</v>
      </c>
      <c r="D34" s="596" t="s">
        <v>243</v>
      </c>
      <c r="E34" s="596"/>
      <c r="F34" s="596" t="s">
        <v>244</v>
      </c>
      <c r="G34" s="596"/>
      <c r="H34" s="227" t="s">
        <v>245</v>
      </c>
      <c r="I34" s="227" t="s">
        <v>246</v>
      </c>
      <c r="J34" s="225" t="s">
        <v>356</v>
      </c>
    </row>
    <row r="35" spans="1:10" ht="112.5" customHeight="1">
      <c r="A35" s="594"/>
      <c r="B35" s="806">
        <v>4</v>
      </c>
      <c r="C35" s="167">
        <f>+E59</f>
        <v>0</v>
      </c>
      <c r="D35" s="601"/>
      <c r="E35" s="601"/>
      <c r="F35" s="601"/>
      <c r="G35" s="601"/>
      <c r="H35" s="277"/>
      <c r="I35" s="278"/>
      <c r="J35" s="278"/>
    </row>
    <row r="36" spans="1:10" s="97" customFormat="1" ht="47.25" customHeight="1">
      <c r="A36" s="594" t="s">
        <v>250</v>
      </c>
      <c r="B36" s="224" t="s">
        <v>241</v>
      </c>
      <c r="C36" s="227" t="s">
        <v>242</v>
      </c>
      <c r="D36" s="596" t="s">
        <v>243</v>
      </c>
      <c r="E36" s="596"/>
      <c r="F36" s="596" t="s">
        <v>244</v>
      </c>
      <c r="G36" s="596"/>
      <c r="H36" s="227" t="s">
        <v>245</v>
      </c>
      <c r="I36" s="225" t="s">
        <v>246</v>
      </c>
      <c r="J36" s="225" t="s">
        <v>356</v>
      </c>
    </row>
    <row r="37" spans="1:10" ht="114" customHeight="1">
      <c r="A37" s="594"/>
      <c r="B37" s="806">
        <v>4</v>
      </c>
      <c r="C37" s="167">
        <f>+F59</f>
        <v>0</v>
      </c>
      <c r="D37" s="598"/>
      <c r="E37" s="598"/>
      <c r="F37" s="598"/>
      <c r="G37" s="598"/>
      <c r="H37" s="166"/>
      <c r="I37" s="279"/>
      <c r="J37" s="279"/>
    </row>
    <row r="38" spans="1:10" s="97" customFormat="1" ht="48.75" customHeight="1">
      <c r="A38" s="594" t="s">
        <v>251</v>
      </c>
      <c r="B38" s="778" t="s">
        <v>241</v>
      </c>
      <c r="C38" s="227" t="s">
        <v>242</v>
      </c>
      <c r="D38" s="596" t="s">
        <v>243</v>
      </c>
      <c r="E38" s="596"/>
      <c r="F38" s="596" t="s">
        <v>244</v>
      </c>
      <c r="G38" s="596"/>
      <c r="H38" s="227" t="s">
        <v>245</v>
      </c>
      <c r="I38" s="225" t="s">
        <v>246</v>
      </c>
      <c r="J38" s="225" t="s">
        <v>356</v>
      </c>
    </row>
    <row r="39" spans="1:10" ht="111" customHeight="1">
      <c r="A39" s="594"/>
      <c r="B39" s="806">
        <v>4</v>
      </c>
      <c r="C39" s="780">
        <f>+G59</f>
        <v>0</v>
      </c>
      <c r="D39" s="598"/>
      <c r="E39" s="598"/>
      <c r="F39" s="598"/>
      <c r="G39" s="598"/>
      <c r="H39" s="166"/>
      <c r="I39" s="279"/>
      <c r="J39" s="279"/>
    </row>
    <row r="40" spans="1:10" ht="46.5" customHeight="1">
      <c r="A40" s="781" t="s">
        <v>252</v>
      </c>
      <c r="B40" s="782" t="s">
        <v>241</v>
      </c>
      <c r="C40" s="412" t="s">
        <v>242</v>
      </c>
      <c r="D40" s="596" t="s">
        <v>243</v>
      </c>
      <c r="E40" s="596"/>
      <c r="F40" s="596" t="s">
        <v>244</v>
      </c>
      <c r="G40" s="596"/>
      <c r="H40" s="227" t="s">
        <v>245</v>
      </c>
      <c r="I40" s="225" t="s">
        <v>246</v>
      </c>
      <c r="J40" s="225" t="s">
        <v>356</v>
      </c>
    </row>
    <row r="41" spans="1:10" ht="111.75" customHeight="1">
      <c r="A41" s="781"/>
      <c r="B41" s="806">
        <v>4</v>
      </c>
      <c r="C41" s="780">
        <f>+H59</f>
        <v>0</v>
      </c>
      <c r="D41" s="598"/>
      <c r="E41" s="598"/>
      <c r="F41" s="598"/>
      <c r="G41" s="598"/>
      <c r="H41" s="166"/>
      <c r="I41" s="279"/>
      <c r="J41" s="279"/>
    </row>
    <row r="42" spans="1:10" ht="48.75" customHeight="1">
      <c r="A42" s="781" t="s">
        <v>253</v>
      </c>
      <c r="B42" s="782" t="s">
        <v>241</v>
      </c>
      <c r="C42" s="412" t="s">
        <v>242</v>
      </c>
      <c r="D42" s="596" t="s">
        <v>243</v>
      </c>
      <c r="E42" s="596"/>
      <c r="F42" s="596" t="s">
        <v>244</v>
      </c>
      <c r="G42" s="596"/>
      <c r="H42" s="227" t="s">
        <v>245</v>
      </c>
      <c r="I42" s="225" t="s">
        <v>246</v>
      </c>
      <c r="J42" s="225" t="s">
        <v>356</v>
      </c>
    </row>
    <row r="43" spans="1:10" ht="113.25" customHeight="1">
      <c r="A43" s="781"/>
      <c r="B43" s="806">
        <v>4</v>
      </c>
      <c r="C43" s="780">
        <f>+I59</f>
        <v>0</v>
      </c>
      <c r="D43" s="598"/>
      <c r="E43" s="598"/>
      <c r="F43" s="598"/>
      <c r="G43" s="598"/>
      <c r="H43" s="281"/>
      <c r="I43" s="166"/>
      <c r="J43" s="279"/>
    </row>
    <row r="44" spans="1:10" ht="42.75" customHeight="1">
      <c r="A44" s="781" t="s">
        <v>254</v>
      </c>
      <c r="B44" s="782" t="s">
        <v>241</v>
      </c>
      <c r="C44" s="412" t="s">
        <v>242</v>
      </c>
      <c r="D44" s="596" t="s">
        <v>243</v>
      </c>
      <c r="E44" s="596"/>
      <c r="F44" s="596" t="s">
        <v>244</v>
      </c>
      <c r="G44" s="596"/>
      <c r="H44" s="227" t="s">
        <v>245</v>
      </c>
      <c r="I44" s="225" t="s">
        <v>246</v>
      </c>
      <c r="J44" s="225" t="s">
        <v>356</v>
      </c>
    </row>
    <row r="45" spans="1:10" ht="109.5" customHeight="1">
      <c r="A45" s="781"/>
      <c r="B45" s="806">
        <v>4</v>
      </c>
      <c r="C45" s="780">
        <f>+J59</f>
        <v>0</v>
      </c>
      <c r="D45" s="598"/>
      <c r="E45" s="598"/>
      <c r="F45" s="598"/>
      <c r="G45" s="598"/>
      <c r="H45" s="166"/>
      <c r="I45" s="166"/>
      <c r="J45" s="166"/>
    </row>
    <row r="46" spans="1:10" ht="45" customHeight="1">
      <c r="A46" s="781" t="s">
        <v>255</v>
      </c>
      <c r="B46" s="782" t="s">
        <v>241</v>
      </c>
      <c r="C46" s="412" t="s">
        <v>242</v>
      </c>
      <c r="D46" s="596" t="s">
        <v>243</v>
      </c>
      <c r="E46" s="596"/>
      <c r="F46" s="596" t="s">
        <v>244</v>
      </c>
      <c r="G46" s="596"/>
      <c r="H46" s="227" t="s">
        <v>245</v>
      </c>
      <c r="I46" s="225" t="s">
        <v>246</v>
      </c>
      <c r="J46" s="225" t="s">
        <v>356</v>
      </c>
    </row>
    <row r="47" spans="1:10" ht="110.25" customHeight="1">
      <c r="A47" s="781"/>
      <c r="B47" s="806">
        <v>4</v>
      </c>
      <c r="C47" s="780">
        <f>+K59</f>
        <v>0</v>
      </c>
      <c r="D47" s="598"/>
      <c r="E47" s="598"/>
      <c r="F47" s="598"/>
      <c r="G47" s="598"/>
      <c r="H47" s="166"/>
      <c r="I47" s="279"/>
      <c r="J47" s="279"/>
    </row>
    <row r="48" spans="1:10" ht="46.5" customHeight="1">
      <c r="A48" s="781" t="s">
        <v>256</v>
      </c>
      <c r="B48" s="782" t="s">
        <v>241</v>
      </c>
      <c r="C48" s="412" t="s">
        <v>242</v>
      </c>
      <c r="D48" s="596" t="s">
        <v>243</v>
      </c>
      <c r="E48" s="596"/>
      <c r="F48" s="596" t="s">
        <v>244</v>
      </c>
      <c r="G48" s="596"/>
      <c r="H48" s="227" t="s">
        <v>245</v>
      </c>
      <c r="I48" s="225" t="s">
        <v>246</v>
      </c>
      <c r="J48" s="225" t="s">
        <v>356</v>
      </c>
    </row>
    <row r="49" spans="1:13" ht="114" customHeight="1">
      <c r="A49" s="781"/>
      <c r="B49" s="806">
        <v>4</v>
      </c>
      <c r="C49" s="780">
        <f>+L59</f>
        <v>0</v>
      </c>
      <c r="D49" s="598"/>
      <c r="E49" s="598"/>
      <c r="F49" s="600"/>
      <c r="G49" s="600"/>
      <c r="H49" s="166"/>
      <c r="I49" s="166"/>
      <c r="J49" s="166"/>
    </row>
    <row r="50" spans="1:13" ht="48.75" customHeight="1">
      <c r="A50" s="781" t="s">
        <v>257</v>
      </c>
      <c r="B50" s="782" t="s">
        <v>241</v>
      </c>
      <c r="C50" s="412" t="s">
        <v>242</v>
      </c>
      <c r="D50" s="596" t="s">
        <v>243</v>
      </c>
      <c r="E50" s="596"/>
      <c r="F50" s="596" t="s">
        <v>244</v>
      </c>
      <c r="G50" s="596"/>
      <c r="H50" s="227" t="s">
        <v>245</v>
      </c>
      <c r="I50" s="225" t="s">
        <v>246</v>
      </c>
      <c r="J50" s="225" t="s">
        <v>356</v>
      </c>
    </row>
    <row r="51" spans="1:13" ht="105" customHeight="1">
      <c r="A51" s="781"/>
      <c r="B51" s="806">
        <v>4</v>
      </c>
      <c r="C51" s="780">
        <f>+M59</f>
        <v>0</v>
      </c>
      <c r="D51" s="598"/>
      <c r="E51" s="598"/>
      <c r="F51" s="598"/>
      <c r="G51" s="598"/>
      <c r="H51" s="166"/>
      <c r="I51" s="166"/>
      <c r="J51" s="166"/>
    </row>
    <row r="55" spans="1:13" ht="18">
      <c r="A55" s="125" t="s">
        <v>357</v>
      </c>
    </row>
    <row r="56" spans="1:13" ht="57.75" customHeight="1">
      <c r="A56" s="106"/>
    </row>
    <row r="58" spans="1:13" ht="21.75">
      <c r="A58" s="593" t="s">
        <v>358</v>
      </c>
      <c r="B58" s="107" t="s">
        <v>191</v>
      </c>
      <c r="C58" s="107" t="s">
        <v>192</v>
      </c>
      <c r="D58" s="107" t="s">
        <v>193</v>
      </c>
      <c r="E58" s="107" t="s">
        <v>194</v>
      </c>
      <c r="F58" s="107" t="s">
        <v>198</v>
      </c>
      <c r="G58" s="107" t="s">
        <v>199</v>
      </c>
      <c r="H58" s="107" t="s">
        <v>200</v>
      </c>
      <c r="I58" s="107" t="s">
        <v>201</v>
      </c>
      <c r="J58" s="107" t="s">
        <v>203</v>
      </c>
      <c r="K58" s="107" t="s">
        <v>204</v>
      </c>
      <c r="L58" s="107" t="s">
        <v>205</v>
      </c>
      <c r="M58" s="107" t="s">
        <v>206</v>
      </c>
    </row>
    <row r="59" spans="1:13" ht="24.75" customHeight="1">
      <c r="A59" s="593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</row>
    <row r="60" spans="1:13" ht="24.75" customHeight="1">
      <c r="B60" s="77"/>
      <c r="C60" s="77"/>
      <c r="D60" s="77"/>
      <c r="E60" s="77"/>
      <c r="F60" s="77"/>
      <c r="G60" s="77"/>
    </row>
    <row r="61" spans="1:13" s="96" customFormat="1" ht="30" customHeight="1">
      <c r="A61" s="68"/>
      <c r="B61" s="68"/>
      <c r="C61" s="68"/>
      <c r="D61" s="68"/>
      <c r="E61" s="68"/>
      <c r="F61" s="68"/>
      <c r="G61" s="68"/>
      <c r="H61" s="68"/>
      <c r="I61" s="68"/>
    </row>
    <row r="63" spans="1:13" ht="44.25" customHeight="1">
      <c r="A63" s="629" t="s">
        <v>359</v>
      </c>
      <c r="B63" s="288" t="s">
        <v>360</v>
      </c>
      <c r="C63" s="289"/>
      <c r="D63" s="628" t="s">
        <v>361</v>
      </c>
      <c r="E63" s="288" t="s">
        <v>360</v>
      </c>
      <c r="F63" s="289"/>
      <c r="G63" s="628" t="s">
        <v>362</v>
      </c>
      <c r="H63" s="288" t="s">
        <v>363</v>
      </c>
      <c r="I63" s="538"/>
      <c r="J63" s="538"/>
    </row>
    <row r="64" spans="1:13" ht="15">
      <c r="A64" s="629"/>
      <c r="B64" s="288" t="s">
        <v>364</v>
      </c>
      <c r="C64" s="289" t="s">
        <v>378</v>
      </c>
      <c r="D64" s="628"/>
      <c r="E64" s="288" t="s">
        <v>364</v>
      </c>
      <c r="F64" s="289" t="s">
        <v>379</v>
      </c>
      <c r="G64" s="628"/>
      <c r="H64" s="288" t="s">
        <v>365</v>
      </c>
      <c r="I64" s="538"/>
      <c r="J64" s="538"/>
    </row>
    <row r="65" spans="1:10" ht="28.5">
      <c r="A65" s="629"/>
      <c r="B65" s="288" t="s">
        <v>366</v>
      </c>
      <c r="C65" s="289" t="s">
        <v>380</v>
      </c>
      <c r="D65" s="628"/>
      <c r="E65" s="288" t="s">
        <v>366</v>
      </c>
      <c r="F65" s="784" t="s">
        <v>381</v>
      </c>
      <c r="G65" s="628"/>
      <c r="H65" s="288" t="s">
        <v>367</v>
      </c>
      <c r="I65" s="538"/>
      <c r="J65" s="538"/>
    </row>
    <row r="66" spans="1:10" ht="39.75" customHeight="1">
      <c r="A66" s="629"/>
      <c r="B66" s="288" t="s">
        <v>360</v>
      </c>
      <c r="C66" s="289"/>
      <c r="D66" s="628"/>
      <c r="E66" s="288" t="s">
        <v>360</v>
      </c>
      <c r="F66" s="289"/>
      <c r="G66" s="628"/>
      <c r="H66" s="288" t="s">
        <v>363</v>
      </c>
      <c r="I66" s="538"/>
      <c r="J66" s="538"/>
    </row>
    <row r="67" spans="1:10" ht="15">
      <c r="A67" s="629"/>
      <c r="B67" s="288" t="s">
        <v>364</v>
      </c>
      <c r="C67" s="289" t="s">
        <v>382</v>
      </c>
      <c r="D67" s="628"/>
      <c r="E67" s="288" t="s">
        <v>364</v>
      </c>
      <c r="F67" s="289"/>
      <c r="G67" s="628"/>
      <c r="H67" s="288" t="s">
        <v>365</v>
      </c>
      <c r="I67" s="538"/>
      <c r="J67" s="538"/>
    </row>
    <row r="68" spans="1:10" ht="15">
      <c r="A68" s="629"/>
      <c r="B68" s="288" t="s">
        <v>366</v>
      </c>
      <c r="C68" s="289" t="s">
        <v>383</v>
      </c>
      <c r="D68" s="628"/>
      <c r="E68" s="288" t="s">
        <v>366</v>
      </c>
      <c r="F68" s="289"/>
      <c r="G68" s="628"/>
      <c r="H68" s="288" t="s">
        <v>367</v>
      </c>
      <c r="I68" s="538"/>
      <c r="J68" s="538"/>
    </row>
  </sheetData>
  <mergeCells count="90">
    <mergeCell ref="A63:A68"/>
    <mergeCell ref="D63:D68"/>
    <mergeCell ref="G63:G68"/>
    <mergeCell ref="I63:J63"/>
    <mergeCell ref="I64:J64"/>
    <mergeCell ref="I65:J65"/>
    <mergeCell ref="I66:J66"/>
    <mergeCell ref="I67:J67"/>
    <mergeCell ref="I68:J68"/>
    <mergeCell ref="A50:A51"/>
    <mergeCell ref="D50:E50"/>
    <mergeCell ref="F50:G50"/>
    <mergeCell ref="D51:E51"/>
    <mergeCell ref="F51:G51"/>
    <mergeCell ref="A58:A59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42:A43"/>
    <mergeCell ref="D42:E42"/>
    <mergeCell ref="F42:G42"/>
    <mergeCell ref="D43:E43"/>
    <mergeCell ref="F43:G43"/>
    <mergeCell ref="A44:A45"/>
    <mergeCell ref="D44:E44"/>
    <mergeCell ref="F44:G44"/>
    <mergeCell ref="D45:E45"/>
    <mergeCell ref="F45:G45"/>
    <mergeCell ref="A38:A39"/>
    <mergeCell ref="D38:E38"/>
    <mergeCell ref="F38:G38"/>
    <mergeCell ref="D39:E39"/>
    <mergeCell ref="F39:G39"/>
    <mergeCell ref="A40:A41"/>
    <mergeCell ref="D40:E40"/>
    <mergeCell ref="F40:G40"/>
    <mergeCell ref="D41:E41"/>
    <mergeCell ref="F41:G41"/>
    <mergeCell ref="A34:A35"/>
    <mergeCell ref="D34:E34"/>
    <mergeCell ref="F34:G34"/>
    <mergeCell ref="D35:E35"/>
    <mergeCell ref="F35:G35"/>
    <mergeCell ref="A36:A37"/>
    <mergeCell ref="D36:E36"/>
    <mergeCell ref="F36:G36"/>
    <mergeCell ref="D37:E37"/>
    <mergeCell ref="F37:G37"/>
    <mergeCell ref="A30:A31"/>
    <mergeCell ref="D30:E30"/>
    <mergeCell ref="F30:G30"/>
    <mergeCell ref="D31:E31"/>
    <mergeCell ref="F31:G31"/>
    <mergeCell ref="A32:A33"/>
    <mergeCell ref="D32:E32"/>
    <mergeCell ref="F32:G32"/>
    <mergeCell ref="D33:E33"/>
    <mergeCell ref="F33:G33"/>
    <mergeCell ref="B27:J27"/>
    <mergeCell ref="A28:A29"/>
    <mergeCell ref="D28:E28"/>
    <mergeCell ref="F28:G28"/>
    <mergeCell ref="D29:E29"/>
    <mergeCell ref="F29:G29"/>
    <mergeCell ref="B23:D23"/>
    <mergeCell ref="H23:J23"/>
    <mergeCell ref="B24:J24"/>
    <mergeCell ref="A25:A26"/>
    <mergeCell ref="H25:J25"/>
    <mergeCell ref="H26:J26"/>
    <mergeCell ref="A12:A14"/>
    <mergeCell ref="A16:B18"/>
    <mergeCell ref="D16:F16"/>
    <mergeCell ref="D17:F17"/>
    <mergeCell ref="D18:F18"/>
    <mergeCell ref="A22:J22"/>
    <mergeCell ref="A1:A4"/>
    <mergeCell ref="B1:H1"/>
    <mergeCell ref="B2:H2"/>
    <mergeCell ref="B3:H3"/>
    <mergeCell ref="B4:H4"/>
    <mergeCell ref="A7:A10"/>
    <mergeCell ref="B7:J10"/>
  </mergeCells>
  <dataValidations count="1">
    <dataValidation type="list" allowBlank="1" showInputMessage="1" showErrorMessage="1" sqref="H26:J26" xr:uid="{51C3B8C6-C5E7-4A95-A2EF-AAB7A2ED8303}">
      <formula1>$B$2:$B$4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11811023622047245"/>
  <pageSetup scale="36" fitToHeight="0" orientation="landscape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B0B1-B614-499A-AA68-F975E3C92169}">
  <sheetPr>
    <tabColor theme="7" tint="0.39997558519241921"/>
    <pageSetUpPr fitToPage="1"/>
  </sheetPr>
  <dimension ref="A1:L26"/>
  <sheetViews>
    <sheetView zoomScaleNormal="100" workbookViewId="0">
      <selection activeCell="E10" sqref="E10:L10"/>
    </sheetView>
  </sheetViews>
  <sheetFormatPr defaultColWidth="9.85546875" defaultRowHeight="12.75"/>
  <cols>
    <col min="1" max="1" width="3.85546875" style="306" customWidth="1"/>
    <col min="2" max="2" width="10.7109375" style="306" customWidth="1"/>
    <col min="3" max="3" width="6.42578125" style="306" customWidth="1"/>
    <col min="4" max="4" width="7.5703125" style="306" customWidth="1"/>
    <col min="5" max="5" width="6.42578125" style="306" customWidth="1"/>
    <col min="6" max="6" width="11.85546875" style="306" customWidth="1"/>
    <col min="7" max="7" width="2.42578125" style="306" customWidth="1"/>
    <col min="8" max="8" width="21.28515625" style="306" customWidth="1"/>
    <col min="9" max="9" width="14.42578125" style="306" customWidth="1"/>
    <col min="10" max="10" width="7.5703125" style="306" customWidth="1"/>
    <col min="11" max="11" width="21.28515625" style="306" customWidth="1"/>
    <col min="12" max="12" width="29.28515625" style="306" customWidth="1"/>
    <col min="13" max="16384" width="9.85546875" style="306"/>
  </cols>
  <sheetData>
    <row r="1" spans="1:12" ht="18.75" customHeight="1">
      <c r="A1" s="556"/>
      <c r="B1" s="557"/>
      <c r="C1" s="557"/>
      <c r="D1" s="557"/>
      <c r="E1" s="558"/>
      <c r="F1" s="565" t="s">
        <v>267</v>
      </c>
      <c r="G1" s="566"/>
      <c r="H1" s="566"/>
      <c r="I1" s="566"/>
      <c r="J1" s="566"/>
      <c r="K1" s="566"/>
      <c r="L1" s="305"/>
    </row>
    <row r="2" spans="1:12" ht="18.75" customHeight="1">
      <c r="A2" s="559"/>
      <c r="B2" s="560"/>
      <c r="C2" s="560"/>
      <c r="D2" s="560"/>
      <c r="E2" s="561"/>
      <c r="F2" s="567"/>
      <c r="G2" s="568"/>
      <c r="H2" s="568"/>
      <c r="I2" s="568"/>
      <c r="J2" s="568"/>
      <c r="K2" s="568"/>
      <c r="L2" s="305"/>
    </row>
    <row r="3" spans="1:12" ht="18.75" customHeight="1">
      <c r="A3" s="559"/>
      <c r="B3" s="560"/>
      <c r="C3" s="560"/>
      <c r="D3" s="560"/>
      <c r="E3" s="561"/>
      <c r="F3" s="565" t="s">
        <v>268</v>
      </c>
      <c r="G3" s="566"/>
      <c r="H3" s="566"/>
      <c r="I3" s="566"/>
      <c r="J3" s="566"/>
      <c r="K3" s="566"/>
      <c r="L3" s="305"/>
    </row>
    <row r="4" spans="1:12" ht="18.75" customHeight="1">
      <c r="A4" s="562"/>
      <c r="B4" s="563"/>
      <c r="C4" s="563"/>
      <c r="D4" s="563"/>
      <c r="E4" s="564"/>
      <c r="F4" s="567"/>
      <c r="G4" s="568"/>
      <c r="H4" s="568"/>
      <c r="I4" s="568"/>
      <c r="J4" s="568"/>
      <c r="K4" s="568"/>
      <c r="L4" s="305"/>
    </row>
    <row r="5" spans="1:12" ht="15.75" customHeight="1">
      <c r="A5" s="785" t="s">
        <v>269</v>
      </c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7"/>
    </row>
    <row r="6" spans="1:12" ht="23.25" customHeight="1">
      <c r="A6" s="785" t="s">
        <v>270</v>
      </c>
      <c r="B6" s="786"/>
      <c r="C6" s="788"/>
      <c r="D6" s="573" t="s">
        <v>12</v>
      </c>
      <c r="E6" s="574"/>
      <c r="F6" s="574"/>
      <c r="G6" s="574"/>
      <c r="H6" s="575"/>
      <c r="I6" s="785" t="s">
        <v>271</v>
      </c>
      <c r="J6" s="788"/>
      <c r="K6" s="573" t="s">
        <v>37</v>
      </c>
      <c r="L6" s="575"/>
    </row>
    <row r="7" spans="1:12" ht="17.850000000000001" customHeight="1">
      <c r="A7" s="785" t="s">
        <v>272</v>
      </c>
      <c r="B7" s="786"/>
      <c r="C7" s="788"/>
      <c r="D7" s="573" t="s">
        <v>26</v>
      </c>
      <c r="E7" s="574"/>
      <c r="F7" s="574"/>
      <c r="G7" s="574"/>
      <c r="H7" s="575"/>
      <c r="I7" s="785" t="s">
        <v>98</v>
      </c>
      <c r="J7" s="788"/>
      <c r="K7" s="573" t="s">
        <v>15</v>
      </c>
      <c r="L7" s="575"/>
    </row>
    <row r="8" spans="1:12" ht="35.85" customHeight="1">
      <c r="A8" s="785" t="s">
        <v>273</v>
      </c>
      <c r="B8" s="786"/>
      <c r="C8" s="788"/>
      <c r="D8" s="573" t="s">
        <v>68</v>
      </c>
      <c r="E8" s="574"/>
      <c r="F8" s="574"/>
      <c r="G8" s="574"/>
      <c r="H8" s="575"/>
      <c r="I8" s="785" t="s">
        <v>274</v>
      </c>
      <c r="J8" s="788"/>
      <c r="K8" s="573" t="s">
        <v>69</v>
      </c>
      <c r="L8" s="575"/>
    </row>
    <row r="9" spans="1:12" ht="15.75" customHeight="1">
      <c r="A9" s="789" t="s">
        <v>275</v>
      </c>
      <c r="B9" s="790"/>
      <c r="C9" s="790"/>
      <c r="D9" s="790"/>
      <c r="E9" s="790"/>
      <c r="F9" s="790"/>
      <c r="G9" s="790"/>
      <c r="H9" s="790"/>
      <c r="I9" s="790"/>
      <c r="J9" s="790"/>
      <c r="K9" s="790"/>
      <c r="L9" s="791"/>
    </row>
    <row r="10" spans="1:12" ht="41.25" customHeight="1">
      <c r="A10" s="792" t="s">
        <v>220</v>
      </c>
      <c r="B10" s="792"/>
      <c r="C10" s="792"/>
      <c r="D10" s="792"/>
      <c r="E10" s="803" t="s">
        <v>396</v>
      </c>
      <c r="F10" s="804"/>
      <c r="G10" s="804"/>
      <c r="H10" s="804"/>
      <c r="I10" s="804"/>
      <c r="J10" s="804"/>
      <c r="K10" s="804"/>
      <c r="L10" s="805"/>
    </row>
    <row r="11" spans="1:12" ht="34.5" customHeight="1">
      <c r="A11" s="793" t="s">
        <v>277</v>
      </c>
      <c r="B11" s="794"/>
      <c r="C11" s="794"/>
      <c r="D11" s="787"/>
      <c r="E11" s="632" t="s">
        <v>397</v>
      </c>
      <c r="F11" s="633"/>
      <c r="G11" s="633"/>
      <c r="H11" s="633"/>
      <c r="I11" s="633"/>
      <c r="J11" s="633"/>
      <c r="K11" s="633"/>
      <c r="L11" s="634"/>
    </row>
    <row r="12" spans="1:12" ht="47.25" customHeight="1">
      <c r="A12" s="785" t="s">
        <v>278</v>
      </c>
      <c r="B12" s="786"/>
      <c r="C12" s="786"/>
      <c r="D12" s="788"/>
      <c r="E12" s="580" t="s">
        <v>398</v>
      </c>
      <c r="F12" s="581"/>
      <c r="G12" s="581"/>
      <c r="H12" s="581"/>
      <c r="I12" s="581"/>
      <c r="J12" s="581"/>
      <c r="K12" s="581"/>
      <c r="L12" s="582"/>
    </row>
    <row r="13" spans="1:12" ht="28.5" customHeight="1">
      <c r="A13" s="785" t="s">
        <v>280</v>
      </c>
      <c r="B13" s="786"/>
      <c r="C13" s="788"/>
      <c r="D13" s="573">
        <v>3964</v>
      </c>
      <c r="E13" s="574"/>
      <c r="F13" s="574"/>
      <c r="G13" s="574"/>
      <c r="H13" s="575"/>
      <c r="I13" s="785" t="s">
        <v>281</v>
      </c>
      <c r="J13" s="788"/>
      <c r="K13" s="573" t="s">
        <v>18</v>
      </c>
      <c r="L13" s="575"/>
    </row>
    <row r="14" spans="1:12" ht="15.75" customHeight="1">
      <c r="A14" s="785" t="s">
        <v>282</v>
      </c>
      <c r="B14" s="786"/>
      <c r="C14" s="786"/>
      <c r="D14" s="786"/>
      <c r="E14" s="786"/>
      <c r="F14" s="786"/>
      <c r="G14" s="786"/>
      <c r="H14" s="786"/>
      <c r="I14" s="786"/>
      <c r="J14" s="786"/>
      <c r="K14" s="786"/>
      <c r="L14" s="787"/>
    </row>
    <row r="15" spans="1:12" ht="25.5" customHeight="1">
      <c r="A15" s="785" t="s">
        <v>283</v>
      </c>
      <c r="B15" s="786"/>
      <c r="C15" s="788"/>
      <c r="D15" s="573" t="s">
        <v>19</v>
      </c>
      <c r="E15" s="574"/>
      <c r="F15" s="574"/>
      <c r="G15" s="574"/>
      <c r="H15" s="575"/>
      <c r="I15" s="785" t="s">
        <v>284</v>
      </c>
      <c r="J15" s="788"/>
      <c r="K15" s="573" t="s">
        <v>20</v>
      </c>
      <c r="L15" s="575"/>
    </row>
    <row r="16" spans="1:12" ht="25.5" customHeight="1">
      <c r="A16" s="785" t="s">
        <v>285</v>
      </c>
      <c r="B16" s="786"/>
      <c r="C16" s="788"/>
      <c r="D16" s="795">
        <v>1</v>
      </c>
      <c r="E16" s="796"/>
      <c r="F16" s="796"/>
      <c r="G16" s="796"/>
      <c r="H16" s="797"/>
      <c r="I16" s="785" t="s">
        <v>237</v>
      </c>
      <c r="J16" s="788"/>
      <c r="K16" s="573" t="s">
        <v>23</v>
      </c>
      <c r="L16" s="575"/>
    </row>
    <row r="17" spans="1:12" ht="27.6" customHeight="1">
      <c r="A17" s="785" t="s">
        <v>286</v>
      </c>
      <c r="B17" s="786"/>
      <c r="C17" s="788"/>
      <c r="D17" s="573" t="s">
        <v>399</v>
      </c>
      <c r="E17" s="574"/>
      <c r="F17" s="574"/>
      <c r="G17" s="574"/>
      <c r="H17" s="575"/>
      <c r="I17" s="583"/>
      <c r="J17" s="584"/>
      <c r="K17" s="584"/>
      <c r="L17" s="585"/>
    </row>
    <row r="18" spans="1:12" ht="12" customHeight="1">
      <c r="A18" s="798" t="s">
        <v>287</v>
      </c>
      <c r="B18" s="798" t="s">
        <v>288</v>
      </c>
      <c r="C18" s="785" t="s">
        <v>289</v>
      </c>
      <c r="D18" s="786"/>
      <c r="E18" s="786"/>
      <c r="F18" s="786"/>
      <c r="G18" s="788"/>
      <c r="H18" s="785" t="s">
        <v>290</v>
      </c>
      <c r="I18" s="788"/>
      <c r="J18" s="785" t="s">
        <v>291</v>
      </c>
      <c r="K18" s="788"/>
      <c r="L18" s="798" t="s">
        <v>292</v>
      </c>
    </row>
    <row r="19" spans="1:12" ht="34.35" customHeight="1">
      <c r="A19" s="307">
        <v>1</v>
      </c>
      <c r="B19" s="308" t="s">
        <v>400</v>
      </c>
      <c r="C19" s="573" t="s">
        <v>400</v>
      </c>
      <c r="D19" s="574"/>
      <c r="E19" s="574"/>
      <c r="F19" s="574"/>
      <c r="G19" s="575"/>
      <c r="H19" s="573" t="s">
        <v>401</v>
      </c>
      <c r="I19" s="575"/>
      <c r="J19" s="583" t="s">
        <v>22</v>
      </c>
      <c r="K19" s="585"/>
      <c r="L19" s="308" t="s">
        <v>296</v>
      </c>
    </row>
    <row r="20" spans="1:12" ht="25.5" customHeight="1">
      <c r="A20" s="798" t="s">
        <v>287</v>
      </c>
      <c r="B20" s="785" t="s">
        <v>297</v>
      </c>
      <c r="C20" s="786"/>
      <c r="D20" s="786"/>
      <c r="E20" s="786"/>
      <c r="F20" s="786"/>
      <c r="G20" s="786"/>
      <c r="H20" s="786"/>
      <c r="I20" s="786"/>
      <c r="J20" s="786"/>
      <c r="K20" s="788"/>
      <c r="L20" s="798" t="s">
        <v>298</v>
      </c>
    </row>
    <row r="21" spans="1:12" ht="28.35" customHeight="1">
      <c r="A21" s="307">
        <v>1</v>
      </c>
      <c r="B21" s="573" t="s">
        <v>402</v>
      </c>
      <c r="C21" s="574"/>
      <c r="D21" s="574"/>
      <c r="E21" s="574"/>
      <c r="F21" s="574"/>
      <c r="G21" s="574"/>
      <c r="H21" s="574"/>
      <c r="I21" s="574"/>
      <c r="J21" s="574"/>
      <c r="K21" s="575"/>
      <c r="L21" s="308" t="s">
        <v>34</v>
      </c>
    </row>
    <row r="22" spans="1:12" ht="15.75" customHeight="1">
      <c r="A22" s="785" t="s">
        <v>300</v>
      </c>
      <c r="B22" s="786"/>
      <c r="C22" s="786"/>
      <c r="D22" s="786"/>
      <c r="E22" s="786"/>
      <c r="F22" s="790"/>
      <c r="G22" s="790"/>
      <c r="H22" s="786"/>
      <c r="I22" s="790"/>
      <c r="J22" s="790"/>
      <c r="K22" s="786"/>
      <c r="L22" s="799"/>
    </row>
    <row r="23" spans="1:12" ht="26.25" customHeight="1">
      <c r="A23" s="785" t="s">
        <v>301</v>
      </c>
      <c r="B23" s="786"/>
      <c r="C23" s="788"/>
      <c r="D23" s="573">
        <v>4</v>
      </c>
      <c r="E23" s="574"/>
      <c r="F23" s="792" t="s">
        <v>302</v>
      </c>
      <c r="G23" s="792"/>
      <c r="H23" s="324">
        <v>2024</v>
      </c>
      <c r="I23" s="792" t="s">
        <v>303</v>
      </c>
      <c r="J23" s="792"/>
      <c r="L23" s="308" t="s">
        <v>296</v>
      </c>
    </row>
    <row r="24" spans="1:12" ht="26.25" customHeight="1">
      <c r="A24" s="785" t="s">
        <v>305</v>
      </c>
      <c r="B24" s="786"/>
      <c r="C24" s="788"/>
      <c r="D24" s="573" t="s">
        <v>401</v>
      </c>
      <c r="E24" s="574"/>
      <c r="F24" s="591"/>
      <c r="G24" s="591"/>
      <c r="H24" s="574"/>
      <c r="I24" s="591"/>
      <c r="J24" s="591"/>
      <c r="K24" s="574"/>
      <c r="L24" s="592"/>
    </row>
    <row r="25" spans="1:12" ht="45.75" customHeight="1">
      <c r="A25" s="785" t="s">
        <v>307</v>
      </c>
      <c r="B25" s="786"/>
      <c r="C25" s="788"/>
      <c r="D25" s="583" t="s">
        <v>403</v>
      </c>
      <c r="E25" s="584"/>
      <c r="F25" s="584"/>
      <c r="G25" s="584"/>
      <c r="H25" s="584"/>
      <c r="I25" s="584"/>
      <c r="J25" s="584"/>
      <c r="K25" s="584"/>
      <c r="L25" s="585"/>
    </row>
    <row r="26" spans="1:12" ht="17.850000000000001" customHeight="1">
      <c r="A26" s="785" t="s">
        <v>308</v>
      </c>
      <c r="B26" s="786"/>
      <c r="C26" s="788"/>
      <c r="D26" s="583" t="s">
        <v>403</v>
      </c>
      <c r="E26" s="584"/>
      <c r="F26" s="584"/>
      <c r="G26" s="584"/>
      <c r="H26" s="584"/>
      <c r="I26" s="584"/>
      <c r="J26" s="584"/>
      <c r="K26" s="584"/>
      <c r="L26" s="585"/>
    </row>
  </sheetData>
  <mergeCells count="58">
    <mergeCell ref="A24:C24"/>
    <mergeCell ref="D24:L24"/>
    <mergeCell ref="A25:C25"/>
    <mergeCell ref="D25:L25"/>
    <mergeCell ref="A26:C26"/>
    <mergeCell ref="D26:L26"/>
    <mergeCell ref="B20:K20"/>
    <mergeCell ref="B21:K21"/>
    <mergeCell ref="A22:L22"/>
    <mergeCell ref="A23:C23"/>
    <mergeCell ref="D23:E23"/>
    <mergeCell ref="F23:G23"/>
    <mergeCell ref="I23:J23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3:C13"/>
    <mergeCell ref="D13:H13"/>
    <mergeCell ref="I13:J13"/>
    <mergeCell ref="K13:L13"/>
    <mergeCell ref="A14:L14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E17F-E790-4A18-B91C-EE2A12AAB45B}">
  <sheetPr>
    <tabColor theme="4" tint="0.59999389629810485"/>
    <pageSetUpPr fitToPage="1"/>
  </sheetPr>
  <dimension ref="A1:O49"/>
  <sheetViews>
    <sheetView showGridLines="0" tabSelected="1" topLeftCell="A17" zoomScale="70" zoomScaleNormal="70" workbookViewId="0">
      <selection activeCell="C22" sqref="C22"/>
    </sheetView>
  </sheetViews>
  <sheetFormatPr defaultColWidth="10.85546875" defaultRowHeight="14.1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6" customFormat="1" ht="32.25" customHeight="1" thickBot="1">
      <c r="A1" s="533"/>
      <c r="B1" s="510" t="s">
        <v>182</v>
      </c>
      <c r="C1" s="511"/>
      <c r="D1" s="511"/>
      <c r="E1" s="511"/>
      <c r="F1" s="511"/>
      <c r="G1" s="511"/>
      <c r="H1" s="511"/>
      <c r="I1" s="512"/>
      <c r="J1" s="507" t="s">
        <v>183</v>
      </c>
      <c r="K1" s="508"/>
      <c r="L1" s="509"/>
    </row>
    <row r="2" spans="1:15" s="156" customFormat="1" ht="30.75" customHeight="1" thickBot="1">
      <c r="A2" s="534"/>
      <c r="B2" s="513" t="s">
        <v>184</v>
      </c>
      <c r="C2" s="514"/>
      <c r="D2" s="514"/>
      <c r="E2" s="514"/>
      <c r="F2" s="514"/>
      <c r="G2" s="514"/>
      <c r="H2" s="514"/>
      <c r="I2" s="515"/>
      <c r="J2" s="507" t="s">
        <v>185</v>
      </c>
      <c r="K2" s="508"/>
      <c r="L2" s="509"/>
    </row>
    <row r="3" spans="1:15" s="156" customFormat="1" ht="24" customHeight="1" thickBot="1">
      <c r="A3" s="534"/>
      <c r="B3" s="513" t="s">
        <v>186</v>
      </c>
      <c r="C3" s="514"/>
      <c r="D3" s="514"/>
      <c r="E3" s="514"/>
      <c r="F3" s="514"/>
      <c r="G3" s="514"/>
      <c r="H3" s="514"/>
      <c r="I3" s="515"/>
      <c r="J3" s="507" t="s">
        <v>187</v>
      </c>
      <c r="K3" s="508"/>
      <c r="L3" s="509"/>
    </row>
    <row r="4" spans="1:15" s="156" customFormat="1" ht="21.75" customHeight="1" thickBot="1">
      <c r="A4" s="535"/>
      <c r="B4" s="516" t="s">
        <v>404</v>
      </c>
      <c r="C4" s="517"/>
      <c r="D4" s="517"/>
      <c r="E4" s="517"/>
      <c r="F4" s="517"/>
      <c r="G4" s="517"/>
      <c r="H4" s="517"/>
      <c r="I4" s="518"/>
      <c r="J4" s="507" t="s">
        <v>189</v>
      </c>
      <c r="K4" s="508"/>
      <c r="L4" s="509"/>
    </row>
    <row r="5" spans="1:15" s="156" customFormat="1" ht="21.75" customHeight="1" thickBot="1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59"/>
      <c r="O5" s="159"/>
    </row>
    <row r="6" spans="1:15" s="156" customFormat="1" ht="21.75" customHeight="1" thickBot="1">
      <c r="A6" s="663" t="s">
        <v>190</v>
      </c>
      <c r="B6" s="283" t="s">
        <v>191</v>
      </c>
      <c r="C6" s="231"/>
      <c r="D6" s="283" t="s">
        <v>192</v>
      </c>
      <c r="E6" s="232"/>
      <c r="F6" s="283" t="s">
        <v>193</v>
      </c>
      <c r="G6" s="232"/>
      <c r="H6" s="283" t="s">
        <v>194</v>
      </c>
      <c r="I6" s="233"/>
      <c r="J6" s="664" t="s">
        <v>195</v>
      </c>
      <c r="K6" s="282" t="s">
        <v>196</v>
      </c>
      <c r="L6" s="160" t="s">
        <v>345</v>
      </c>
      <c r="M6" s="662"/>
      <c r="N6" s="662"/>
      <c r="O6" s="662"/>
    </row>
    <row r="7" spans="1:15" s="156" customFormat="1" ht="21.75" customHeight="1" thickBot="1">
      <c r="A7" s="663"/>
      <c r="B7" s="284" t="s">
        <v>198</v>
      </c>
      <c r="C7" s="234"/>
      <c r="D7" s="283" t="s">
        <v>199</v>
      </c>
      <c r="E7" s="235"/>
      <c r="F7" s="283" t="s">
        <v>200</v>
      </c>
      <c r="G7" s="235"/>
      <c r="H7" s="283" t="s">
        <v>201</v>
      </c>
      <c r="I7" s="233"/>
      <c r="J7" s="664"/>
      <c r="K7" s="282" t="s">
        <v>202</v>
      </c>
      <c r="L7" s="160"/>
      <c r="M7" s="662"/>
      <c r="N7" s="662"/>
      <c r="O7" s="662"/>
    </row>
    <row r="8" spans="1:15" s="156" customFormat="1" ht="21.75" customHeight="1" thickBot="1">
      <c r="A8" s="663"/>
      <c r="B8" s="283" t="s">
        <v>203</v>
      </c>
      <c r="C8" s="231"/>
      <c r="D8" s="283" t="s">
        <v>204</v>
      </c>
      <c r="E8" s="235"/>
      <c r="F8" s="283" t="s">
        <v>205</v>
      </c>
      <c r="G8" s="235"/>
      <c r="H8" s="283" t="s">
        <v>206</v>
      </c>
      <c r="I8" s="233"/>
      <c r="J8" s="664"/>
      <c r="K8" s="282" t="s">
        <v>207</v>
      </c>
      <c r="L8" s="160"/>
      <c r="M8" s="662"/>
      <c r="N8" s="662"/>
      <c r="O8" s="662"/>
    </row>
    <row r="9" spans="1:15" s="156" customFormat="1" ht="21.75" customHeight="1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59"/>
      <c r="O9" s="159"/>
    </row>
    <row r="10" spans="1:15" ht="15" customHeight="1">
      <c r="A10" s="73"/>
      <c r="B10" s="74"/>
      <c r="C10" s="74"/>
      <c r="D10" s="76"/>
      <c r="E10" s="75"/>
      <c r="F10" s="75"/>
      <c r="G10" s="409"/>
      <c r="H10" s="409"/>
      <c r="I10" s="77"/>
      <c r="J10" s="77"/>
      <c r="K10" s="74"/>
      <c r="L10" s="74"/>
      <c r="M10" s="74"/>
      <c r="N10" s="74"/>
      <c r="O10" s="74"/>
    </row>
    <row r="11" spans="1:15" ht="16.5" customHeight="1" thickBot="1">
      <c r="A11" s="153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1:15" ht="32.1" customHeight="1" thickBot="1">
      <c r="A12" s="649" t="s">
        <v>405</v>
      </c>
      <c r="B12" s="650"/>
      <c r="C12" s="650"/>
      <c r="D12" s="650"/>
      <c r="E12" s="650"/>
      <c r="F12" s="650"/>
      <c r="G12" s="650"/>
      <c r="H12" s="650"/>
      <c r="I12" s="650"/>
      <c r="J12" s="650"/>
      <c r="K12" s="650"/>
      <c r="L12" s="651"/>
    </row>
    <row r="13" spans="1:15" ht="32.1" customHeight="1" thickBot="1">
      <c r="A13" s="660" t="s">
        <v>406</v>
      </c>
      <c r="B13" s="641" t="s">
        <v>276</v>
      </c>
      <c r="C13" s="643" t="s">
        <v>212</v>
      </c>
      <c r="D13" s="638" t="s">
        <v>240</v>
      </c>
      <c r="E13" s="639"/>
      <c r="F13" s="640"/>
      <c r="G13" s="638" t="s">
        <v>247</v>
      </c>
      <c r="H13" s="639"/>
      <c r="I13" s="640"/>
      <c r="J13" s="519" t="s">
        <v>248</v>
      </c>
      <c r="K13" s="520"/>
      <c r="L13" s="521"/>
    </row>
    <row r="14" spans="1:15" ht="32.1" customHeight="1" thickBot="1">
      <c r="A14" s="661"/>
      <c r="B14" s="642"/>
      <c r="C14" s="644"/>
      <c r="D14" s="214" t="s">
        <v>227</v>
      </c>
      <c r="E14" s="212" t="s">
        <v>228</v>
      </c>
      <c r="F14" s="213" t="s">
        <v>407</v>
      </c>
      <c r="G14" s="214" t="s">
        <v>227</v>
      </c>
      <c r="H14" s="212" t="s">
        <v>228</v>
      </c>
      <c r="I14" s="213" t="s">
        <v>407</v>
      </c>
      <c r="J14" s="214" t="s">
        <v>227</v>
      </c>
      <c r="K14" s="212" t="s">
        <v>228</v>
      </c>
      <c r="L14" s="213" t="s">
        <v>407</v>
      </c>
    </row>
    <row r="15" spans="1:15" ht="54" customHeight="1">
      <c r="A15" s="659" t="s">
        <v>408</v>
      </c>
      <c r="B15" s="358" t="s">
        <v>409</v>
      </c>
      <c r="C15" s="657" t="s">
        <v>213</v>
      </c>
      <c r="D15" s="359">
        <v>144275000</v>
      </c>
      <c r="E15" s="360" t="s">
        <v>231</v>
      </c>
      <c r="F15" s="655">
        <v>4</v>
      </c>
      <c r="G15" s="215"/>
      <c r="H15" s="210"/>
      <c r="I15" s="211"/>
      <c r="J15" s="215"/>
      <c r="K15" s="210"/>
      <c r="L15" s="211"/>
    </row>
    <row r="16" spans="1:15" ht="51.95" customHeight="1">
      <c r="A16" s="646"/>
      <c r="B16" s="361" t="s">
        <v>410</v>
      </c>
      <c r="C16" s="658"/>
      <c r="D16" s="360" t="s">
        <v>231</v>
      </c>
      <c r="E16" s="362" t="s">
        <v>231</v>
      </c>
      <c r="F16" s="656"/>
      <c r="G16" s="215"/>
      <c r="H16" s="210"/>
      <c r="I16" s="211"/>
      <c r="J16" s="215"/>
      <c r="K16" s="210"/>
      <c r="L16" s="211"/>
    </row>
    <row r="17" spans="1:13" ht="98.1" customHeight="1">
      <c r="A17" s="645" t="s">
        <v>411</v>
      </c>
      <c r="B17" s="365" t="s">
        <v>412</v>
      </c>
      <c r="C17" s="647" t="s">
        <v>413</v>
      </c>
      <c r="D17" s="366">
        <v>72875000</v>
      </c>
      <c r="E17" s="319"/>
      <c r="F17" s="320"/>
      <c r="G17" s="215"/>
      <c r="H17" s="210"/>
      <c r="I17" s="211"/>
      <c r="J17" s="215"/>
      <c r="K17" s="210"/>
      <c r="L17" s="211"/>
    </row>
    <row r="18" spans="1:13" ht="60.95" customHeight="1">
      <c r="A18" s="646"/>
      <c r="B18" s="367" t="s">
        <v>414</v>
      </c>
      <c r="C18" s="648"/>
      <c r="D18" s="366">
        <v>71400000</v>
      </c>
      <c r="E18" s="319"/>
      <c r="F18" s="320"/>
      <c r="G18" s="215"/>
      <c r="H18" s="210"/>
      <c r="I18" s="211"/>
      <c r="J18" s="215"/>
      <c r="K18" s="210"/>
      <c r="L18" s="211"/>
    </row>
    <row r="19" spans="1:13" ht="31.5" customHeight="1">
      <c r="A19" s="317"/>
      <c r="B19" s="209"/>
      <c r="C19" s="363"/>
      <c r="D19" s="318"/>
      <c r="E19" s="319"/>
      <c r="F19" s="320"/>
      <c r="G19" s="215"/>
      <c r="H19" s="210"/>
      <c r="I19" s="211"/>
      <c r="J19" s="215"/>
      <c r="K19" s="210"/>
      <c r="L19" s="211"/>
    </row>
    <row r="20" spans="1:13" ht="32.1" customHeight="1">
      <c r="A20" s="205"/>
      <c r="B20" s="204"/>
      <c r="C20" s="364"/>
      <c r="D20" s="216"/>
      <c r="E20" s="89"/>
      <c r="F20" s="90"/>
      <c r="G20" s="216"/>
      <c r="H20" s="89"/>
      <c r="I20" s="90"/>
      <c r="J20" s="216"/>
      <c r="K20" s="89"/>
      <c r="L20" s="90"/>
    </row>
    <row r="21" spans="1:13" ht="32.1" customHeight="1">
      <c r="A21" s="205"/>
      <c r="B21" s="204"/>
      <c r="C21" s="219"/>
      <c r="D21" s="216"/>
      <c r="E21" s="89"/>
      <c r="F21" s="90"/>
      <c r="G21" s="216"/>
      <c r="H21" s="89"/>
      <c r="I21" s="90"/>
      <c r="J21" s="216"/>
      <c r="K21" s="89"/>
      <c r="L21" s="90"/>
    </row>
    <row r="22" spans="1:13" ht="32.1" customHeight="1" thickBot="1">
      <c r="A22" s="206"/>
      <c r="B22" s="207"/>
      <c r="C22" s="220"/>
      <c r="D22" s="217"/>
      <c r="E22" s="92"/>
      <c r="F22" s="95"/>
      <c r="G22" s="217"/>
      <c r="H22" s="92"/>
      <c r="I22" s="95"/>
      <c r="J22" s="217"/>
      <c r="K22" s="92"/>
      <c r="L22" s="95"/>
    </row>
    <row r="23" spans="1:13" s="93" customFormat="1" ht="16.5" customHeight="1">
      <c r="M23" s="68"/>
    </row>
    <row r="24" spans="1:13" ht="15" thickBot="1"/>
    <row r="25" spans="1:13" ht="35.1" customHeight="1" thickBot="1">
      <c r="A25" s="649" t="s">
        <v>415</v>
      </c>
      <c r="B25" s="650"/>
      <c r="C25" s="650"/>
      <c r="D25" s="650"/>
      <c r="E25" s="650"/>
      <c r="F25" s="650"/>
      <c r="G25" s="650"/>
      <c r="H25" s="650"/>
      <c r="I25" s="650"/>
      <c r="J25" s="650"/>
      <c r="K25" s="650"/>
      <c r="L25" s="651"/>
    </row>
    <row r="26" spans="1:13" ht="35.1" customHeight="1">
      <c r="A26" s="660" t="s">
        <v>406</v>
      </c>
      <c r="B26" s="641" t="s">
        <v>276</v>
      </c>
      <c r="C26" s="643" t="s">
        <v>212</v>
      </c>
      <c r="D26" s="638" t="s">
        <v>249</v>
      </c>
      <c r="E26" s="639"/>
      <c r="F26" s="640"/>
      <c r="G26" s="638" t="s">
        <v>250</v>
      </c>
      <c r="H26" s="639"/>
      <c r="I26" s="640"/>
      <c r="J26" s="638" t="s">
        <v>251</v>
      </c>
      <c r="K26" s="639"/>
      <c r="L26" s="640"/>
    </row>
    <row r="27" spans="1:13" ht="35.1" customHeight="1" thickBot="1">
      <c r="A27" s="661"/>
      <c r="B27" s="642"/>
      <c r="C27" s="644"/>
      <c r="D27" s="214" t="s">
        <v>227</v>
      </c>
      <c r="E27" s="212" t="s">
        <v>228</v>
      </c>
      <c r="F27" s="213" t="s">
        <v>407</v>
      </c>
      <c r="G27" s="214" t="s">
        <v>227</v>
      </c>
      <c r="H27" s="212" t="s">
        <v>228</v>
      </c>
      <c r="I27" s="213" t="s">
        <v>407</v>
      </c>
      <c r="J27" s="214" t="s">
        <v>227</v>
      </c>
      <c r="K27" s="212" t="s">
        <v>228</v>
      </c>
      <c r="L27" s="213" t="s">
        <v>407</v>
      </c>
    </row>
    <row r="28" spans="1:13" ht="35.1" customHeight="1">
      <c r="A28" s="208"/>
      <c r="B28" s="209"/>
      <c r="C28" s="218" t="s">
        <v>416</v>
      </c>
      <c r="D28" s="215"/>
      <c r="E28" s="210"/>
      <c r="F28" s="211"/>
      <c r="G28" s="215"/>
      <c r="H28" s="210"/>
      <c r="I28" s="211"/>
      <c r="J28" s="215"/>
      <c r="K28" s="210"/>
      <c r="L28" s="211"/>
    </row>
    <row r="29" spans="1:13" ht="35.1" customHeight="1">
      <c r="A29" s="205"/>
      <c r="B29" s="204"/>
      <c r="C29" s="219" t="s">
        <v>417</v>
      </c>
      <c r="D29" s="216"/>
      <c r="E29" s="89"/>
      <c r="F29" s="90"/>
      <c r="G29" s="216"/>
      <c r="H29" s="89"/>
      <c r="I29" s="90"/>
      <c r="J29" s="216"/>
      <c r="K29" s="89"/>
      <c r="L29" s="90"/>
    </row>
    <row r="30" spans="1:13" ht="35.1" customHeight="1">
      <c r="A30" s="205"/>
      <c r="B30" s="204"/>
      <c r="C30" s="219" t="s">
        <v>418</v>
      </c>
      <c r="D30" s="216"/>
      <c r="E30" s="89"/>
      <c r="F30" s="90"/>
      <c r="G30" s="216"/>
      <c r="H30" s="89"/>
      <c r="I30" s="90"/>
      <c r="J30" s="216"/>
      <c r="K30" s="89"/>
      <c r="L30" s="90"/>
    </row>
    <row r="31" spans="1:13" ht="35.1" customHeight="1" thickBot="1">
      <c r="A31" s="206"/>
      <c r="B31" s="207"/>
      <c r="C31" s="220" t="s">
        <v>419</v>
      </c>
      <c r="D31" s="217"/>
      <c r="E31" s="92"/>
      <c r="F31" s="95"/>
      <c r="G31" s="217"/>
      <c r="H31" s="92"/>
      <c r="I31" s="95"/>
      <c r="J31" s="217"/>
      <c r="K31" s="92"/>
      <c r="L31" s="95"/>
    </row>
    <row r="33" spans="1:12" ht="15" thickBot="1"/>
    <row r="34" spans="1:12" ht="35.1" customHeight="1" thickBot="1">
      <c r="A34" s="652" t="s">
        <v>420</v>
      </c>
      <c r="B34" s="653"/>
      <c r="C34" s="653"/>
      <c r="D34" s="653"/>
      <c r="E34" s="653"/>
      <c r="F34" s="653"/>
      <c r="G34" s="653"/>
      <c r="H34" s="653"/>
      <c r="I34" s="653"/>
      <c r="J34" s="653"/>
      <c r="K34" s="653"/>
      <c r="L34" s="654"/>
    </row>
    <row r="35" spans="1:12" ht="35.1" customHeight="1">
      <c r="A35" s="660" t="s">
        <v>406</v>
      </c>
      <c r="B35" s="641" t="s">
        <v>276</v>
      </c>
      <c r="C35" s="643" t="s">
        <v>212</v>
      </c>
      <c r="D35" s="638" t="s">
        <v>252</v>
      </c>
      <c r="E35" s="639"/>
      <c r="F35" s="640"/>
      <c r="G35" s="638" t="s">
        <v>253</v>
      </c>
      <c r="H35" s="639"/>
      <c r="I35" s="640"/>
      <c r="J35" s="638" t="s">
        <v>254</v>
      </c>
      <c r="K35" s="639"/>
      <c r="L35" s="640"/>
    </row>
    <row r="36" spans="1:12" ht="35.1" customHeight="1" thickBot="1">
      <c r="A36" s="661"/>
      <c r="B36" s="642"/>
      <c r="C36" s="644"/>
      <c r="D36" s="214" t="s">
        <v>227</v>
      </c>
      <c r="E36" s="212" t="s">
        <v>228</v>
      </c>
      <c r="F36" s="213" t="s">
        <v>407</v>
      </c>
      <c r="G36" s="214" t="s">
        <v>227</v>
      </c>
      <c r="H36" s="212" t="s">
        <v>228</v>
      </c>
      <c r="I36" s="213" t="s">
        <v>407</v>
      </c>
      <c r="J36" s="214" t="s">
        <v>227</v>
      </c>
      <c r="K36" s="212" t="s">
        <v>228</v>
      </c>
      <c r="L36" s="213" t="s">
        <v>407</v>
      </c>
    </row>
    <row r="37" spans="1:12" ht="35.1" customHeight="1">
      <c r="A37" s="208"/>
      <c r="B37" s="209"/>
      <c r="C37" s="218" t="s">
        <v>416</v>
      </c>
      <c r="D37" s="215"/>
      <c r="E37" s="210"/>
      <c r="F37" s="211"/>
      <c r="G37" s="215"/>
      <c r="H37" s="210"/>
      <c r="I37" s="211"/>
      <c r="J37" s="215"/>
      <c r="K37" s="210"/>
      <c r="L37" s="211"/>
    </row>
    <row r="38" spans="1:12" ht="35.1" customHeight="1">
      <c r="A38" s="205"/>
      <c r="B38" s="204"/>
      <c r="C38" s="219" t="s">
        <v>417</v>
      </c>
      <c r="D38" s="216"/>
      <c r="E38" s="89"/>
      <c r="F38" s="90"/>
      <c r="G38" s="216"/>
      <c r="H38" s="89"/>
      <c r="I38" s="90"/>
      <c r="J38" s="216"/>
      <c r="K38" s="89"/>
      <c r="L38" s="90"/>
    </row>
    <row r="39" spans="1:12" ht="35.1" customHeight="1">
      <c r="A39" s="205"/>
      <c r="B39" s="204"/>
      <c r="C39" s="219" t="s">
        <v>418</v>
      </c>
      <c r="D39" s="216"/>
      <c r="E39" s="89"/>
      <c r="F39" s="90"/>
      <c r="G39" s="216"/>
      <c r="H39" s="89"/>
      <c r="I39" s="90"/>
      <c r="J39" s="216"/>
      <c r="K39" s="89"/>
      <c r="L39" s="90"/>
    </row>
    <row r="40" spans="1:12" ht="35.1" customHeight="1" thickBot="1">
      <c r="A40" s="206"/>
      <c r="B40" s="207"/>
      <c r="C40" s="220" t="s">
        <v>419</v>
      </c>
      <c r="D40" s="217"/>
      <c r="E40" s="92"/>
      <c r="F40" s="95"/>
      <c r="G40" s="217"/>
      <c r="H40" s="92"/>
      <c r="I40" s="95"/>
      <c r="J40" s="217"/>
      <c r="K40" s="92"/>
      <c r="L40" s="95"/>
    </row>
    <row r="42" spans="1:12" ht="15" thickBot="1"/>
    <row r="43" spans="1:12" ht="35.1" customHeight="1" thickBot="1">
      <c r="A43" s="652" t="s">
        <v>421</v>
      </c>
      <c r="B43" s="653"/>
      <c r="C43" s="653"/>
      <c r="D43" s="653"/>
      <c r="E43" s="653"/>
      <c r="F43" s="653"/>
      <c r="G43" s="653"/>
      <c r="H43" s="653"/>
      <c r="I43" s="653"/>
      <c r="J43" s="653"/>
      <c r="K43" s="653"/>
      <c r="L43" s="654"/>
    </row>
    <row r="44" spans="1:12" ht="35.1" customHeight="1">
      <c r="A44" s="660" t="s">
        <v>406</v>
      </c>
      <c r="B44" s="641" t="s">
        <v>276</v>
      </c>
      <c r="C44" s="643" t="s">
        <v>212</v>
      </c>
      <c r="D44" s="638" t="s">
        <v>255</v>
      </c>
      <c r="E44" s="639"/>
      <c r="F44" s="640"/>
      <c r="G44" s="638" t="s">
        <v>422</v>
      </c>
      <c r="H44" s="639"/>
      <c r="I44" s="640"/>
      <c r="J44" s="638" t="s">
        <v>257</v>
      </c>
      <c r="K44" s="639"/>
      <c r="L44" s="640"/>
    </row>
    <row r="45" spans="1:12" ht="35.1" customHeight="1" thickBot="1">
      <c r="A45" s="661"/>
      <c r="B45" s="642"/>
      <c r="C45" s="644"/>
      <c r="D45" s="214" t="s">
        <v>227</v>
      </c>
      <c r="E45" s="212" t="s">
        <v>228</v>
      </c>
      <c r="F45" s="213" t="s">
        <v>407</v>
      </c>
      <c r="G45" s="214" t="s">
        <v>227</v>
      </c>
      <c r="H45" s="212" t="s">
        <v>228</v>
      </c>
      <c r="I45" s="213" t="s">
        <v>407</v>
      </c>
      <c r="J45" s="214" t="s">
        <v>227</v>
      </c>
      <c r="K45" s="212" t="s">
        <v>228</v>
      </c>
      <c r="L45" s="213" t="s">
        <v>407</v>
      </c>
    </row>
    <row r="46" spans="1:12" ht="35.1" customHeight="1">
      <c r="A46" s="208"/>
      <c r="B46" s="209"/>
      <c r="C46" s="218" t="s">
        <v>416</v>
      </c>
      <c r="D46" s="215"/>
      <c r="E46" s="210"/>
      <c r="F46" s="211"/>
      <c r="G46" s="215"/>
      <c r="H46" s="210"/>
      <c r="I46" s="211"/>
      <c r="J46" s="215"/>
      <c r="K46" s="210"/>
      <c r="L46" s="211"/>
    </row>
    <row r="47" spans="1:12" ht="35.1" customHeight="1">
      <c r="A47" s="205"/>
      <c r="B47" s="204"/>
      <c r="C47" s="219" t="s">
        <v>417</v>
      </c>
      <c r="D47" s="216"/>
      <c r="E47" s="89"/>
      <c r="F47" s="90"/>
      <c r="G47" s="216"/>
      <c r="H47" s="89"/>
      <c r="I47" s="90"/>
      <c r="J47" s="216"/>
      <c r="K47" s="89"/>
      <c r="L47" s="90"/>
    </row>
    <row r="48" spans="1:12" ht="35.1" customHeight="1">
      <c r="A48" s="205"/>
      <c r="B48" s="204"/>
      <c r="C48" s="219" t="s">
        <v>418</v>
      </c>
      <c r="D48" s="216"/>
      <c r="E48" s="89"/>
      <c r="F48" s="90"/>
      <c r="G48" s="216"/>
      <c r="H48" s="89"/>
      <c r="I48" s="90"/>
      <c r="J48" s="216"/>
      <c r="K48" s="89"/>
      <c r="L48" s="90"/>
    </row>
    <row r="49" spans="1:12" ht="35.1" customHeight="1" thickBot="1">
      <c r="A49" s="206"/>
      <c r="B49" s="207"/>
      <c r="C49" s="220" t="s">
        <v>419</v>
      </c>
      <c r="D49" s="217"/>
      <c r="E49" s="92"/>
      <c r="F49" s="95"/>
      <c r="G49" s="217"/>
      <c r="H49" s="92"/>
      <c r="I49" s="95"/>
      <c r="J49" s="217"/>
      <c r="K49" s="92"/>
      <c r="L49" s="95"/>
    </row>
  </sheetData>
  <mergeCells count="47">
    <mergeCell ref="M6:O6"/>
    <mergeCell ref="M7:O7"/>
    <mergeCell ref="M8:O8"/>
    <mergeCell ref="A1:A4"/>
    <mergeCell ref="J1:L1"/>
    <mergeCell ref="J2:L2"/>
    <mergeCell ref="J3:L3"/>
    <mergeCell ref="J4:L4"/>
    <mergeCell ref="B1:I1"/>
    <mergeCell ref="B2:I2"/>
    <mergeCell ref="B3:I3"/>
    <mergeCell ref="B4:I4"/>
    <mergeCell ref="A6:A8"/>
    <mergeCell ref="J6:J8"/>
    <mergeCell ref="A43:L43"/>
    <mergeCell ref="C44:C45"/>
    <mergeCell ref="D44:F44"/>
    <mergeCell ref="G44:I44"/>
    <mergeCell ref="J44:L44"/>
    <mergeCell ref="A44:A45"/>
    <mergeCell ref="B44:B45"/>
    <mergeCell ref="A12:L12"/>
    <mergeCell ref="G26:I26"/>
    <mergeCell ref="B35:B36"/>
    <mergeCell ref="C35:C36"/>
    <mergeCell ref="D35:F35"/>
    <mergeCell ref="F15:F16"/>
    <mergeCell ref="C15:C16"/>
    <mergeCell ref="A15:A16"/>
    <mergeCell ref="A26:A27"/>
    <mergeCell ref="A13:A14"/>
    <mergeCell ref="B13:B14"/>
    <mergeCell ref="C13:C14"/>
    <mergeCell ref="D13:F13"/>
    <mergeCell ref="G13:I13"/>
    <mergeCell ref="D26:F26"/>
    <mergeCell ref="A35:A36"/>
    <mergeCell ref="J13:L13"/>
    <mergeCell ref="J35:L35"/>
    <mergeCell ref="B26:B27"/>
    <mergeCell ref="C26:C27"/>
    <mergeCell ref="A17:A18"/>
    <mergeCell ref="C17:C18"/>
    <mergeCell ref="G35:I35"/>
    <mergeCell ref="A25:L25"/>
    <mergeCell ref="A34:L34"/>
    <mergeCell ref="J26:L26"/>
  </mergeCells>
  <pageMargins left="0.25" right="0.25" top="0.75" bottom="0.75" header="0.3" footer="0.3"/>
  <pageSetup scale="21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52B6-A15E-447C-AAF8-2BD3EC4632CA}">
  <sheetPr>
    <tabColor rgb="FFFFC000"/>
  </sheetPr>
  <dimension ref="A1:BJ149"/>
  <sheetViews>
    <sheetView topLeftCell="A123" zoomScale="55" zoomScaleNormal="55" workbookViewId="0">
      <selection activeCell="C169" sqref="C169"/>
    </sheetView>
  </sheetViews>
  <sheetFormatPr defaultColWidth="10.85546875" defaultRowHeight="14.1"/>
  <cols>
    <col min="1" max="1" width="25.42578125" style="154" customWidth="1"/>
    <col min="2" max="2" width="29.85546875" style="154" customWidth="1"/>
    <col min="3" max="3" width="21.42578125" style="154" customWidth="1"/>
    <col min="4" max="4" width="21.7109375" style="154" customWidth="1"/>
    <col min="5" max="5" width="20.7109375" style="154" bestFit="1" customWidth="1"/>
    <col min="6" max="6" width="21.85546875" style="154" customWidth="1"/>
    <col min="7" max="7" width="20.7109375" style="154" bestFit="1" customWidth="1"/>
    <col min="8" max="8" width="21.42578125" style="154" customWidth="1"/>
    <col min="9" max="9" width="20.7109375" style="154" bestFit="1" customWidth="1"/>
    <col min="10" max="10" width="22.28515625" style="154" customWidth="1"/>
    <col min="11" max="11" width="20.7109375" style="154" bestFit="1" customWidth="1"/>
    <col min="12" max="12" width="23" style="154" customWidth="1"/>
    <col min="13" max="13" width="20.7109375" style="154" bestFit="1" customWidth="1"/>
    <col min="14" max="14" width="22.28515625" style="154" customWidth="1"/>
    <col min="15" max="15" width="20.7109375" style="154" bestFit="1" customWidth="1"/>
    <col min="16" max="17" width="20.42578125" style="154" customWidth="1"/>
    <col min="18" max="18" width="17.28515625" style="154" bestFit="1" customWidth="1"/>
    <col min="19" max="19" width="20.7109375" style="154" bestFit="1" customWidth="1"/>
    <col min="20" max="20" width="21.140625" style="154" customWidth="1"/>
    <col min="21" max="21" width="20.7109375" style="154" bestFit="1" customWidth="1"/>
    <col min="22" max="22" width="19.85546875" style="154" bestFit="1" customWidth="1"/>
    <col min="23" max="23" width="21.85546875" style="154" customWidth="1"/>
    <col min="24" max="24" width="17.28515625" style="154" bestFit="1" customWidth="1"/>
    <col min="25" max="25" width="20.7109375" style="154" bestFit="1" customWidth="1"/>
    <col min="26" max="26" width="20.42578125" style="154" customWidth="1"/>
    <col min="27" max="27" width="17.42578125" style="154" customWidth="1"/>
    <col min="28" max="28" width="19.85546875" style="154" bestFit="1" customWidth="1"/>
    <col min="29" max="29" width="22.85546875" style="154" customWidth="1"/>
    <col min="30" max="30" width="17" style="154" customWidth="1"/>
    <col min="31" max="31" width="19.85546875" style="154" bestFit="1" customWidth="1"/>
    <col min="32" max="32" width="22" style="154" customWidth="1"/>
    <col min="33" max="36" width="20.42578125" style="154" bestFit="1" customWidth="1"/>
    <col min="37" max="16384" width="10.85546875" style="154"/>
  </cols>
  <sheetData>
    <row r="1" spans="1:62" s="68" customFormat="1" ht="20.25" customHeight="1">
      <c r="A1" s="605"/>
      <c r="B1" s="678" t="s">
        <v>423</v>
      </c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80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</row>
    <row r="2" spans="1:62" s="68" customFormat="1" ht="18.75" customHeight="1">
      <c r="A2" s="606"/>
      <c r="B2" s="681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  <c r="AE2" s="682"/>
      <c r="AF2" s="683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</row>
    <row r="3" spans="1:62" s="68" customFormat="1" ht="14.25" customHeight="1">
      <c r="A3" s="606"/>
      <c r="B3" s="681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2"/>
      <c r="AD3" s="682"/>
      <c r="AE3" s="682"/>
      <c r="AF3" s="683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</row>
    <row r="4" spans="1:62" s="68" customFormat="1" ht="33" customHeight="1" thickBot="1">
      <c r="A4" s="607"/>
      <c r="B4" s="684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5"/>
      <c r="AD4" s="685"/>
      <c r="AE4" s="685"/>
      <c r="AF4" s="686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</row>
    <row r="5" spans="1:62" s="68" customFormat="1">
      <c r="B5" s="174"/>
      <c r="C5" s="174"/>
      <c r="D5" s="174"/>
      <c r="E5" s="174"/>
      <c r="F5" s="174"/>
      <c r="G5" s="174"/>
      <c r="H5" s="174"/>
      <c r="I5" s="174"/>
      <c r="J5" s="174"/>
      <c r="K5" s="173"/>
      <c r="L5" s="173"/>
      <c r="M5" s="173"/>
      <c r="N5" s="173"/>
      <c r="O5" s="173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</row>
    <row r="6" spans="1:62" s="68" customFormat="1" ht="9" customHeight="1">
      <c r="A6" s="72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69"/>
      <c r="Q6" s="69"/>
      <c r="R6" s="70"/>
      <c r="S6" s="70"/>
      <c r="T6" s="69"/>
      <c r="U6" s="69"/>
      <c r="V6" s="69"/>
      <c r="W6" s="154"/>
      <c r="X6" s="71"/>
      <c r="Y6" s="71"/>
      <c r="Z6" s="71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</row>
    <row r="7" spans="1:62" s="68" customFormat="1" ht="15" customHeight="1" thickBot="1">
      <c r="A7" s="73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69"/>
      <c r="Q7" s="69"/>
      <c r="R7" s="70"/>
      <c r="S7" s="70"/>
      <c r="T7" s="69"/>
      <c r="U7" s="69"/>
      <c r="V7" s="69"/>
      <c r="W7" s="154"/>
      <c r="X7" s="71"/>
      <c r="Y7" s="71"/>
      <c r="Z7" s="229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</row>
    <row r="8" spans="1:62" s="68" customFormat="1" ht="15" customHeight="1" thickBot="1">
      <c r="A8" s="609" t="s">
        <v>344</v>
      </c>
      <c r="B8" s="690" t="s">
        <v>424</v>
      </c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1"/>
      <c r="S8" s="691"/>
      <c r="T8" s="691"/>
      <c r="U8" s="691"/>
      <c r="V8" s="691"/>
      <c r="W8" s="691"/>
      <c r="X8" s="691"/>
      <c r="Y8" s="691"/>
      <c r="Z8" s="691"/>
      <c r="AA8" s="692"/>
      <c r="AB8" s="303"/>
      <c r="AC8" s="687" t="s">
        <v>121</v>
      </c>
      <c r="AD8" s="688"/>
      <c r="AE8" s="302"/>
      <c r="AF8" s="127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</row>
    <row r="9" spans="1:62" s="68" customFormat="1" ht="15" customHeight="1" thickBot="1">
      <c r="A9" s="610"/>
      <c r="B9" s="693"/>
      <c r="C9" s="694"/>
      <c r="D9" s="694"/>
      <c r="E9" s="694"/>
      <c r="F9" s="694"/>
      <c r="G9" s="694"/>
      <c r="H9" s="694"/>
      <c r="I9" s="694"/>
      <c r="J9" s="694"/>
      <c r="K9" s="694"/>
      <c r="L9" s="694"/>
      <c r="M9" s="694"/>
      <c r="N9" s="694"/>
      <c r="O9" s="694"/>
      <c r="P9" s="694"/>
      <c r="Q9" s="694"/>
      <c r="R9" s="694"/>
      <c r="S9" s="694"/>
      <c r="T9" s="694"/>
      <c r="U9" s="694"/>
      <c r="V9" s="694"/>
      <c r="W9" s="694"/>
      <c r="X9" s="694"/>
      <c r="Y9" s="694"/>
      <c r="Z9" s="694"/>
      <c r="AA9" s="695"/>
      <c r="AB9" s="312"/>
      <c r="AC9" s="687" t="s">
        <v>122</v>
      </c>
      <c r="AD9" s="688"/>
      <c r="AE9" s="302"/>
      <c r="AF9" s="127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</row>
    <row r="10" spans="1:62" s="68" customFormat="1" ht="15" customHeight="1" thickBot="1">
      <c r="A10" s="610"/>
      <c r="B10" s="693"/>
      <c r="C10" s="694"/>
      <c r="D10" s="694"/>
      <c r="E10" s="694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5"/>
      <c r="AB10" s="312"/>
      <c r="AC10" s="687" t="s">
        <v>342</v>
      </c>
      <c r="AD10" s="688"/>
      <c r="AE10" s="302"/>
      <c r="AF10" s="127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</row>
    <row r="11" spans="1:62" s="68" customFormat="1" ht="15" customHeight="1" thickBot="1">
      <c r="A11" s="611"/>
      <c r="B11" s="696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8"/>
      <c r="AB11" s="304"/>
      <c r="AC11" s="687" t="s">
        <v>189</v>
      </c>
      <c r="AD11" s="688"/>
      <c r="AE11" s="302"/>
      <c r="AF11" s="127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</row>
    <row r="12" spans="1:62" s="68" customFormat="1" ht="9" customHeight="1">
      <c r="A12" s="81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</row>
    <row r="13" spans="1:62" s="93" customFormat="1" ht="16.5" customHeight="1" thickBot="1">
      <c r="C13" s="176"/>
      <c r="D13" s="176"/>
      <c r="E13" s="176"/>
      <c r="F13" s="176"/>
      <c r="G13" s="176"/>
      <c r="H13" s="176"/>
      <c r="I13" s="176"/>
      <c r="J13" s="176"/>
      <c r="K13" s="175"/>
      <c r="L13" s="175"/>
      <c r="M13" s="175"/>
      <c r="N13" s="175"/>
      <c r="O13" s="175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</row>
    <row r="14" spans="1:62" s="156" customFormat="1" ht="21.75" customHeight="1" thickBot="1">
      <c r="A14" s="537" t="s">
        <v>190</v>
      </c>
      <c r="B14" s="283" t="s">
        <v>191</v>
      </c>
      <c r="C14" s="231"/>
      <c r="D14" s="283" t="s">
        <v>192</v>
      </c>
      <c r="E14" s="232"/>
      <c r="F14" s="283" t="s">
        <v>193</v>
      </c>
      <c r="G14" s="232"/>
      <c r="H14" s="283" t="s">
        <v>194</v>
      </c>
      <c r="I14" s="233"/>
      <c r="J14" s="177"/>
      <c r="K14" s="536" t="s">
        <v>195</v>
      </c>
      <c r="L14" s="536"/>
      <c r="M14" s="689" t="s">
        <v>196</v>
      </c>
      <c r="N14" s="689"/>
      <c r="O14" s="689"/>
      <c r="P14" s="236"/>
      <c r="Q14" s="314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</row>
    <row r="15" spans="1:62" s="156" customFormat="1" ht="21.75" customHeight="1" thickBot="1">
      <c r="A15" s="537"/>
      <c r="B15" s="284" t="s">
        <v>198</v>
      </c>
      <c r="C15" s="234"/>
      <c r="D15" s="283" t="s">
        <v>199</v>
      </c>
      <c r="E15" s="235"/>
      <c r="F15" s="283" t="s">
        <v>200</v>
      </c>
      <c r="G15" s="235"/>
      <c r="H15" s="283" t="s">
        <v>201</v>
      </c>
      <c r="I15" s="233"/>
      <c r="J15" s="177"/>
      <c r="K15" s="536"/>
      <c r="L15" s="536"/>
      <c r="M15" s="689" t="s">
        <v>202</v>
      </c>
      <c r="N15" s="689"/>
      <c r="O15" s="689"/>
      <c r="P15" s="236"/>
      <c r="Q15" s="314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</row>
    <row r="16" spans="1:62" s="156" customFormat="1" ht="21.75" customHeight="1" thickBot="1">
      <c r="A16" s="537"/>
      <c r="B16" s="283" t="s">
        <v>203</v>
      </c>
      <c r="C16" s="231"/>
      <c r="D16" s="283" t="s">
        <v>204</v>
      </c>
      <c r="E16" s="235"/>
      <c r="F16" s="283" t="s">
        <v>205</v>
      </c>
      <c r="G16" s="235"/>
      <c r="H16" s="283" t="s">
        <v>206</v>
      </c>
      <c r="I16" s="233"/>
      <c r="K16" s="536"/>
      <c r="L16" s="536"/>
      <c r="M16" s="689" t="s">
        <v>207</v>
      </c>
      <c r="N16" s="689"/>
      <c r="O16" s="689"/>
      <c r="P16" s="236"/>
      <c r="Q16" s="314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</row>
    <row r="17" spans="1:62" s="156" customFormat="1" ht="21.75" customHeight="1">
      <c r="A17" s="68"/>
      <c r="B17" s="68"/>
      <c r="C17" s="68"/>
      <c r="D17" s="68"/>
      <c r="E17" s="68"/>
      <c r="F17" s="68"/>
      <c r="G17" s="177"/>
      <c r="H17" s="177"/>
      <c r="I17" s="177"/>
      <c r="J17" s="177"/>
      <c r="K17" s="178"/>
      <c r="L17" s="178"/>
      <c r="M17" s="176"/>
      <c r="N17" s="176"/>
      <c r="O17" s="176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</row>
    <row r="18" spans="1:62" s="93" customFormat="1" ht="17.25" customHeight="1" thickBot="1">
      <c r="E18" s="177"/>
      <c r="G18" s="177"/>
      <c r="H18" s="177"/>
      <c r="I18" s="177"/>
      <c r="J18" s="177"/>
      <c r="K18" s="175"/>
      <c r="L18" s="175"/>
      <c r="M18" s="175"/>
      <c r="N18" s="175"/>
      <c r="O18" s="175"/>
      <c r="AG18" s="222"/>
      <c r="AH18" s="222"/>
      <c r="AI18" s="222"/>
      <c r="AJ18" s="222"/>
      <c r="AK18" s="222"/>
      <c r="AL18" s="222"/>
      <c r="AM18" s="222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</row>
    <row r="19" spans="1:62" s="68" customFormat="1" ht="48" customHeight="1" thickBot="1">
      <c r="A19" s="493" t="s">
        <v>425</v>
      </c>
      <c r="B19" s="494"/>
      <c r="C19" s="494"/>
      <c r="D19" s="494"/>
      <c r="E19" s="494"/>
      <c r="F19" s="494"/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4"/>
      <c r="Y19" s="494"/>
      <c r="Z19" s="494"/>
      <c r="AA19" s="494"/>
      <c r="AB19" s="494"/>
      <c r="AC19" s="494"/>
      <c r="AD19" s="494"/>
      <c r="AE19" s="494"/>
      <c r="AF19" s="495"/>
      <c r="AG19" s="222"/>
      <c r="AH19" s="222"/>
      <c r="AI19" s="222"/>
      <c r="AJ19" s="222"/>
      <c r="AK19" s="222"/>
      <c r="AL19" s="222"/>
      <c r="AM19" s="222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</row>
    <row r="20" spans="1:62" s="68" customFormat="1" ht="50.25" customHeight="1" thickBot="1">
      <c r="A20" s="474" t="s">
        <v>426</v>
      </c>
      <c r="B20" s="475"/>
      <c r="C20" s="676" t="s">
        <v>427</v>
      </c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76"/>
      <c r="P20" s="676"/>
      <c r="Q20" s="676"/>
      <c r="R20" s="676"/>
      <c r="S20" s="676"/>
      <c r="T20" s="676"/>
      <c r="U20" s="676"/>
      <c r="V20" s="676"/>
      <c r="W20" s="676"/>
      <c r="X20" s="676"/>
      <c r="Y20" s="676"/>
      <c r="Z20" s="676"/>
      <c r="AA20" s="676"/>
      <c r="AB20" s="676"/>
      <c r="AC20" s="676"/>
      <c r="AD20" s="676"/>
      <c r="AE20" s="676"/>
      <c r="AF20" s="677"/>
      <c r="AG20" s="222"/>
      <c r="AH20" s="222"/>
      <c r="AI20" s="222"/>
      <c r="AJ20" s="222"/>
      <c r="AK20" s="222"/>
      <c r="AL20" s="222"/>
      <c r="AM20" s="222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</row>
    <row r="21" spans="1:62" s="97" customFormat="1" ht="21.75" customHeight="1" thickBot="1">
      <c r="A21" s="487" t="s">
        <v>428</v>
      </c>
      <c r="B21" s="674" t="s">
        <v>429</v>
      </c>
      <c r="C21" s="596" t="s">
        <v>99</v>
      </c>
      <c r="D21" s="675"/>
      <c r="E21" s="675"/>
      <c r="F21" s="675"/>
      <c r="G21" s="675"/>
      <c r="H21" s="675"/>
      <c r="I21" s="675"/>
      <c r="J21" s="675"/>
      <c r="K21" s="675"/>
      <c r="L21" s="675"/>
      <c r="M21" s="675"/>
      <c r="N21" s="597"/>
      <c r="O21" s="665" t="s">
        <v>242</v>
      </c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6"/>
      <c r="AC21" s="666"/>
      <c r="AD21" s="666"/>
      <c r="AE21" s="666"/>
      <c r="AF21" s="667"/>
      <c r="AG21" s="222"/>
      <c r="AH21" s="222"/>
      <c r="AI21" s="222"/>
      <c r="AJ21" s="222"/>
      <c r="AK21" s="222"/>
      <c r="AL21" s="222"/>
      <c r="AM21" s="222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</row>
    <row r="22" spans="1:62" s="97" customFormat="1" ht="21.75" customHeight="1" thickBot="1">
      <c r="A22" s="673"/>
      <c r="B22" s="674"/>
      <c r="C22" s="671" t="s">
        <v>240</v>
      </c>
      <c r="D22" s="672"/>
      <c r="E22" s="671" t="s">
        <v>247</v>
      </c>
      <c r="F22" s="672"/>
      <c r="G22" s="671" t="s">
        <v>248</v>
      </c>
      <c r="H22" s="672"/>
      <c r="I22" s="671" t="s">
        <v>249</v>
      </c>
      <c r="J22" s="672"/>
      <c r="K22" s="671" t="s">
        <v>250</v>
      </c>
      <c r="L22" s="672"/>
      <c r="M22" s="671" t="s">
        <v>251</v>
      </c>
      <c r="N22" s="672"/>
      <c r="O22" s="665" t="s">
        <v>240</v>
      </c>
      <c r="P22" s="666"/>
      <c r="Q22" s="667"/>
      <c r="R22" s="668" t="s">
        <v>247</v>
      </c>
      <c r="S22" s="669"/>
      <c r="T22" s="670"/>
      <c r="U22" s="668" t="s">
        <v>248</v>
      </c>
      <c r="V22" s="669"/>
      <c r="W22" s="670"/>
      <c r="X22" s="668" t="s">
        <v>249</v>
      </c>
      <c r="Y22" s="669"/>
      <c r="Z22" s="670"/>
      <c r="AA22" s="668" t="s">
        <v>250</v>
      </c>
      <c r="AB22" s="669"/>
      <c r="AC22" s="670"/>
      <c r="AD22" s="668" t="s">
        <v>251</v>
      </c>
      <c r="AE22" s="669"/>
      <c r="AF22" s="670"/>
      <c r="AG22" s="222"/>
      <c r="AH22" s="222"/>
      <c r="AI22" s="222"/>
      <c r="AJ22" s="222"/>
      <c r="AK22" s="222"/>
      <c r="AL22" s="222"/>
      <c r="AM22" s="222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</row>
    <row r="23" spans="1:62" s="97" customFormat="1" ht="28.5" customHeight="1" thickBot="1">
      <c r="A23" s="673"/>
      <c r="B23" s="674"/>
      <c r="C23" s="227" t="s">
        <v>100</v>
      </c>
      <c r="D23" s="227" t="s">
        <v>430</v>
      </c>
      <c r="E23" s="227" t="s">
        <v>100</v>
      </c>
      <c r="F23" s="227" t="s">
        <v>430</v>
      </c>
      <c r="G23" s="227" t="s">
        <v>100</v>
      </c>
      <c r="H23" s="227" t="s">
        <v>430</v>
      </c>
      <c r="I23" s="227" t="s">
        <v>100</v>
      </c>
      <c r="J23" s="227" t="s">
        <v>430</v>
      </c>
      <c r="K23" s="227" t="s">
        <v>100</v>
      </c>
      <c r="L23" s="227" t="s">
        <v>430</v>
      </c>
      <c r="M23" s="227" t="s">
        <v>100</v>
      </c>
      <c r="N23" s="227" t="s">
        <v>430</v>
      </c>
      <c r="O23" s="228" t="s">
        <v>100</v>
      </c>
      <c r="P23" s="228" t="s">
        <v>431</v>
      </c>
      <c r="Q23" s="228" t="s">
        <v>228</v>
      </c>
      <c r="R23" s="228" t="s">
        <v>100</v>
      </c>
      <c r="S23" s="228" t="s">
        <v>431</v>
      </c>
      <c r="T23" s="228" t="s">
        <v>228</v>
      </c>
      <c r="U23" s="228" t="s">
        <v>100</v>
      </c>
      <c r="V23" s="228" t="s">
        <v>431</v>
      </c>
      <c r="W23" s="228" t="s">
        <v>228</v>
      </c>
      <c r="X23" s="228" t="s">
        <v>100</v>
      </c>
      <c r="Y23" s="228" t="s">
        <v>431</v>
      </c>
      <c r="Z23" s="228" t="s">
        <v>228</v>
      </c>
      <c r="AA23" s="228" t="s">
        <v>100</v>
      </c>
      <c r="AB23" s="228" t="s">
        <v>431</v>
      </c>
      <c r="AC23" s="228" t="s">
        <v>228</v>
      </c>
      <c r="AD23" s="228" t="s">
        <v>100</v>
      </c>
      <c r="AE23" s="228" t="s">
        <v>431</v>
      </c>
      <c r="AF23" s="228" t="s">
        <v>228</v>
      </c>
      <c r="AG23" s="222"/>
      <c r="AH23" s="222"/>
      <c r="AI23" s="222"/>
      <c r="AJ23" s="222"/>
      <c r="AK23" s="222"/>
      <c r="AL23" s="222"/>
      <c r="AM23" s="222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</row>
    <row r="24" spans="1:62" s="97" customFormat="1" ht="15.75" customHeight="1">
      <c r="A24" s="673"/>
      <c r="B24" s="151" t="s">
        <v>432</v>
      </c>
      <c r="C24" s="240"/>
      <c r="D24" s="238"/>
      <c r="E24" s="240"/>
      <c r="F24" s="238"/>
      <c r="G24" s="240"/>
      <c r="H24" s="238"/>
      <c r="I24" s="240"/>
      <c r="J24" s="238"/>
      <c r="K24" s="240"/>
      <c r="L24" s="238"/>
      <c r="M24" s="240"/>
      <c r="N24" s="238"/>
      <c r="O24" s="240"/>
      <c r="P24" s="238"/>
      <c r="Q24" s="238"/>
      <c r="R24" s="240"/>
      <c r="S24" s="238"/>
      <c r="T24" s="238"/>
      <c r="U24" s="240"/>
      <c r="V24" s="238"/>
      <c r="W24" s="238"/>
      <c r="X24" s="240"/>
      <c r="Y24" s="238"/>
      <c r="Z24" s="238"/>
      <c r="AA24" s="240"/>
      <c r="AB24" s="238"/>
      <c r="AC24" s="238"/>
      <c r="AD24" s="240"/>
      <c r="AE24" s="315"/>
      <c r="AF24" s="241"/>
      <c r="AG24" s="222"/>
      <c r="AH24" s="222"/>
      <c r="AI24" s="222"/>
      <c r="AJ24" s="222"/>
      <c r="AK24" s="222"/>
      <c r="AL24" s="222"/>
      <c r="AM24" s="222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</row>
    <row r="25" spans="1:62" s="97" customFormat="1" ht="15.75" customHeight="1">
      <c r="A25" s="673"/>
      <c r="B25" s="152" t="s">
        <v>433</v>
      </c>
      <c r="C25" s="149"/>
      <c r="D25" s="238"/>
      <c r="E25" s="149"/>
      <c r="F25" s="238"/>
      <c r="G25" s="149"/>
      <c r="H25" s="238"/>
      <c r="I25" s="149"/>
      <c r="J25" s="238"/>
      <c r="K25" s="149"/>
      <c r="L25" s="238"/>
      <c r="M25" s="149"/>
      <c r="N25" s="238"/>
      <c r="O25" s="149"/>
      <c r="P25" s="238"/>
      <c r="Q25" s="238"/>
      <c r="R25" s="149"/>
      <c r="S25" s="238"/>
      <c r="T25" s="238"/>
      <c r="U25" s="149"/>
      <c r="V25" s="238"/>
      <c r="W25" s="238"/>
      <c r="X25" s="149"/>
      <c r="Y25" s="238"/>
      <c r="Z25" s="238"/>
      <c r="AA25" s="149"/>
      <c r="AB25" s="238"/>
      <c r="AC25" s="238"/>
      <c r="AD25" s="149"/>
      <c r="AE25" s="315"/>
      <c r="AF25" s="241"/>
      <c r="AG25" s="222"/>
      <c r="AH25" s="222"/>
      <c r="AI25" s="222"/>
      <c r="AJ25" s="222"/>
      <c r="AK25" s="222"/>
      <c r="AL25" s="222"/>
      <c r="AM25" s="222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</row>
    <row r="26" spans="1:62" s="97" customFormat="1" ht="15.75" customHeight="1">
      <c r="A26" s="673"/>
      <c r="B26" s="152" t="s">
        <v>434</v>
      </c>
      <c r="C26" s="149"/>
      <c r="D26" s="238"/>
      <c r="E26" s="149"/>
      <c r="F26" s="238"/>
      <c r="G26" s="149"/>
      <c r="H26" s="238"/>
      <c r="I26" s="149"/>
      <c r="J26" s="238"/>
      <c r="K26" s="149"/>
      <c r="L26" s="238"/>
      <c r="M26" s="149"/>
      <c r="N26" s="238"/>
      <c r="O26" s="149"/>
      <c r="P26" s="238"/>
      <c r="Q26" s="238"/>
      <c r="R26" s="149"/>
      <c r="S26" s="238"/>
      <c r="T26" s="238"/>
      <c r="U26" s="149"/>
      <c r="V26" s="238"/>
      <c r="W26" s="238"/>
      <c r="X26" s="149"/>
      <c r="Y26" s="238"/>
      <c r="Z26" s="238"/>
      <c r="AA26" s="149"/>
      <c r="AB26" s="238"/>
      <c r="AC26" s="238"/>
      <c r="AD26" s="149"/>
      <c r="AE26" s="315"/>
      <c r="AF26" s="241"/>
      <c r="AG26" s="222"/>
      <c r="AH26" s="222"/>
      <c r="AI26" s="222"/>
      <c r="AJ26" s="222"/>
      <c r="AK26" s="222"/>
      <c r="AL26" s="222"/>
      <c r="AM26" s="222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</row>
    <row r="27" spans="1:62" s="97" customFormat="1" ht="15.75" customHeight="1">
      <c r="A27" s="673"/>
      <c r="B27" s="152" t="s">
        <v>435</v>
      </c>
      <c r="C27" s="149"/>
      <c r="D27" s="238"/>
      <c r="E27" s="149"/>
      <c r="F27" s="238"/>
      <c r="G27" s="149"/>
      <c r="H27" s="238"/>
      <c r="I27" s="149"/>
      <c r="J27" s="238"/>
      <c r="K27" s="149"/>
      <c r="L27" s="238"/>
      <c r="M27" s="149"/>
      <c r="N27" s="238"/>
      <c r="O27" s="149"/>
      <c r="P27" s="238"/>
      <c r="Q27" s="238"/>
      <c r="R27" s="149"/>
      <c r="S27" s="238"/>
      <c r="T27" s="238"/>
      <c r="U27" s="149"/>
      <c r="V27" s="238"/>
      <c r="W27" s="238"/>
      <c r="X27" s="149"/>
      <c r="Y27" s="238"/>
      <c r="Z27" s="238"/>
      <c r="AA27" s="149"/>
      <c r="AB27" s="238"/>
      <c r="AC27" s="238"/>
      <c r="AD27" s="149"/>
      <c r="AE27" s="315"/>
      <c r="AF27" s="241"/>
      <c r="AG27" s="222"/>
      <c r="AH27" s="222"/>
      <c r="AI27" s="222"/>
      <c r="AJ27" s="222"/>
      <c r="AK27" s="222"/>
      <c r="AL27" s="222"/>
      <c r="AM27" s="222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</row>
    <row r="28" spans="1:62" s="97" customFormat="1" ht="15.75" customHeight="1">
      <c r="A28" s="673"/>
      <c r="B28" s="152" t="s">
        <v>436</v>
      </c>
      <c r="C28" s="149"/>
      <c r="D28" s="238"/>
      <c r="E28" s="149"/>
      <c r="F28" s="238"/>
      <c r="G28" s="149"/>
      <c r="H28" s="238"/>
      <c r="I28" s="149"/>
      <c r="J28" s="238"/>
      <c r="K28" s="149"/>
      <c r="L28" s="238"/>
      <c r="M28" s="149"/>
      <c r="N28" s="238"/>
      <c r="O28" s="149"/>
      <c r="P28" s="238"/>
      <c r="Q28" s="238"/>
      <c r="R28" s="149"/>
      <c r="S28" s="238"/>
      <c r="T28" s="238"/>
      <c r="U28" s="149"/>
      <c r="V28" s="238"/>
      <c r="W28" s="238"/>
      <c r="X28" s="149"/>
      <c r="Y28" s="238"/>
      <c r="Z28" s="238"/>
      <c r="AA28" s="149"/>
      <c r="AB28" s="238"/>
      <c r="AC28" s="238"/>
      <c r="AD28" s="149"/>
      <c r="AE28" s="315"/>
      <c r="AF28" s="241"/>
      <c r="AG28" s="222"/>
      <c r="AH28" s="222"/>
      <c r="AI28" s="222"/>
      <c r="AJ28" s="222"/>
      <c r="AK28" s="222"/>
      <c r="AL28" s="222"/>
      <c r="AM28" s="222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</row>
    <row r="29" spans="1:62" s="97" customFormat="1" ht="15.75" customHeight="1">
      <c r="A29" s="673"/>
      <c r="B29" s="152" t="s">
        <v>437</v>
      </c>
      <c r="C29" s="149"/>
      <c r="D29" s="238"/>
      <c r="E29" s="149"/>
      <c r="F29" s="238"/>
      <c r="G29" s="149"/>
      <c r="H29" s="238"/>
      <c r="I29" s="149"/>
      <c r="J29" s="238"/>
      <c r="K29" s="149"/>
      <c r="L29" s="238"/>
      <c r="M29" s="149"/>
      <c r="N29" s="238"/>
      <c r="O29" s="149"/>
      <c r="P29" s="238"/>
      <c r="Q29" s="238"/>
      <c r="R29" s="149"/>
      <c r="S29" s="238"/>
      <c r="T29" s="238"/>
      <c r="U29" s="149"/>
      <c r="V29" s="238"/>
      <c r="W29" s="238"/>
      <c r="X29" s="149"/>
      <c r="Y29" s="238"/>
      <c r="Z29" s="238"/>
      <c r="AA29" s="149"/>
      <c r="AB29" s="238"/>
      <c r="AC29" s="238"/>
      <c r="AD29" s="149"/>
      <c r="AE29" s="315"/>
      <c r="AF29" s="241"/>
      <c r="AG29" s="222"/>
      <c r="AH29" s="222"/>
      <c r="AI29" s="222"/>
      <c r="AJ29" s="222"/>
      <c r="AK29" s="222"/>
      <c r="AL29" s="222"/>
      <c r="AM29" s="222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</row>
    <row r="30" spans="1:62" s="97" customFormat="1" ht="15.75" customHeight="1">
      <c r="A30" s="673"/>
      <c r="B30" s="152" t="s">
        <v>438</v>
      </c>
      <c r="C30" s="149"/>
      <c r="D30" s="238"/>
      <c r="E30" s="149"/>
      <c r="F30" s="238"/>
      <c r="G30" s="149"/>
      <c r="H30" s="238"/>
      <c r="I30" s="149"/>
      <c r="J30" s="238"/>
      <c r="K30" s="149"/>
      <c r="L30" s="238"/>
      <c r="M30" s="149"/>
      <c r="N30" s="238"/>
      <c r="O30" s="149"/>
      <c r="P30" s="238"/>
      <c r="Q30" s="238"/>
      <c r="R30" s="149"/>
      <c r="S30" s="238"/>
      <c r="T30" s="238"/>
      <c r="U30" s="149"/>
      <c r="V30" s="238"/>
      <c r="W30" s="238"/>
      <c r="X30" s="149"/>
      <c r="Y30" s="238"/>
      <c r="Z30" s="238"/>
      <c r="AA30" s="149"/>
      <c r="AB30" s="238"/>
      <c r="AC30" s="238"/>
      <c r="AD30" s="149"/>
      <c r="AE30" s="315"/>
      <c r="AF30" s="241"/>
      <c r="AG30" s="222"/>
      <c r="AH30" s="222"/>
      <c r="AI30" s="222"/>
      <c r="AJ30" s="222"/>
      <c r="AK30" s="222"/>
      <c r="AL30" s="222"/>
      <c r="AM30" s="222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</row>
    <row r="31" spans="1:62" s="97" customFormat="1" ht="15.75" customHeight="1">
      <c r="A31" s="673"/>
      <c r="B31" s="152" t="s">
        <v>439</v>
      </c>
      <c r="C31" s="149"/>
      <c r="D31" s="238"/>
      <c r="E31" s="149"/>
      <c r="F31" s="238"/>
      <c r="G31" s="149"/>
      <c r="H31" s="238"/>
      <c r="I31" s="149"/>
      <c r="J31" s="238"/>
      <c r="K31" s="149"/>
      <c r="L31" s="238"/>
      <c r="M31" s="149"/>
      <c r="N31" s="238"/>
      <c r="O31" s="149"/>
      <c r="P31" s="238"/>
      <c r="Q31" s="238"/>
      <c r="R31" s="149"/>
      <c r="S31" s="238"/>
      <c r="T31" s="238"/>
      <c r="U31" s="149"/>
      <c r="V31" s="238"/>
      <c r="W31" s="238"/>
      <c r="X31" s="149"/>
      <c r="Y31" s="238"/>
      <c r="Z31" s="238"/>
      <c r="AA31" s="149"/>
      <c r="AB31" s="238"/>
      <c r="AC31" s="238"/>
      <c r="AD31" s="149"/>
      <c r="AE31" s="315"/>
      <c r="AF31" s="241"/>
      <c r="AG31" s="222"/>
      <c r="AH31" s="222"/>
      <c r="AI31" s="222"/>
      <c r="AJ31" s="222"/>
      <c r="AK31" s="222"/>
      <c r="AL31" s="222"/>
      <c r="AM31" s="222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</row>
    <row r="32" spans="1:62" s="97" customFormat="1" ht="15.75" customHeight="1">
      <c r="A32" s="673"/>
      <c r="B32" s="152" t="s">
        <v>440</v>
      </c>
      <c r="C32" s="149"/>
      <c r="D32" s="238"/>
      <c r="E32" s="149"/>
      <c r="F32" s="238"/>
      <c r="G32" s="149"/>
      <c r="H32" s="238"/>
      <c r="I32" s="149"/>
      <c r="J32" s="238"/>
      <c r="K32" s="149"/>
      <c r="L32" s="238"/>
      <c r="M32" s="149"/>
      <c r="N32" s="238"/>
      <c r="O32" s="149"/>
      <c r="P32" s="238"/>
      <c r="Q32" s="238"/>
      <c r="R32" s="149"/>
      <c r="S32" s="238"/>
      <c r="T32" s="238"/>
      <c r="U32" s="149"/>
      <c r="V32" s="238"/>
      <c r="W32" s="238"/>
      <c r="X32" s="149"/>
      <c r="Y32" s="238"/>
      <c r="Z32" s="238"/>
      <c r="AA32" s="149"/>
      <c r="AB32" s="238"/>
      <c r="AC32" s="238"/>
      <c r="AD32" s="149"/>
      <c r="AE32" s="315"/>
      <c r="AF32" s="241"/>
      <c r="AG32" s="222"/>
      <c r="AH32" s="222"/>
      <c r="AI32" s="222"/>
      <c r="AJ32" s="222"/>
      <c r="AK32" s="222"/>
      <c r="AL32" s="222"/>
      <c r="AM32" s="222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</row>
    <row r="33" spans="1:62" s="97" customFormat="1" ht="15.75" customHeight="1">
      <c r="A33" s="673"/>
      <c r="B33" s="152" t="s">
        <v>441</v>
      </c>
      <c r="C33" s="149"/>
      <c r="D33" s="238"/>
      <c r="E33" s="149"/>
      <c r="F33" s="238"/>
      <c r="G33" s="149"/>
      <c r="H33" s="238"/>
      <c r="I33" s="149"/>
      <c r="J33" s="238"/>
      <c r="K33" s="149"/>
      <c r="L33" s="238"/>
      <c r="M33" s="149"/>
      <c r="N33" s="238"/>
      <c r="O33" s="149"/>
      <c r="P33" s="238"/>
      <c r="Q33" s="238"/>
      <c r="R33" s="149"/>
      <c r="S33" s="238"/>
      <c r="T33" s="238"/>
      <c r="U33" s="149"/>
      <c r="V33" s="238"/>
      <c r="W33" s="238"/>
      <c r="X33" s="149"/>
      <c r="Y33" s="238"/>
      <c r="Z33" s="238"/>
      <c r="AA33" s="149"/>
      <c r="AB33" s="238"/>
      <c r="AC33" s="238"/>
      <c r="AD33" s="149"/>
      <c r="AE33" s="315"/>
      <c r="AF33" s="241"/>
      <c r="AG33" s="222"/>
      <c r="AH33" s="222"/>
      <c r="AI33" s="222"/>
      <c r="AJ33" s="222"/>
      <c r="AK33" s="222"/>
      <c r="AL33" s="222"/>
      <c r="AM33" s="222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</row>
    <row r="34" spans="1:62" s="97" customFormat="1" ht="15.75" customHeight="1">
      <c r="A34" s="673"/>
      <c r="B34" s="152" t="s">
        <v>442</v>
      </c>
      <c r="C34" s="149"/>
      <c r="D34" s="238"/>
      <c r="E34" s="149"/>
      <c r="F34" s="238"/>
      <c r="G34" s="149"/>
      <c r="H34" s="238"/>
      <c r="I34" s="149"/>
      <c r="J34" s="238"/>
      <c r="K34" s="149"/>
      <c r="L34" s="238"/>
      <c r="M34" s="149"/>
      <c r="N34" s="238"/>
      <c r="O34" s="149"/>
      <c r="P34" s="238"/>
      <c r="Q34" s="238"/>
      <c r="R34" s="149"/>
      <c r="S34" s="238"/>
      <c r="T34" s="238"/>
      <c r="U34" s="149"/>
      <c r="V34" s="238"/>
      <c r="W34" s="238"/>
      <c r="X34" s="149"/>
      <c r="Y34" s="238"/>
      <c r="Z34" s="238"/>
      <c r="AA34" s="149"/>
      <c r="AB34" s="238"/>
      <c r="AC34" s="238"/>
      <c r="AD34" s="149"/>
      <c r="AE34" s="315"/>
      <c r="AF34" s="241"/>
      <c r="AG34" s="222"/>
      <c r="AH34" s="222"/>
      <c r="AI34" s="222"/>
      <c r="AJ34" s="222"/>
      <c r="AK34" s="222"/>
      <c r="AL34" s="222"/>
      <c r="AM34" s="222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</row>
    <row r="35" spans="1:62" s="97" customFormat="1" ht="15.75" customHeight="1">
      <c r="A35" s="673"/>
      <c r="B35" s="152" t="s">
        <v>443</v>
      </c>
      <c r="C35" s="149"/>
      <c r="D35" s="238"/>
      <c r="E35" s="149"/>
      <c r="F35" s="238"/>
      <c r="G35" s="149"/>
      <c r="H35" s="238"/>
      <c r="I35" s="149"/>
      <c r="J35" s="238"/>
      <c r="K35" s="149"/>
      <c r="L35" s="238"/>
      <c r="M35" s="149"/>
      <c r="N35" s="238"/>
      <c r="O35" s="149"/>
      <c r="P35" s="238"/>
      <c r="Q35" s="238"/>
      <c r="R35" s="149"/>
      <c r="S35" s="238"/>
      <c r="T35" s="238"/>
      <c r="U35" s="149"/>
      <c r="V35" s="238"/>
      <c r="W35" s="238"/>
      <c r="X35" s="149"/>
      <c r="Y35" s="238"/>
      <c r="Z35" s="238"/>
      <c r="AA35" s="149"/>
      <c r="AB35" s="238"/>
      <c r="AC35" s="238"/>
      <c r="AD35" s="149"/>
      <c r="AE35" s="315"/>
      <c r="AF35" s="241"/>
      <c r="AG35" s="222"/>
      <c r="AH35" s="222"/>
      <c r="AI35" s="222"/>
      <c r="AJ35" s="222"/>
      <c r="AK35" s="222"/>
      <c r="AL35" s="222"/>
      <c r="AM35" s="222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</row>
    <row r="36" spans="1:62" s="97" customFormat="1" ht="15.75" customHeight="1">
      <c r="A36" s="673"/>
      <c r="B36" s="152" t="s">
        <v>444</v>
      </c>
      <c r="C36" s="149"/>
      <c r="D36" s="238"/>
      <c r="E36" s="149"/>
      <c r="F36" s="238"/>
      <c r="G36" s="149"/>
      <c r="H36" s="238"/>
      <c r="I36" s="149"/>
      <c r="J36" s="238"/>
      <c r="K36" s="149"/>
      <c r="L36" s="238"/>
      <c r="M36" s="149"/>
      <c r="N36" s="238"/>
      <c r="O36" s="149"/>
      <c r="P36" s="238"/>
      <c r="Q36" s="238"/>
      <c r="R36" s="149"/>
      <c r="S36" s="238"/>
      <c r="T36" s="238"/>
      <c r="U36" s="149"/>
      <c r="V36" s="238"/>
      <c r="W36" s="238"/>
      <c r="X36" s="149"/>
      <c r="Y36" s="238"/>
      <c r="Z36" s="238"/>
      <c r="AA36" s="149"/>
      <c r="AB36" s="238"/>
      <c r="AC36" s="238"/>
      <c r="AD36" s="149"/>
      <c r="AE36" s="315"/>
      <c r="AF36" s="241"/>
      <c r="AG36" s="222"/>
      <c r="AH36" s="222"/>
      <c r="AI36" s="222"/>
      <c r="AJ36" s="222"/>
      <c r="AK36" s="222"/>
      <c r="AL36" s="222"/>
      <c r="AM36" s="222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</row>
    <row r="37" spans="1:62" s="97" customFormat="1" ht="15.75" customHeight="1">
      <c r="A37" s="673"/>
      <c r="B37" s="152" t="s">
        <v>445</v>
      </c>
      <c r="C37" s="149"/>
      <c r="D37" s="238"/>
      <c r="E37" s="149"/>
      <c r="F37" s="238"/>
      <c r="G37" s="149"/>
      <c r="H37" s="238"/>
      <c r="I37" s="149"/>
      <c r="J37" s="238"/>
      <c r="K37" s="149"/>
      <c r="L37" s="238"/>
      <c r="M37" s="149"/>
      <c r="N37" s="238"/>
      <c r="O37" s="149"/>
      <c r="P37" s="238"/>
      <c r="Q37" s="238"/>
      <c r="R37" s="149"/>
      <c r="S37" s="238"/>
      <c r="T37" s="238"/>
      <c r="U37" s="149"/>
      <c r="V37" s="238"/>
      <c r="W37" s="238"/>
      <c r="X37" s="149"/>
      <c r="Y37" s="238"/>
      <c r="Z37" s="238"/>
      <c r="AA37" s="149"/>
      <c r="AB37" s="238"/>
      <c r="AC37" s="238"/>
      <c r="AD37" s="149"/>
      <c r="AE37" s="315"/>
      <c r="AF37" s="241"/>
      <c r="AG37" s="222"/>
      <c r="AH37" s="222"/>
      <c r="AI37" s="222"/>
      <c r="AJ37" s="222"/>
      <c r="AK37" s="222"/>
      <c r="AL37" s="222"/>
      <c r="AM37" s="222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</row>
    <row r="38" spans="1:62" s="97" customFormat="1" ht="15.75" customHeight="1">
      <c r="A38" s="673"/>
      <c r="B38" s="152" t="s">
        <v>446</v>
      </c>
      <c r="C38" s="149"/>
      <c r="D38" s="238"/>
      <c r="E38" s="149"/>
      <c r="F38" s="238"/>
      <c r="G38" s="149"/>
      <c r="H38" s="238"/>
      <c r="I38" s="149"/>
      <c r="J38" s="238"/>
      <c r="K38" s="149"/>
      <c r="L38" s="238"/>
      <c r="M38" s="149"/>
      <c r="N38" s="238"/>
      <c r="O38" s="149"/>
      <c r="P38" s="238"/>
      <c r="Q38" s="238"/>
      <c r="R38" s="149"/>
      <c r="S38" s="238"/>
      <c r="T38" s="238"/>
      <c r="U38" s="149"/>
      <c r="V38" s="238"/>
      <c r="W38" s="238"/>
      <c r="X38" s="149"/>
      <c r="Y38" s="238"/>
      <c r="Z38" s="238"/>
      <c r="AA38" s="149"/>
      <c r="AB38" s="238"/>
      <c r="AC38" s="238"/>
      <c r="AD38" s="149"/>
      <c r="AE38" s="315"/>
      <c r="AF38" s="241"/>
      <c r="AG38" s="222"/>
      <c r="AH38" s="222"/>
      <c r="AI38" s="222"/>
      <c r="AJ38" s="222"/>
      <c r="AK38" s="222"/>
      <c r="AL38" s="222"/>
      <c r="AM38" s="222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</row>
    <row r="39" spans="1:62" s="97" customFormat="1" ht="15.75" customHeight="1">
      <c r="A39" s="673"/>
      <c r="B39" s="152" t="s">
        <v>447</v>
      </c>
      <c r="C39" s="149"/>
      <c r="D39" s="238"/>
      <c r="E39" s="149"/>
      <c r="F39" s="238"/>
      <c r="G39" s="149"/>
      <c r="H39" s="238"/>
      <c r="I39" s="149"/>
      <c r="J39" s="238"/>
      <c r="K39" s="149"/>
      <c r="L39" s="238"/>
      <c r="M39" s="149"/>
      <c r="N39" s="238"/>
      <c r="O39" s="149"/>
      <c r="P39" s="238"/>
      <c r="Q39" s="238"/>
      <c r="R39" s="149"/>
      <c r="S39" s="238"/>
      <c r="T39" s="238"/>
      <c r="U39" s="149"/>
      <c r="V39" s="238"/>
      <c r="W39" s="238"/>
      <c r="X39" s="149"/>
      <c r="Y39" s="238"/>
      <c r="Z39" s="238"/>
      <c r="AA39" s="149"/>
      <c r="AB39" s="238"/>
      <c r="AC39" s="238"/>
      <c r="AD39" s="149"/>
      <c r="AE39" s="315"/>
      <c r="AF39" s="241"/>
      <c r="AG39" s="222"/>
      <c r="AH39" s="222"/>
      <c r="AI39" s="222"/>
      <c r="AJ39" s="222"/>
      <c r="AK39" s="222"/>
      <c r="AL39" s="222"/>
      <c r="AM39" s="222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</row>
    <row r="40" spans="1:62" s="97" customFormat="1" ht="15.75" customHeight="1">
      <c r="A40" s="673"/>
      <c r="B40" s="152" t="s">
        <v>448</v>
      </c>
      <c r="C40" s="149"/>
      <c r="D40" s="238"/>
      <c r="E40" s="149"/>
      <c r="F40" s="238"/>
      <c r="G40" s="149"/>
      <c r="H40" s="238"/>
      <c r="I40" s="149"/>
      <c r="J40" s="238"/>
      <c r="K40" s="149"/>
      <c r="L40" s="238"/>
      <c r="M40" s="149"/>
      <c r="N40" s="238"/>
      <c r="O40" s="149"/>
      <c r="P40" s="238"/>
      <c r="Q40" s="238"/>
      <c r="R40" s="149"/>
      <c r="S40" s="238"/>
      <c r="T40" s="238"/>
      <c r="U40" s="149"/>
      <c r="V40" s="238"/>
      <c r="W40" s="238"/>
      <c r="X40" s="149"/>
      <c r="Y40" s="238"/>
      <c r="Z40" s="238"/>
      <c r="AA40" s="149"/>
      <c r="AB40" s="238"/>
      <c r="AC40" s="238"/>
      <c r="AD40" s="149"/>
      <c r="AE40" s="315"/>
      <c r="AF40" s="241"/>
      <c r="AG40" s="222"/>
      <c r="AH40" s="222"/>
      <c r="AI40" s="222"/>
      <c r="AJ40" s="222"/>
      <c r="AK40" s="222"/>
      <c r="AL40" s="222"/>
      <c r="AM40" s="222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</row>
    <row r="41" spans="1:62" s="97" customFormat="1" ht="15.75" customHeight="1">
      <c r="A41" s="673"/>
      <c r="B41" s="152" t="s">
        <v>449</v>
      </c>
      <c r="C41" s="149"/>
      <c r="D41" s="238"/>
      <c r="E41" s="149"/>
      <c r="F41" s="238"/>
      <c r="G41" s="149"/>
      <c r="H41" s="238"/>
      <c r="I41" s="149"/>
      <c r="J41" s="238"/>
      <c r="K41" s="149"/>
      <c r="L41" s="238"/>
      <c r="M41" s="149"/>
      <c r="N41" s="238"/>
      <c r="O41" s="149"/>
      <c r="P41" s="238"/>
      <c r="Q41" s="238"/>
      <c r="R41" s="149"/>
      <c r="S41" s="238"/>
      <c r="T41" s="238"/>
      <c r="U41" s="149"/>
      <c r="V41" s="238"/>
      <c r="W41" s="238"/>
      <c r="X41" s="149"/>
      <c r="Y41" s="238"/>
      <c r="Z41" s="238"/>
      <c r="AA41" s="149"/>
      <c r="AB41" s="238"/>
      <c r="AC41" s="238"/>
      <c r="AD41" s="149"/>
      <c r="AE41" s="315"/>
      <c r="AF41" s="241"/>
      <c r="AG41" s="222"/>
      <c r="AH41" s="222"/>
      <c r="AI41" s="222"/>
      <c r="AJ41" s="222"/>
      <c r="AK41" s="222"/>
      <c r="AL41" s="222"/>
      <c r="AM41" s="222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</row>
    <row r="42" spans="1:62" s="97" customFormat="1" ht="15.75" customHeight="1">
      <c r="A42" s="673"/>
      <c r="B42" s="152" t="s">
        <v>450</v>
      </c>
      <c r="C42" s="149"/>
      <c r="D42" s="238"/>
      <c r="E42" s="149"/>
      <c r="F42" s="238"/>
      <c r="G42" s="149"/>
      <c r="H42" s="238"/>
      <c r="I42" s="149"/>
      <c r="J42" s="238"/>
      <c r="K42" s="149"/>
      <c r="L42" s="238"/>
      <c r="M42" s="149"/>
      <c r="N42" s="238"/>
      <c r="O42" s="149"/>
      <c r="P42" s="238"/>
      <c r="Q42" s="238"/>
      <c r="R42" s="149"/>
      <c r="S42" s="238"/>
      <c r="T42" s="238"/>
      <c r="U42" s="149"/>
      <c r="V42" s="238"/>
      <c r="W42" s="238"/>
      <c r="X42" s="149"/>
      <c r="Y42" s="238"/>
      <c r="Z42" s="238"/>
      <c r="AA42" s="149"/>
      <c r="AB42" s="238"/>
      <c r="AC42" s="238"/>
      <c r="AD42" s="149"/>
      <c r="AE42" s="315"/>
      <c r="AF42" s="241"/>
      <c r="AG42" s="222"/>
      <c r="AH42" s="222"/>
      <c r="AI42" s="222"/>
      <c r="AJ42" s="222"/>
      <c r="AK42" s="222"/>
      <c r="AL42" s="222"/>
      <c r="AM42" s="222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</row>
    <row r="43" spans="1:62" s="97" customFormat="1" ht="15.75" customHeight="1">
      <c r="A43" s="673"/>
      <c r="B43" s="152" t="s">
        <v>451</v>
      </c>
      <c r="C43" s="149"/>
      <c r="D43" s="238"/>
      <c r="E43" s="149"/>
      <c r="F43" s="238"/>
      <c r="G43" s="149"/>
      <c r="H43" s="238"/>
      <c r="I43" s="149"/>
      <c r="J43" s="238"/>
      <c r="K43" s="149"/>
      <c r="L43" s="238"/>
      <c r="M43" s="149"/>
      <c r="N43" s="238"/>
      <c r="O43" s="149"/>
      <c r="P43" s="238"/>
      <c r="Q43" s="238"/>
      <c r="R43" s="149"/>
      <c r="S43" s="238"/>
      <c r="T43" s="238"/>
      <c r="U43" s="149"/>
      <c r="V43" s="238"/>
      <c r="W43" s="238"/>
      <c r="X43" s="149"/>
      <c r="Y43" s="238"/>
      <c r="Z43" s="238"/>
      <c r="AA43" s="149"/>
      <c r="AB43" s="238"/>
      <c r="AC43" s="238"/>
      <c r="AD43" s="149"/>
      <c r="AE43" s="315"/>
      <c r="AF43" s="241"/>
      <c r="AG43" s="222"/>
      <c r="AH43" s="222"/>
      <c r="AI43" s="222"/>
      <c r="AJ43" s="222"/>
      <c r="AK43" s="222"/>
      <c r="AL43" s="222"/>
      <c r="AM43" s="222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</row>
    <row r="44" spans="1:62" s="97" customFormat="1" ht="29.25" customHeight="1" thickBot="1">
      <c r="A44" s="488"/>
      <c r="B44" s="150" t="s">
        <v>93</v>
      </c>
      <c r="C44" s="237"/>
      <c r="D44" s="239"/>
      <c r="E44" s="237"/>
      <c r="F44" s="239"/>
      <c r="G44" s="237"/>
      <c r="H44" s="239"/>
      <c r="I44" s="237"/>
      <c r="J44" s="239"/>
      <c r="K44" s="237"/>
      <c r="L44" s="239"/>
      <c r="M44" s="237"/>
      <c r="N44" s="239"/>
      <c r="O44" s="237"/>
      <c r="P44" s="239"/>
      <c r="Q44" s="239"/>
      <c r="R44" s="237"/>
      <c r="S44" s="239"/>
      <c r="T44" s="239"/>
      <c r="U44" s="237"/>
      <c r="V44" s="239"/>
      <c r="W44" s="239"/>
      <c r="X44" s="237"/>
      <c r="Y44" s="239"/>
      <c r="Z44" s="239"/>
      <c r="AA44" s="237"/>
      <c r="AB44" s="239"/>
      <c r="AC44" s="239"/>
      <c r="AD44" s="237"/>
      <c r="AE44" s="316"/>
      <c r="AF44" s="242"/>
      <c r="AG44" s="222"/>
      <c r="AH44" s="222"/>
      <c r="AI44" s="222"/>
      <c r="AJ44" s="222"/>
      <c r="AK44" s="222"/>
      <c r="AL44" s="222"/>
      <c r="AM44" s="222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</row>
    <row r="45" spans="1:62" s="68" customFormat="1" ht="24" customHeight="1" thickBot="1">
      <c r="K45" s="173"/>
      <c r="L45" s="173"/>
      <c r="M45" s="173"/>
      <c r="N45" s="173"/>
      <c r="O45" s="173"/>
      <c r="AG45" s="222"/>
      <c r="AH45" s="222"/>
      <c r="AI45" s="222"/>
      <c r="AJ45" s="222"/>
      <c r="AK45" s="222"/>
      <c r="AL45" s="222"/>
      <c r="AM45" s="222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</row>
    <row r="46" spans="1:62" s="68" customFormat="1" ht="24" customHeight="1" thickBot="1">
      <c r="A46" s="487" t="s">
        <v>452</v>
      </c>
      <c r="B46" s="706" t="s">
        <v>429</v>
      </c>
      <c r="C46" s="596" t="s">
        <v>99</v>
      </c>
      <c r="D46" s="675"/>
      <c r="E46" s="675"/>
      <c r="F46" s="675"/>
      <c r="G46" s="675"/>
      <c r="H46" s="675"/>
      <c r="I46" s="675"/>
      <c r="J46" s="675"/>
      <c r="K46" s="675"/>
      <c r="L46" s="675"/>
      <c r="M46" s="675"/>
      <c r="N46" s="597"/>
      <c r="O46" s="665" t="s">
        <v>242</v>
      </c>
      <c r="P46" s="666"/>
      <c r="Q46" s="666"/>
      <c r="R46" s="666"/>
      <c r="S46" s="666"/>
      <c r="T46" s="666"/>
      <c r="U46" s="666"/>
      <c r="V46" s="666"/>
      <c r="W46" s="666"/>
      <c r="X46" s="666"/>
      <c r="Y46" s="666"/>
      <c r="Z46" s="666"/>
      <c r="AA46" s="666"/>
      <c r="AB46" s="666"/>
      <c r="AC46" s="666"/>
      <c r="AD46" s="666"/>
      <c r="AE46" s="666"/>
      <c r="AF46" s="667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</row>
    <row r="47" spans="1:62" s="68" customFormat="1" ht="24" customHeight="1" thickBot="1">
      <c r="A47" s="673"/>
      <c r="B47" s="707"/>
      <c r="C47" s="596" t="s">
        <v>252</v>
      </c>
      <c r="D47" s="597"/>
      <c r="E47" s="596" t="s">
        <v>253</v>
      </c>
      <c r="F47" s="597"/>
      <c r="G47" s="596" t="s">
        <v>254</v>
      </c>
      <c r="H47" s="597"/>
      <c r="I47" s="596" t="s">
        <v>255</v>
      </c>
      <c r="J47" s="597"/>
      <c r="K47" s="596" t="s">
        <v>422</v>
      </c>
      <c r="L47" s="597"/>
      <c r="M47" s="596" t="s">
        <v>257</v>
      </c>
      <c r="N47" s="597"/>
      <c r="O47" s="665" t="s">
        <v>252</v>
      </c>
      <c r="P47" s="666"/>
      <c r="Q47" s="667"/>
      <c r="R47" s="665" t="s">
        <v>253</v>
      </c>
      <c r="S47" s="666"/>
      <c r="T47" s="667"/>
      <c r="U47" s="665" t="s">
        <v>254</v>
      </c>
      <c r="V47" s="666"/>
      <c r="W47" s="667"/>
      <c r="X47" s="665" t="s">
        <v>255</v>
      </c>
      <c r="Y47" s="666"/>
      <c r="Z47" s="667"/>
      <c r="AA47" s="665" t="s">
        <v>422</v>
      </c>
      <c r="AB47" s="666"/>
      <c r="AC47" s="667"/>
      <c r="AD47" s="665" t="s">
        <v>257</v>
      </c>
      <c r="AE47" s="666"/>
      <c r="AF47" s="667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</row>
    <row r="48" spans="1:62" s="68" customFormat="1" ht="29.25" customHeight="1" thickBot="1">
      <c r="A48" s="673"/>
      <c r="B48" s="708"/>
      <c r="C48" s="243" t="s">
        <v>100</v>
      </c>
      <c r="D48" s="225" t="s">
        <v>430</v>
      </c>
      <c r="E48" s="243" t="s">
        <v>100</v>
      </c>
      <c r="F48" s="225" t="s">
        <v>430</v>
      </c>
      <c r="G48" s="243" t="s">
        <v>100</v>
      </c>
      <c r="H48" s="225" t="s">
        <v>430</v>
      </c>
      <c r="I48" s="243" t="s">
        <v>100</v>
      </c>
      <c r="J48" s="225" t="s">
        <v>430</v>
      </c>
      <c r="K48" s="243" t="s">
        <v>100</v>
      </c>
      <c r="L48" s="225" t="s">
        <v>430</v>
      </c>
      <c r="M48" s="243" t="s">
        <v>100</v>
      </c>
      <c r="N48" s="225" t="s">
        <v>430</v>
      </c>
      <c r="O48" s="228" t="s">
        <v>100</v>
      </c>
      <c r="P48" s="228" t="s">
        <v>431</v>
      </c>
      <c r="Q48" s="228" t="s">
        <v>228</v>
      </c>
      <c r="R48" s="228" t="s">
        <v>100</v>
      </c>
      <c r="S48" s="228" t="s">
        <v>431</v>
      </c>
      <c r="T48" s="228" t="s">
        <v>228</v>
      </c>
      <c r="U48" s="228" t="s">
        <v>100</v>
      </c>
      <c r="V48" s="228" t="s">
        <v>431</v>
      </c>
      <c r="W48" s="228" t="s">
        <v>228</v>
      </c>
      <c r="X48" s="228" t="s">
        <v>100</v>
      </c>
      <c r="Y48" s="228" t="s">
        <v>431</v>
      </c>
      <c r="Z48" s="228" t="s">
        <v>228</v>
      </c>
      <c r="AA48" s="228" t="s">
        <v>100</v>
      </c>
      <c r="AB48" s="228" t="s">
        <v>431</v>
      </c>
      <c r="AC48" s="228" t="s">
        <v>228</v>
      </c>
      <c r="AD48" s="228" t="s">
        <v>100</v>
      </c>
      <c r="AE48" s="228" t="s">
        <v>431</v>
      </c>
      <c r="AF48" s="228" t="s">
        <v>228</v>
      </c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</row>
    <row r="49" spans="1:62" s="68" customFormat="1" ht="18">
      <c r="A49" s="673"/>
      <c r="B49" s="334" t="s">
        <v>432</v>
      </c>
      <c r="C49" s="149"/>
      <c r="D49" s="241"/>
      <c r="E49" s="149"/>
      <c r="F49" s="241"/>
      <c r="G49" s="149"/>
      <c r="H49" s="241"/>
      <c r="I49" s="149"/>
      <c r="J49" s="241"/>
      <c r="K49" s="149"/>
      <c r="L49" s="241"/>
      <c r="M49" s="149"/>
      <c r="N49" s="241"/>
      <c r="O49" s="149"/>
      <c r="P49" s="238"/>
      <c r="Q49" s="241"/>
      <c r="R49" s="149"/>
      <c r="S49" s="238"/>
      <c r="T49" s="241"/>
      <c r="U49" s="149"/>
      <c r="V49" s="238"/>
      <c r="W49" s="241"/>
      <c r="X49" s="149"/>
      <c r="Y49" s="238"/>
      <c r="Z49" s="241"/>
      <c r="AA49" s="149"/>
      <c r="AB49" s="238"/>
      <c r="AC49" s="241"/>
      <c r="AD49" s="149"/>
      <c r="AE49" s="315"/>
      <c r="AF49" s="241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</row>
    <row r="50" spans="1:62" s="68" customFormat="1" ht="18">
      <c r="A50" s="673"/>
      <c r="B50" s="335" t="s">
        <v>433</v>
      </c>
      <c r="C50" s="149"/>
      <c r="D50" s="241"/>
      <c r="E50" s="149"/>
      <c r="F50" s="241"/>
      <c r="G50" s="149"/>
      <c r="H50" s="241"/>
      <c r="I50" s="149"/>
      <c r="J50" s="241"/>
      <c r="K50" s="149"/>
      <c r="L50" s="241"/>
      <c r="M50" s="149"/>
      <c r="N50" s="241"/>
      <c r="O50" s="149"/>
      <c r="P50" s="238"/>
      <c r="Q50" s="241"/>
      <c r="R50" s="149"/>
      <c r="S50" s="238"/>
      <c r="T50" s="241"/>
      <c r="U50" s="149"/>
      <c r="V50" s="238"/>
      <c r="W50" s="241"/>
      <c r="X50" s="149"/>
      <c r="Y50" s="238"/>
      <c r="Z50" s="241"/>
      <c r="AA50" s="149"/>
      <c r="AB50" s="238"/>
      <c r="AC50" s="241"/>
      <c r="AD50" s="149"/>
      <c r="AE50" s="315"/>
      <c r="AF50" s="241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</row>
    <row r="51" spans="1:62" s="68" customFormat="1" ht="18">
      <c r="A51" s="673"/>
      <c r="B51" s="335" t="s">
        <v>434</v>
      </c>
      <c r="C51" s="149"/>
      <c r="D51" s="241"/>
      <c r="E51" s="149"/>
      <c r="F51" s="241"/>
      <c r="G51" s="149"/>
      <c r="H51" s="241"/>
      <c r="I51" s="149"/>
      <c r="J51" s="241"/>
      <c r="K51" s="149"/>
      <c r="L51" s="241"/>
      <c r="M51" s="149"/>
      <c r="N51" s="241"/>
      <c r="O51" s="149"/>
      <c r="P51" s="238"/>
      <c r="Q51" s="241"/>
      <c r="R51" s="149"/>
      <c r="S51" s="238"/>
      <c r="T51" s="241"/>
      <c r="U51" s="149"/>
      <c r="V51" s="238"/>
      <c r="W51" s="241"/>
      <c r="X51" s="149"/>
      <c r="Y51" s="238"/>
      <c r="Z51" s="241"/>
      <c r="AA51" s="149"/>
      <c r="AB51" s="238"/>
      <c r="AC51" s="241"/>
      <c r="AD51" s="149"/>
      <c r="AE51" s="315"/>
      <c r="AF51" s="241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</row>
    <row r="52" spans="1:62" s="68" customFormat="1" ht="18">
      <c r="A52" s="673"/>
      <c r="B52" s="335" t="s">
        <v>435</v>
      </c>
      <c r="C52" s="149"/>
      <c r="D52" s="241"/>
      <c r="E52" s="149"/>
      <c r="F52" s="241"/>
      <c r="G52" s="149"/>
      <c r="H52" s="241"/>
      <c r="I52" s="149"/>
      <c r="J52" s="241"/>
      <c r="K52" s="149"/>
      <c r="L52" s="241"/>
      <c r="M52" s="149"/>
      <c r="N52" s="241"/>
      <c r="O52" s="149"/>
      <c r="P52" s="238"/>
      <c r="Q52" s="241"/>
      <c r="R52" s="149"/>
      <c r="S52" s="238"/>
      <c r="T52" s="241"/>
      <c r="U52" s="149"/>
      <c r="V52" s="238"/>
      <c r="W52" s="241"/>
      <c r="X52" s="149"/>
      <c r="Y52" s="238"/>
      <c r="Z52" s="241"/>
      <c r="AA52" s="149"/>
      <c r="AB52" s="238"/>
      <c r="AC52" s="241"/>
      <c r="AD52" s="149"/>
      <c r="AE52" s="315"/>
      <c r="AF52" s="241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</row>
    <row r="53" spans="1:62" s="68" customFormat="1" ht="18">
      <c r="A53" s="673"/>
      <c r="B53" s="335" t="s">
        <v>436</v>
      </c>
      <c r="C53" s="149"/>
      <c r="D53" s="241"/>
      <c r="E53" s="149"/>
      <c r="F53" s="241"/>
      <c r="G53" s="149"/>
      <c r="H53" s="241"/>
      <c r="I53" s="149"/>
      <c r="J53" s="241"/>
      <c r="K53" s="149"/>
      <c r="L53" s="241"/>
      <c r="M53" s="149"/>
      <c r="N53" s="241"/>
      <c r="O53" s="149"/>
      <c r="P53" s="238"/>
      <c r="Q53" s="241"/>
      <c r="R53" s="149"/>
      <c r="S53" s="238"/>
      <c r="T53" s="241"/>
      <c r="U53" s="149"/>
      <c r="V53" s="238"/>
      <c r="W53" s="241"/>
      <c r="X53" s="149"/>
      <c r="Y53" s="238"/>
      <c r="Z53" s="241"/>
      <c r="AA53" s="149"/>
      <c r="AB53" s="238"/>
      <c r="AC53" s="241"/>
      <c r="AD53" s="149"/>
      <c r="AE53" s="315"/>
      <c r="AF53" s="241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</row>
    <row r="54" spans="1:62" s="68" customFormat="1" ht="18">
      <c r="A54" s="673"/>
      <c r="B54" s="335" t="s">
        <v>437</v>
      </c>
      <c r="C54" s="149"/>
      <c r="D54" s="241"/>
      <c r="E54" s="149"/>
      <c r="F54" s="241"/>
      <c r="G54" s="149"/>
      <c r="H54" s="241"/>
      <c r="I54" s="149"/>
      <c r="J54" s="241"/>
      <c r="K54" s="149"/>
      <c r="L54" s="241"/>
      <c r="M54" s="149"/>
      <c r="N54" s="241"/>
      <c r="O54" s="149"/>
      <c r="P54" s="238"/>
      <c r="Q54" s="241"/>
      <c r="R54" s="149"/>
      <c r="S54" s="238"/>
      <c r="T54" s="241"/>
      <c r="U54" s="149"/>
      <c r="V54" s="238"/>
      <c r="W54" s="241"/>
      <c r="X54" s="149"/>
      <c r="Y54" s="238"/>
      <c r="Z54" s="241"/>
      <c r="AA54" s="149"/>
      <c r="AB54" s="238"/>
      <c r="AC54" s="241"/>
      <c r="AD54" s="149"/>
      <c r="AE54" s="315"/>
      <c r="AF54" s="241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</row>
    <row r="55" spans="1:62" s="68" customFormat="1" ht="18">
      <c r="A55" s="673"/>
      <c r="B55" s="335" t="s">
        <v>438</v>
      </c>
      <c r="C55" s="149"/>
      <c r="D55" s="241"/>
      <c r="E55" s="149"/>
      <c r="F55" s="241"/>
      <c r="G55" s="149"/>
      <c r="H55" s="241"/>
      <c r="I55" s="149"/>
      <c r="J55" s="241"/>
      <c r="K55" s="149"/>
      <c r="L55" s="241"/>
      <c r="M55" s="149"/>
      <c r="N55" s="241"/>
      <c r="O55" s="149"/>
      <c r="P55" s="238"/>
      <c r="Q55" s="241"/>
      <c r="R55" s="149"/>
      <c r="S55" s="238"/>
      <c r="T55" s="241"/>
      <c r="U55" s="149"/>
      <c r="V55" s="238"/>
      <c r="W55" s="241"/>
      <c r="X55" s="149"/>
      <c r="Y55" s="238"/>
      <c r="Z55" s="241"/>
      <c r="AA55" s="149"/>
      <c r="AB55" s="238"/>
      <c r="AC55" s="241"/>
      <c r="AD55" s="149"/>
      <c r="AE55" s="315"/>
      <c r="AF55" s="241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</row>
    <row r="56" spans="1:62" s="68" customFormat="1" ht="18">
      <c r="A56" s="673"/>
      <c r="B56" s="335" t="s">
        <v>439</v>
      </c>
      <c r="C56" s="149"/>
      <c r="D56" s="241"/>
      <c r="E56" s="149"/>
      <c r="F56" s="241"/>
      <c r="G56" s="149"/>
      <c r="H56" s="241"/>
      <c r="I56" s="149"/>
      <c r="J56" s="241"/>
      <c r="K56" s="149"/>
      <c r="L56" s="241"/>
      <c r="M56" s="149"/>
      <c r="N56" s="241"/>
      <c r="O56" s="149"/>
      <c r="P56" s="238"/>
      <c r="Q56" s="241"/>
      <c r="R56" s="149"/>
      <c r="S56" s="238"/>
      <c r="T56" s="241"/>
      <c r="U56" s="149"/>
      <c r="V56" s="238"/>
      <c r="W56" s="241"/>
      <c r="X56" s="149"/>
      <c r="Y56" s="238"/>
      <c r="Z56" s="241"/>
      <c r="AA56" s="149"/>
      <c r="AB56" s="238"/>
      <c r="AC56" s="241"/>
      <c r="AD56" s="149"/>
      <c r="AE56" s="315"/>
      <c r="AF56" s="241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</row>
    <row r="57" spans="1:62" s="68" customFormat="1" ht="18">
      <c r="A57" s="673"/>
      <c r="B57" s="335" t="s">
        <v>440</v>
      </c>
      <c r="C57" s="149"/>
      <c r="D57" s="241"/>
      <c r="E57" s="149"/>
      <c r="F57" s="241"/>
      <c r="G57" s="149"/>
      <c r="H57" s="241"/>
      <c r="I57" s="149"/>
      <c r="J57" s="241"/>
      <c r="K57" s="149"/>
      <c r="L57" s="241"/>
      <c r="M57" s="149"/>
      <c r="N57" s="241"/>
      <c r="O57" s="149"/>
      <c r="P57" s="238"/>
      <c r="Q57" s="241"/>
      <c r="R57" s="149"/>
      <c r="S57" s="238"/>
      <c r="T57" s="241"/>
      <c r="U57" s="149"/>
      <c r="V57" s="238"/>
      <c r="W57" s="241"/>
      <c r="X57" s="149"/>
      <c r="Y57" s="238"/>
      <c r="Z57" s="241"/>
      <c r="AA57" s="149"/>
      <c r="AB57" s="238"/>
      <c r="AC57" s="241"/>
      <c r="AD57" s="149"/>
      <c r="AE57" s="315"/>
      <c r="AF57" s="241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</row>
    <row r="58" spans="1:62" s="68" customFormat="1" ht="18">
      <c r="A58" s="673"/>
      <c r="B58" s="335" t="s">
        <v>441</v>
      </c>
      <c r="C58" s="149"/>
      <c r="D58" s="241"/>
      <c r="E58" s="149"/>
      <c r="F58" s="241"/>
      <c r="G58" s="149"/>
      <c r="H58" s="241"/>
      <c r="I58" s="149"/>
      <c r="J58" s="241"/>
      <c r="K58" s="149"/>
      <c r="L58" s="241"/>
      <c r="M58" s="149"/>
      <c r="N58" s="241"/>
      <c r="O58" s="149"/>
      <c r="P58" s="238"/>
      <c r="Q58" s="241"/>
      <c r="R58" s="149"/>
      <c r="S58" s="238"/>
      <c r="T58" s="241"/>
      <c r="U58" s="149"/>
      <c r="V58" s="238"/>
      <c r="W58" s="241"/>
      <c r="X58" s="149"/>
      <c r="Y58" s="238"/>
      <c r="Z58" s="241"/>
      <c r="AA58" s="149"/>
      <c r="AB58" s="238"/>
      <c r="AC58" s="241"/>
      <c r="AD58" s="149"/>
      <c r="AE58" s="315"/>
      <c r="AF58" s="241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</row>
    <row r="59" spans="1:62" s="68" customFormat="1" ht="18">
      <c r="A59" s="673"/>
      <c r="B59" s="335" t="s">
        <v>442</v>
      </c>
      <c r="C59" s="149"/>
      <c r="D59" s="241"/>
      <c r="E59" s="149"/>
      <c r="F59" s="241"/>
      <c r="G59" s="149"/>
      <c r="H59" s="241"/>
      <c r="I59" s="149"/>
      <c r="J59" s="241"/>
      <c r="K59" s="149"/>
      <c r="L59" s="241"/>
      <c r="M59" s="149"/>
      <c r="N59" s="241"/>
      <c r="O59" s="149"/>
      <c r="P59" s="238"/>
      <c r="Q59" s="241"/>
      <c r="R59" s="149"/>
      <c r="S59" s="238"/>
      <c r="T59" s="241"/>
      <c r="U59" s="149"/>
      <c r="V59" s="238"/>
      <c r="W59" s="241"/>
      <c r="X59" s="149"/>
      <c r="Y59" s="238"/>
      <c r="Z59" s="241"/>
      <c r="AA59" s="149"/>
      <c r="AB59" s="238"/>
      <c r="AC59" s="241"/>
      <c r="AD59" s="149"/>
      <c r="AE59" s="315"/>
      <c r="AF59" s="241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</row>
    <row r="60" spans="1:62" s="68" customFormat="1" ht="18">
      <c r="A60" s="673"/>
      <c r="B60" s="335" t="s">
        <v>443</v>
      </c>
      <c r="C60" s="149"/>
      <c r="D60" s="241"/>
      <c r="E60" s="149"/>
      <c r="F60" s="241"/>
      <c r="G60" s="149"/>
      <c r="H60" s="241"/>
      <c r="I60" s="149"/>
      <c r="J60" s="241"/>
      <c r="K60" s="149"/>
      <c r="L60" s="241"/>
      <c r="M60" s="149"/>
      <c r="N60" s="241"/>
      <c r="O60" s="149"/>
      <c r="P60" s="238"/>
      <c r="Q60" s="241"/>
      <c r="R60" s="149"/>
      <c r="S60" s="238"/>
      <c r="T60" s="241"/>
      <c r="U60" s="149"/>
      <c r="V60" s="238"/>
      <c r="W60" s="241"/>
      <c r="X60" s="149"/>
      <c r="Y60" s="238"/>
      <c r="Z60" s="241"/>
      <c r="AA60" s="149"/>
      <c r="AB60" s="238"/>
      <c r="AC60" s="241"/>
      <c r="AD60" s="149"/>
      <c r="AE60" s="315"/>
      <c r="AF60" s="241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</row>
    <row r="61" spans="1:62" s="68" customFormat="1" ht="18">
      <c r="A61" s="673"/>
      <c r="B61" s="335" t="s">
        <v>444</v>
      </c>
      <c r="C61" s="149"/>
      <c r="D61" s="241"/>
      <c r="E61" s="149"/>
      <c r="F61" s="241"/>
      <c r="G61" s="149"/>
      <c r="H61" s="241"/>
      <c r="I61" s="149"/>
      <c r="J61" s="241"/>
      <c r="K61" s="149"/>
      <c r="L61" s="241"/>
      <c r="M61" s="149"/>
      <c r="N61" s="241"/>
      <c r="O61" s="149"/>
      <c r="P61" s="238"/>
      <c r="Q61" s="241"/>
      <c r="R61" s="149"/>
      <c r="S61" s="238"/>
      <c r="T61" s="241"/>
      <c r="U61" s="149"/>
      <c r="V61" s="238"/>
      <c r="W61" s="241"/>
      <c r="X61" s="149"/>
      <c r="Y61" s="238"/>
      <c r="Z61" s="241"/>
      <c r="AA61" s="149"/>
      <c r="AB61" s="238"/>
      <c r="AC61" s="241"/>
      <c r="AD61" s="149"/>
      <c r="AE61" s="315"/>
      <c r="AF61" s="241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</row>
    <row r="62" spans="1:62" s="68" customFormat="1" ht="18">
      <c r="A62" s="673"/>
      <c r="B62" s="335" t="s">
        <v>445</v>
      </c>
      <c r="C62" s="149"/>
      <c r="D62" s="241"/>
      <c r="E62" s="149"/>
      <c r="F62" s="241"/>
      <c r="G62" s="149"/>
      <c r="H62" s="241"/>
      <c r="I62" s="149"/>
      <c r="J62" s="241"/>
      <c r="K62" s="149"/>
      <c r="L62" s="241"/>
      <c r="M62" s="149"/>
      <c r="N62" s="241"/>
      <c r="O62" s="149"/>
      <c r="P62" s="238"/>
      <c r="Q62" s="241"/>
      <c r="R62" s="149"/>
      <c r="S62" s="238"/>
      <c r="T62" s="241"/>
      <c r="U62" s="149"/>
      <c r="V62" s="238"/>
      <c r="W62" s="241"/>
      <c r="X62" s="149"/>
      <c r="Y62" s="238"/>
      <c r="Z62" s="241"/>
      <c r="AA62" s="149"/>
      <c r="AB62" s="238"/>
      <c r="AC62" s="241"/>
      <c r="AD62" s="149"/>
      <c r="AE62" s="315"/>
      <c r="AF62" s="241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</row>
    <row r="63" spans="1:62" s="68" customFormat="1" ht="18">
      <c r="A63" s="673"/>
      <c r="B63" s="335" t="s">
        <v>446</v>
      </c>
      <c r="C63" s="149"/>
      <c r="D63" s="241"/>
      <c r="E63" s="149"/>
      <c r="F63" s="241"/>
      <c r="G63" s="149"/>
      <c r="H63" s="241"/>
      <c r="I63" s="149"/>
      <c r="J63" s="241"/>
      <c r="K63" s="149"/>
      <c r="L63" s="241"/>
      <c r="M63" s="149"/>
      <c r="N63" s="241"/>
      <c r="O63" s="149"/>
      <c r="P63" s="238"/>
      <c r="Q63" s="241"/>
      <c r="R63" s="149"/>
      <c r="S63" s="238"/>
      <c r="T63" s="241"/>
      <c r="U63" s="149"/>
      <c r="V63" s="238"/>
      <c r="W63" s="241"/>
      <c r="X63" s="149"/>
      <c r="Y63" s="238"/>
      <c r="Z63" s="241"/>
      <c r="AA63" s="149"/>
      <c r="AB63" s="238"/>
      <c r="AC63" s="241"/>
      <c r="AD63" s="149"/>
      <c r="AE63" s="315"/>
      <c r="AF63" s="241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</row>
    <row r="64" spans="1:62" s="68" customFormat="1" ht="18">
      <c r="A64" s="673"/>
      <c r="B64" s="335" t="s">
        <v>447</v>
      </c>
      <c r="C64" s="149"/>
      <c r="D64" s="241"/>
      <c r="E64" s="149"/>
      <c r="F64" s="241"/>
      <c r="G64" s="149"/>
      <c r="H64" s="241"/>
      <c r="I64" s="149"/>
      <c r="J64" s="241"/>
      <c r="K64" s="149"/>
      <c r="L64" s="241"/>
      <c r="M64" s="149"/>
      <c r="N64" s="241"/>
      <c r="O64" s="149"/>
      <c r="P64" s="238"/>
      <c r="Q64" s="241"/>
      <c r="R64" s="149"/>
      <c r="S64" s="238"/>
      <c r="T64" s="241"/>
      <c r="U64" s="149"/>
      <c r="V64" s="238"/>
      <c r="W64" s="241"/>
      <c r="X64" s="149"/>
      <c r="Y64" s="238"/>
      <c r="Z64" s="241"/>
      <c r="AA64" s="149"/>
      <c r="AB64" s="238"/>
      <c r="AC64" s="241"/>
      <c r="AD64" s="149"/>
      <c r="AE64" s="315"/>
      <c r="AF64" s="241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</row>
    <row r="65" spans="1:62" s="68" customFormat="1" ht="18">
      <c r="A65" s="673"/>
      <c r="B65" s="335" t="s">
        <v>448</v>
      </c>
      <c r="C65" s="149"/>
      <c r="D65" s="241"/>
      <c r="E65" s="149"/>
      <c r="F65" s="241"/>
      <c r="G65" s="149"/>
      <c r="H65" s="241"/>
      <c r="I65" s="149"/>
      <c r="J65" s="241"/>
      <c r="K65" s="149"/>
      <c r="L65" s="241"/>
      <c r="M65" s="149"/>
      <c r="N65" s="241"/>
      <c r="O65" s="149"/>
      <c r="P65" s="238"/>
      <c r="Q65" s="241"/>
      <c r="R65" s="149"/>
      <c r="S65" s="238"/>
      <c r="T65" s="241"/>
      <c r="U65" s="149"/>
      <c r="V65" s="238"/>
      <c r="W65" s="241"/>
      <c r="X65" s="149"/>
      <c r="Y65" s="238"/>
      <c r="Z65" s="241"/>
      <c r="AA65" s="149"/>
      <c r="AB65" s="238"/>
      <c r="AC65" s="241"/>
      <c r="AD65" s="149"/>
      <c r="AE65" s="315"/>
      <c r="AF65" s="241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</row>
    <row r="66" spans="1:62" s="68" customFormat="1" ht="18">
      <c r="A66" s="673"/>
      <c r="B66" s="335" t="s">
        <v>449</v>
      </c>
      <c r="C66" s="149"/>
      <c r="D66" s="241"/>
      <c r="E66" s="149"/>
      <c r="F66" s="241"/>
      <c r="G66" s="149"/>
      <c r="H66" s="241"/>
      <c r="I66" s="149"/>
      <c r="J66" s="241"/>
      <c r="K66" s="149"/>
      <c r="L66" s="241"/>
      <c r="M66" s="149"/>
      <c r="N66" s="241"/>
      <c r="O66" s="149"/>
      <c r="P66" s="238"/>
      <c r="Q66" s="241"/>
      <c r="R66" s="149"/>
      <c r="S66" s="238"/>
      <c r="T66" s="241"/>
      <c r="U66" s="149"/>
      <c r="V66" s="238"/>
      <c r="W66" s="241"/>
      <c r="X66" s="149"/>
      <c r="Y66" s="238"/>
      <c r="Z66" s="241"/>
      <c r="AA66" s="149"/>
      <c r="AB66" s="238"/>
      <c r="AC66" s="241"/>
      <c r="AD66" s="149"/>
      <c r="AE66" s="315"/>
      <c r="AF66" s="241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</row>
    <row r="67" spans="1:62" s="68" customFormat="1" ht="18">
      <c r="A67" s="673"/>
      <c r="B67" s="335" t="s">
        <v>450</v>
      </c>
      <c r="C67" s="149"/>
      <c r="D67" s="241"/>
      <c r="E67" s="149"/>
      <c r="F67" s="241"/>
      <c r="G67" s="149"/>
      <c r="H67" s="241"/>
      <c r="I67" s="149"/>
      <c r="J67" s="241"/>
      <c r="K67" s="149"/>
      <c r="L67" s="241"/>
      <c r="M67" s="149"/>
      <c r="N67" s="241"/>
      <c r="O67" s="149"/>
      <c r="P67" s="238"/>
      <c r="Q67" s="241"/>
      <c r="R67" s="149"/>
      <c r="S67" s="238"/>
      <c r="T67" s="241"/>
      <c r="U67" s="149"/>
      <c r="V67" s="238"/>
      <c r="W67" s="241"/>
      <c r="X67" s="149"/>
      <c r="Y67" s="238"/>
      <c r="Z67" s="241"/>
      <c r="AA67" s="149"/>
      <c r="AB67" s="238"/>
      <c r="AC67" s="241"/>
      <c r="AD67" s="149"/>
      <c r="AE67" s="315"/>
      <c r="AF67" s="241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</row>
    <row r="68" spans="1:62" s="68" customFormat="1" ht="18">
      <c r="A68" s="673"/>
      <c r="B68" s="336" t="s">
        <v>451</v>
      </c>
      <c r="C68" s="326"/>
      <c r="D68" s="330"/>
      <c r="E68" s="326"/>
      <c r="F68" s="330"/>
      <c r="G68" s="326"/>
      <c r="H68" s="330"/>
      <c r="I68" s="326"/>
      <c r="J68" s="330"/>
      <c r="K68" s="326"/>
      <c r="L68" s="330"/>
      <c r="M68" s="326"/>
      <c r="N68" s="330"/>
      <c r="O68" s="326"/>
      <c r="P68" s="327"/>
      <c r="Q68" s="330"/>
      <c r="R68" s="326"/>
      <c r="S68" s="327"/>
      <c r="T68" s="330"/>
      <c r="U68" s="326"/>
      <c r="V68" s="327"/>
      <c r="W68" s="330"/>
      <c r="X68" s="326"/>
      <c r="Y68" s="327"/>
      <c r="Z68" s="330"/>
      <c r="AA68" s="326"/>
      <c r="AB68" s="327"/>
      <c r="AC68" s="330"/>
      <c r="AD68" s="326"/>
      <c r="AE68" s="327"/>
      <c r="AF68" s="330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</row>
    <row r="69" spans="1:62" s="68" customFormat="1" ht="18.95" thickBot="1">
      <c r="A69" s="488"/>
      <c r="B69" s="316" t="s">
        <v>93</v>
      </c>
      <c r="C69" s="206"/>
      <c r="D69" s="331"/>
      <c r="E69" s="206"/>
      <c r="F69" s="331"/>
      <c r="G69" s="206"/>
      <c r="H69" s="331"/>
      <c r="I69" s="206"/>
      <c r="J69" s="331"/>
      <c r="K69" s="332"/>
      <c r="L69" s="333"/>
      <c r="M69" s="332"/>
      <c r="N69" s="333"/>
      <c r="O69" s="332"/>
      <c r="P69" s="207"/>
      <c r="Q69" s="331"/>
      <c r="R69" s="206"/>
      <c r="S69" s="207"/>
      <c r="T69" s="331"/>
      <c r="U69" s="206"/>
      <c r="V69" s="207"/>
      <c r="W69" s="331"/>
      <c r="X69" s="206"/>
      <c r="Y69" s="207"/>
      <c r="Z69" s="331"/>
      <c r="AA69" s="206"/>
      <c r="AB69" s="207"/>
      <c r="AC69" s="331"/>
      <c r="AD69" s="206"/>
      <c r="AE69" s="207"/>
      <c r="AF69" s="331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</row>
    <row r="71" spans="1:62" ht="15" thickBot="1"/>
    <row r="72" spans="1:62" s="68" customFormat="1" ht="50.25" customHeight="1" thickBot="1">
      <c r="A72" s="474" t="s">
        <v>426</v>
      </c>
      <c r="B72" s="475"/>
      <c r="C72" s="676" t="s">
        <v>453</v>
      </c>
      <c r="D72" s="676"/>
      <c r="E72" s="676"/>
      <c r="F72" s="676"/>
      <c r="G72" s="676"/>
      <c r="H72" s="676"/>
      <c r="I72" s="676"/>
      <c r="J72" s="676"/>
      <c r="K72" s="676"/>
      <c r="L72" s="676"/>
      <c r="M72" s="676"/>
      <c r="N72" s="676"/>
      <c r="O72" s="676"/>
      <c r="P72" s="676"/>
      <c r="Q72" s="676"/>
      <c r="R72" s="676"/>
      <c r="S72" s="676"/>
      <c r="T72" s="676"/>
      <c r="U72" s="676"/>
      <c r="V72" s="676"/>
      <c r="W72" s="676"/>
      <c r="X72" s="676"/>
      <c r="Y72" s="676"/>
      <c r="Z72" s="676"/>
      <c r="AA72" s="676"/>
      <c r="AB72" s="676"/>
      <c r="AC72" s="676"/>
      <c r="AD72" s="676"/>
      <c r="AE72" s="676"/>
      <c r="AF72" s="677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</row>
    <row r="73" spans="1:62" s="97" customFormat="1" ht="21.75" customHeight="1" thickBot="1">
      <c r="A73" s="487" t="s">
        <v>428</v>
      </c>
      <c r="B73" s="674" t="s">
        <v>429</v>
      </c>
      <c r="C73" s="596" t="s">
        <v>99</v>
      </c>
      <c r="D73" s="675"/>
      <c r="E73" s="675"/>
      <c r="F73" s="675"/>
      <c r="G73" s="675"/>
      <c r="H73" s="675"/>
      <c r="I73" s="675"/>
      <c r="J73" s="675"/>
      <c r="K73" s="675"/>
      <c r="L73" s="675"/>
      <c r="M73" s="675"/>
      <c r="N73" s="597"/>
      <c r="O73" s="665" t="s">
        <v>242</v>
      </c>
      <c r="P73" s="666"/>
      <c r="Q73" s="666"/>
      <c r="R73" s="666"/>
      <c r="S73" s="666"/>
      <c r="T73" s="666"/>
      <c r="U73" s="666"/>
      <c r="V73" s="666"/>
      <c r="W73" s="666"/>
      <c r="X73" s="666"/>
      <c r="Y73" s="666"/>
      <c r="Z73" s="666"/>
      <c r="AA73" s="666"/>
      <c r="AB73" s="666"/>
      <c r="AC73" s="666"/>
      <c r="AD73" s="666"/>
      <c r="AE73" s="666"/>
      <c r="AF73" s="667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</row>
    <row r="74" spans="1:62" s="97" customFormat="1" ht="21.75" customHeight="1" thickBot="1">
      <c r="A74" s="673"/>
      <c r="B74" s="674"/>
      <c r="C74" s="671" t="s">
        <v>240</v>
      </c>
      <c r="D74" s="672"/>
      <c r="E74" s="671" t="s">
        <v>247</v>
      </c>
      <c r="F74" s="672"/>
      <c r="G74" s="671" t="s">
        <v>248</v>
      </c>
      <c r="H74" s="672"/>
      <c r="I74" s="671" t="s">
        <v>249</v>
      </c>
      <c r="J74" s="672"/>
      <c r="K74" s="671" t="s">
        <v>250</v>
      </c>
      <c r="L74" s="672"/>
      <c r="M74" s="671" t="s">
        <v>251</v>
      </c>
      <c r="N74" s="672"/>
      <c r="O74" s="665" t="s">
        <v>240</v>
      </c>
      <c r="P74" s="666"/>
      <c r="Q74" s="667"/>
      <c r="R74" s="668" t="s">
        <v>247</v>
      </c>
      <c r="S74" s="669"/>
      <c r="T74" s="670"/>
      <c r="U74" s="668" t="s">
        <v>248</v>
      </c>
      <c r="V74" s="669"/>
      <c r="W74" s="670"/>
      <c r="X74" s="668" t="s">
        <v>249</v>
      </c>
      <c r="Y74" s="669"/>
      <c r="Z74" s="670"/>
      <c r="AA74" s="668" t="s">
        <v>250</v>
      </c>
      <c r="AB74" s="669"/>
      <c r="AC74" s="670"/>
      <c r="AD74" s="668" t="s">
        <v>251</v>
      </c>
      <c r="AE74" s="669"/>
      <c r="AF74" s="670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</row>
    <row r="75" spans="1:62" s="97" customFormat="1" ht="28.5" customHeight="1" thickBot="1">
      <c r="A75" s="673"/>
      <c r="B75" s="674"/>
      <c r="C75" s="227" t="s">
        <v>100</v>
      </c>
      <c r="D75" s="227" t="s">
        <v>430</v>
      </c>
      <c r="E75" s="227" t="s">
        <v>100</v>
      </c>
      <c r="F75" s="227" t="s">
        <v>430</v>
      </c>
      <c r="G75" s="227" t="s">
        <v>100</v>
      </c>
      <c r="H75" s="227" t="s">
        <v>430</v>
      </c>
      <c r="I75" s="227" t="s">
        <v>100</v>
      </c>
      <c r="J75" s="227" t="s">
        <v>430</v>
      </c>
      <c r="K75" s="227" t="s">
        <v>100</v>
      </c>
      <c r="L75" s="227" t="s">
        <v>430</v>
      </c>
      <c r="M75" s="227" t="s">
        <v>100</v>
      </c>
      <c r="N75" s="227" t="s">
        <v>430</v>
      </c>
      <c r="O75" s="228" t="s">
        <v>100</v>
      </c>
      <c r="P75" s="228" t="s">
        <v>431</v>
      </c>
      <c r="Q75" s="228" t="s">
        <v>228</v>
      </c>
      <c r="R75" s="228" t="s">
        <v>100</v>
      </c>
      <c r="S75" s="228" t="s">
        <v>431</v>
      </c>
      <c r="T75" s="228" t="s">
        <v>228</v>
      </c>
      <c r="U75" s="228" t="s">
        <v>100</v>
      </c>
      <c r="V75" s="228" t="s">
        <v>431</v>
      </c>
      <c r="W75" s="228" t="s">
        <v>228</v>
      </c>
      <c r="X75" s="228" t="s">
        <v>100</v>
      </c>
      <c r="Y75" s="228" t="s">
        <v>431</v>
      </c>
      <c r="Z75" s="228" t="s">
        <v>228</v>
      </c>
      <c r="AA75" s="228" t="s">
        <v>100</v>
      </c>
      <c r="AB75" s="228" t="s">
        <v>431</v>
      </c>
      <c r="AC75" s="228" t="s">
        <v>228</v>
      </c>
      <c r="AD75" s="228" t="s">
        <v>100</v>
      </c>
      <c r="AE75" s="228" t="s">
        <v>431</v>
      </c>
      <c r="AF75" s="228" t="s">
        <v>228</v>
      </c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</row>
    <row r="76" spans="1:62" s="97" customFormat="1" ht="15.75" customHeight="1">
      <c r="A76" s="673"/>
      <c r="B76" s="151" t="s">
        <v>432</v>
      </c>
      <c r="C76" s="240"/>
      <c r="D76" s="238"/>
      <c r="E76" s="240"/>
      <c r="F76" s="238"/>
      <c r="G76" s="240"/>
      <c r="H76" s="238"/>
      <c r="I76" s="240"/>
      <c r="J76" s="238"/>
      <c r="K76" s="240"/>
      <c r="L76" s="238"/>
      <c r="M76" s="240"/>
      <c r="N76" s="238"/>
      <c r="O76" s="240"/>
      <c r="P76" s="238"/>
      <c r="Q76" s="238"/>
      <c r="R76" s="240"/>
      <c r="S76" s="238"/>
      <c r="T76" s="238"/>
      <c r="U76" s="240"/>
      <c r="V76" s="238"/>
      <c r="W76" s="238"/>
      <c r="X76" s="240"/>
      <c r="Y76" s="238"/>
      <c r="Z76" s="238"/>
      <c r="AA76" s="240"/>
      <c r="AB76" s="238"/>
      <c r="AC76" s="238"/>
      <c r="AD76" s="240"/>
      <c r="AE76" s="315"/>
      <c r="AF76" s="241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</row>
    <row r="77" spans="1:62" s="97" customFormat="1" ht="15.75" customHeight="1">
      <c r="A77" s="673"/>
      <c r="B77" s="152" t="s">
        <v>433</v>
      </c>
      <c r="C77" s="149"/>
      <c r="D77" s="238"/>
      <c r="E77" s="149"/>
      <c r="F77" s="238"/>
      <c r="G77" s="149"/>
      <c r="H77" s="238"/>
      <c r="I77" s="149"/>
      <c r="J77" s="238"/>
      <c r="K77" s="149"/>
      <c r="L77" s="238"/>
      <c r="M77" s="149"/>
      <c r="N77" s="238"/>
      <c r="O77" s="149"/>
      <c r="P77" s="238"/>
      <c r="Q77" s="238"/>
      <c r="R77" s="149"/>
      <c r="S77" s="238"/>
      <c r="T77" s="238"/>
      <c r="U77" s="149"/>
      <c r="V77" s="238"/>
      <c r="W77" s="238"/>
      <c r="X77" s="149"/>
      <c r="Y77" s="238"/>
      <c r="Z77" s="238"/>
      <c r="AA77" s="149"/>
      <c r="AB77" s="238"/>
      <c r="AC77" s="238"/>
      <c r="AD77" s="149"/>
      <c r="AE77" s="315"/>
      <c r="AF77" s="241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</row>
    <row r="78" spans="1:62" s="97" customFormat="1" ht="15.75" customHeight="1">
      <c r="A78" s="673"/>
      <c r="B78" s="152" t="s">
        <v>434</v>
      </c>
      <c r="C78" s="149"/>
      <c r="D78" s="238"/>
      <c r="E78" s="149"/>
      <c r="F78" s="238"/>
      <c r="G78" s="149"/>
      <c r="H78" s="238"/>
      <c r="I78" s="149"/>
      <c r="J78" s="238"/>
      <c r="K78" s="149"/>
      <c r="L78" s="238"/>
      <c r="M78" s="149"/>
      <c r="N78" s="238"/>
      <c r="O78" s="149"/>
      <c r="P78" s="238"/>
      <c r="Q78" s="238"/>
      <c r="R78" s="149"/>
      <c r="S78" s="238"/>
      <c r="T78" s="238"/>
      <c r="U78" s="149"/>
      <c r="V78" s="238"/>
      <c r="W78" s="238"/>
      <c r="X78" s="149"/>
      <c r="Y78" s="238"/>
      <c r="Z78" s="238"/>
      <c r="AA78" s="149"/>
      <c r="AB78" s="238"/>
      <c r="AC78" s="238"/>
      <c r="AD78" s="149"/>
      <c r="AE78" s="315"/>
      <c r="AF78" s="241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</row>
    <row r="79" spans="1:62" s="97" customFormat="1" ht="15.75" customHeight="1">
      <c r="A79" s="673"/>
      <c r="B79" s="152" t="s">
        <v>435</v>
      </c>
      <c r="C79" s="149"/>
      <c r="D79" s="238"/>
      <c r="E79" s="149"/>
      <c r="F79" s="238"/>
      <c r="G79" s="149"/>
      <c r="H79" s="238"/>
      <c r="I79" s="149"/>
      <c r="J79" s="238"/>
      <c r="K79" s="149"/>
      <c r="L79" s="238"/>
      <c r="M79" s="149"/>
      <c r="N79" s="238"/>
      <c r="O79" s="149"/>
      <c r="P79" s="238"/>
      <c r="Q79" s="238"/>
      <c r="R79" s="149"/>
      <c r="S79" s="238"/>
      <c r="T79" s="238"/>
      <c r="U79" s="149"/>
      <c r="V79" s="238"/>
      <c r="W79" s="238"/>
      <c r="X79" s="149"/>
      <c r="Y79" s="238"/>
      <c r="Z79" s="238"/>
      <c r="AA79" s="149"/>
      <c r="AB79" s="238"/>
      <c r="AC79" s="238"/>
      <c r="AD79" s="149"/>
      <c r="AE79" s="315"/>
      <c r="AF79" s="241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</row>
    <row r="80" spans="1:62" s="97" customFormat="1" ht="15.75" customHeight="1">
      <c r="A80" s="673"/>
      <c r="B80" s="152" t="s">
        <v>436</v>
      </c>
      <c r="C80" s="149"/>
      <c r="D80" s="238"/>
      <c r="E80" s="149"/>
      <c r="F80" s="238"/>
      <c r="G80" s="149"/>
      <c r="H80" s="238"/>
      <c r="I80" s="149"/>
      <c r="J80" s="238"/>
      <c r="K80" s="149"/>
      <c r="L80" s="238"/>
      <c r="M80" s="149"/>
      <c r="N80" s="238"/>
      <c r="O80" s="149"/>
      <c r="P80" s="238"/>
      <c r="Q80" s="238"/>
      <c r="R80" s="149"/>
      <c r="S80" s="238"/>
      <c r="T80" s="238"/>
      <c r="U80" s="149"/>
      <c r="V80" s="238"/>
      <c r="W80" s="238"/>
      <c r="X80" s="149"/>
      <c r="Y80" s="238"/>
      <c r="Z80" s="238"/>
      <c r="AA80" s="149"/>
      <c r="AB80" s="238"/>
      <c r="AC80" s="238"/>
      <c r="AD80" s="149"/>
      <c r="AE80" s="315"/>
      <c r="AF80" s="241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</row>
    <row r="81" spans="1:62" s="97" customFormat="1" ht="15.75" customHeight="1">
      <c r="A81" s="673"/>
      <c r="B81" s="152" t="s">
        <v>437</v>
      </c>
      <c r="C81" s="149"/>
      <c r="D81" s="238"/>
      <c r="E81" s="149"/>
      <c r="F81" s="238"/>
      <c r="G81" s="149"/>
      <c r="H81" s="238"/>
      <c r="I81" s="149"/>
      <c r="J81" s="238"/>
      <c r="K81" s="149"/>
      <c r="L81" s="238"/>
      <c r="M81" s="149"/>
      <c r="N81" s="238"/>
      <c r="O81" s="149"/>
      <c r="P81" s="238"/>
      <c r="Q81" s="238"/>
      <c r="R81" s="149"/>
      <c r="S81" s="238"/>
      <c r="T81" s="238"/>
      <c r="U81" s="149"/>
      <c r="V81" s="238"/>
      <c r="W81" s="238"/>
      <c r="X81" s="149"/>
      <c r="Y81" s="238"/>
      <c r="Z81" s="238"/>
      <c r="AA81" s="149"/>
      <c r="AB81" s="238"/>
      <c r="AC81" s="238"/>
      <c r="AD81" s="149"/>
      <c r="AE81" s="315"/>
      <c r="AF81" s="241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</row>
    <row r="82" spans="1:62" s="97" customFormat="1" ht="15.75" customHeight="1">
      <c r="A82" s="673"/>
      <c r="B82" s="152" t="s">
        <v>438</v>
      </c>
      <c r="C82" s="149"/>
      <c r="D82" s="238"/>
      <c r="E82" s="149"/>
      <c r="F82" s="238"/>
      <c r="G82" s="149"/>
      <c r="H82" s="238"/>
      <c r="I82" s="149"/>
      <c r="J82" s="238"/>
      <c r="K82" s="149"/>
      <c r="L82" s="238"/>
      <c r="M82" s="149"/>
      <c r="N82" s="238"/>
      <c r="O82" s="149"/>
      <c r="P82" s="238"/>
      <c r="Q82" s="238"/>
      <c r="R82" s="149"/>
      <c r="S82" s="238"/>
      <c r="T82" s="238"/>
      <c r="U82" s="149"/>
      <c r="V82" s="238"/>
      <c r="W82" s="238"/>
      <c r="X82" s="149"/>
      <c r="Y82" s="238"/>
      <c r="Z82" s="238"/>
      <c r="AA82" s="149"/>
      <c r="AB82" s="238"/>
      <c r="AC82" s="238"/>
      <c r="AD82" s="149"/>
      <c r="AE82" s="315"/>
      <c r="AF82" s="241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</row>
    <row r="83" spans="1:62" s="97" customFormat="1" ht="15.75" customHeight="1">
      <c r="A83" s="673"/>
      <c r="B83" s="152" t="s">
        <v>439</v>
      </c>
      <c r="C83" s="149"/>
      <c r="D83" s="238"/>
      <c r="E83" s="149"/>
      <c r="F83" s="238"/>
      <c r="G83" s="149"/>
      <c r="H83" s="238"/>
      <c r="I83" s="149"/>
      <c r="J83" s="238"/>
      <c r="K83" s="149"/>
      <c r="L83" s="238"/>
      <c r="M83" s="149"/>
      <c r="N83" s="238"/>
      <c r="O83" s="149"/>
      <c r="P83" s="238"/>
      <c r="Q83" s="238"/>
      <c r="R83" s="149"/>
      <c r="S83" s="238"/>
      <c r="T83" s="238"/>
      <c r="U83" s="149"/>
      <c r="V83" s="238"/>
      <c r="W83" s="238"/>
      <c r="X83" s="149"/>
      <c r="Y83" s="238"/>
      <c r="Z83" s="238"/>
      <c r="AA83" s="149"/>
      <c r="AB83" s="238"/>
      <c r="AC83" s="238"/>
      <c r="AD83" s="149"/>
      <c r="AE83" s="315"/>
      <c r="AF83" s="241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</row>
    <row r="84" spans="1:62" s="97" customFormat="1" ht="15.75" customHeight="1">
      <c r="A84" s="673"/>
      <c r="B84" s="152" t="s">
        <v>440</v>
      </c>
      <c r="C84" s="149"/>
      <c r="D84" s="238"/>
      <c r="E84" s="149"/>
      <c r="F84" s="238"/>
      <c r="G84" s="149"/>
      <c r="H84" s="238"/>
      <c r="I84" s="149"/>
      <c r="J84" s="238"/>
      <c r="K84" s="149"/>
      <c r="L84" s="238"/>
      <c r="M84" s="149"/>
      <c r="N84" s="238"/>
      <c r="O84" s="149"/>
      <c r="P84" s="238"/>
      <c r="Q84" s="238"/>
      <c r="R84" s="149"/>
      <c r="S84" s="238"/>
      <c r="T84" s="238"/>
      <c r="U84" s="149"/>
      <c r="V84" s="238"/>
      <c r="W84" s="238"/>
      <c r="X84" s="149"/>
      <c r="Y84" s="238"/>
      <c r="Z84" s="238"/>
      <c r="AA84" s="149"/>
      <c r="AB84" s="238"/>
      <c r="AC84" s="238"/>
      <c r="AD84" s="149"/>
      <c r="AE84" s="315"/>
      <c r="AF84" s="241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</row>
    <row r="85" spans="1:62" s="97" customFormat="1" ht="15.75" customHeight="1">
      <c r="A85" s="673"/>
      <c r="B85" s="152" t="s">
        <v>441</v>
      </c>
      <c r="C85" s="149"/>
      <c r="D85" s="238"/>
      <c r="E85" s="149"/>
      <c r="F85" s="238"/>
      <c r="G85" s="149"/>
      <c r="H85" s="238"/>
      <c r="I85" s="149"/>
      <c r="J85" s="238"/>
      <c r="K85" s="149"/>
      <c r="L85" s="238"/>
      <c r="M85" s="149"/>
      <c r="N85" s="238"/>
      <c r="O85" s="149"/>
      <c r="P85" s="238"/>
      <c r="Q85" s="238"/>
      <c r="R85" s="149"/>
      <c r="S85" s="238"/>
      <c r="T85" s="238"/>
      <c r="U85" s="149"/>
      <c r="V85" s="238"/>
      <c r="W85" s="238"/>
      <c r="X85" s="149"/>
      <c r="Y85" s="238"/>
      <c r="Z85" s="238"/>
      <c r="AA85" s="149"/>
      <c r="AB85" s="238"/>
      <c r="AC85" s="238"/>
      <c r="AD85" s="149"/>
      <c r="AE85" s="315"/>
      <c r="AF85" s="241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</row>
    <row r="86" spans="1:62" s="97" customFormat="1" ht="15.75" customHeight="1">
      <c r="A86" s="673"/>
      <c r="B86" s="152" t="s">
        <v>442</v>
      </c>
      <c r="C86" s="149"/>
      <c r="D86" s="238"/>
      <c r="E86" s="149"/>
      <c r="F86" s="238"/>
      <c r="G86" s="149"/>
      <c r="H86" s="238"/>
      <c r="I86" s="149"/>
      <c r="J86" s="238"/>
      <c r="K86" s="149"/>
      <c r="L86" s="238"/>
      <c r="M86" s="149"/>
      <c r="N86" s="238"/>
      <c r="O86" s="149"/>
      <c r="P86" s="238"/>
      <c r="Q86" s="238"/>
      <c r="R86" s="149"/>
      <c r="S86" s="238"/>
      <c r="T86" s="238"/>
      <c r="U86" s="149"/>
      <c r="V86" s="238"/>
      <c r="W86" s="238"/>
      <c r="X86" s="149"/>
      <c r="Y86" s="238"/>
      <c r="Z86" s="238"/>
      <c r="AA86" s="149"/>
      <c r="AB86" s="238"/>
      <c r="AC86" s="238"/>
      <c r="AD86" s="149"/>
      <c r="AE86" s="315"/>
      <c r="AF86" s="241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</row>
    <row r="87" spans="1:62" s="97" customFormat="1" ht="15.75" customHeight="1">
      <c r="A87" s="673"/>
      <c r="B87" s="152" t="s">
        <v>443</v>
      </c>
      <c r="C87" s="149"/>
      <c r="D87" s="238"/>
      <c r="E87" s="149"/>
      <c r="F87" s="238"/>
      <c r="G87" s="149"/>
      <c r="H87" s="238"/>
      <c r="I87" s="149"/>
      <c r="J87" s="238"/>
      <c r="K87" s="149"/>
      <c r="L87" s="238"/>
      <c r="M87" s="149"/>
      <c r="N87" s="238"/>
      <c r="O87" s="149"/>
      <c r="P87" s="238"/>
      <c r="Q87" s="238"/>
      <c r="R87" s="149"/>
      <c r="S87" s="238"/>
      <c r="T87" s="238"/>
      <c r="U87" s="149"/>
      <c r="V87" s="238"/>
      <c r="W87" s="238"/>
      <c r="X87" s="149"/>
      <c r="Y87" s="238"/>
      <c r="Z87" s="238"/>
      <c r="AA87" s="149"/>
      <c r="AB87" s="238"/>
      <c r="AC87" s="238"/>
      <c r="AD87" s="149"/>
      <c r="AE87" s="315"/>
      <c r="AF87" s="241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</row>
    <row r="88" spans="1:62" s="97" customFormat="1" ht="15.75" customHeight="1">
      <c r="A88" s="673"/>
      <c r="B88" s="152" t="s">
        <v>444</v>
      </c>
      <c r="C88" s="149"/>
      <c r="D88" s="238"/>
      <c r="E88" s="149"/>
      <c r="F88" s="238"/>
      <c r="G88" s="149"/>
      <c r="H88" s="238"/>
      <c r="I88" s="149"/>
      <c r="J88" s="238"/>
      <c r="K88" s="149"/>
      <c r="L88" s="238"/>
      <c r="M88" s="149"/>
      <c r="N88" s="238"/>
      <c r="O88" s="149"/>
      <c r="P88" s="238"/>
      <c r="Q88" s="238"/>
      <c r="R88" s="149"/>
      <c r="S88" s="238"/>
      <c r="T88" s="238"/>
      <c r="U88" s="149"/>
      <c r="V88" s="238"/>
      <c r="W88" s="238"/>
      <c r="X88" s="149"/>
      <c r="Y88" s="238"/>
      <c r="Z88" s="238"/>
      <c r="AA88" s="149"/>
      <c r="AB88" s="238"/>
      <c r="AC88" s="238"/>
      <c r="AD88" s="149"/>
      <c r="AE88" s="315"/>
      <c r="AF88" s="241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</row>
    <row r="89" spans="1:62" s="97" customFormat="1" ht="15.75" customHeight="1">
      <c r="A89" s="673"/>
      <c r="B89" s="152" t="s">
        <v>445</v>
      </c>
      <c r="C89" s="149"/>
      <c r="D89" s="238"/>
      <c r="E89" s="149"/>
      <c r="F89" s="238"/>
      <c r="G89" s="149"/>
      <c r="H89" s="238"/>
      <c r="I89" s="149"/>
      <c r="J89" s="238"/>
      <c r="K89" s="149"/>
      <c r="L89" s="238"/>
      <c r="M89" s="149"/>
      <c r="N89" s="238"/>
      <c r="O89" s="149"/>
      <c r="P89" s="238"/>
      <c r="Q89" s="238"/>
      <c r="R89" s="149"/>
      <c r="S89" s="238"/>
      <c r="T89" s="238"/>
      <c r="U89" s="149"/>
      <c r="V89" s="238"/>
      <c r="W89" s="238"/>
      <c r="X89" s="149"/>
      <c r="Y89" s="238"/>
      <c r="Z89" s="238"/>
      <c r="AA89" s="149"/>
      <c r="AB89" s="238"/>
      <c r="AC89" s="238"/>
      <c r="AD89" s="149"/>
      <c r="AE89" s="315"/>
      <c r="AF89" s="241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</row>
    <row r="90" spans="1:62" s="97" customFormat="1" ht="15.75" customHeight="1">
      <c r="A90" s="673"/>
      <c r="B90" s="152" t="s">
        <v>446</v>
      </c>
      <c r="C90" s="149"/>
      <c r="D90" s="238"/>
      <c r="E90" s="149"/>
      <c r="F90" s="238"/>
      <c r="G90" s="149"/>
      <c r="H90" s="238"/>
      <c r="I90" s="149"/>
      <c r="J90" s="238"/>
      <c r="K90" s="149"/>
      <c r="L90" s="238"/>
      <c r="M90" s="149"/>
      <c r="N90" s="238"/>
      <c r="O90" s="149"/>
      <c r="P90" s="238"/>
      <c r="Q90" s="238"/>
      <c r="R90" s="149"/>
      <c r="S90" s="238"/>
      <c r="T90" s="238"/>
      <c r="U90" s="149"/>
      <c r="V90" s="238"/>
      <c r="W90" s="238"/>
      <c r="X90" s="149"/>
      <c r="Y90" s="238"/>
      <c r="Z90" s="238"/>
      <c r="AA90" s="149"/>
      <c r="AB90" s="238"/>
      <c r="AC90" s="238"/>
      <c r="AD90" s="149"/>
      <c r="AE90" s="315"/>
      <c r="AF90" s="241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</row>
    <row r="91" spans="1:62" s="97" customFormat="1" ht="15.75" customHeight="1">
      <c r="A91" s="673"/>
      <c r="B91" s="152" t="s">
        <v>447</v>
      </c>
      <c r="C91" s="149"/>
      <c r="D91" s="238"/>
      <c r="E91" s="149"/>
      <c r="F91" s="238"/>
      <c r="G91" s="149"/>
      <c r="H91" s="238"/>
      <c r="I91" s="149"/>
      <c r="J91" s="238"/>
      <c r="K91" s="149"/>
      <c r="L91" s="238"/>
      <c r="M91" s="149"/>
      <c r="N91" s="238"/>
      <c r="O91" s="149"/>
      <c r="P91" s="238"/>
      <c r="Q91" s="238"/>
      <c r="R91" s="149"/>
      <c r="S91" s="238"/>
      <c r="T91" s="238"/>
      <c r="U91" s="149"/>
      <c r="V91" s="238"/>
      <c r="W91" s="238"/>
      <c r="X91" s="149"/>
      <c r="Y91" s="238"/>
      <c r="Z91" s="238"/>
      <c r="AA91" s="149"/>
      <c r="AB91" s="238"/>
      <c r="AC91" s="238"/>
      <c r="AD91" s="149"/>
      <c r="AE91" s="315"/>
      <c r="AF91" s="241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</row>
    <row r="92" spans="1:62" s="97" customFormat="1" ht="15.75" customHeight="1">
      <c r="A92" s="673"/>
      <c r="B92" s="152" t="s">
        <v>448</v>
      </c>
      <c r="C92" s="149"/>
      <c r="D92" s="238"/>
      <c r="E92" s="149"/>
      <c r="F92" s="238"/>
      <c r="G92" s="149"/>
      <c r="H92" s="238"/>
      <c r="I92" s="149"/>
      <c r="J92" s="238"/>
      <c r="K92" s="149"/>
      <c r="L92" s="238"/>
      <c r="M92" s="149"/>
      <c r="N92" s="238"/>
      <c r="O92" s="149"/>
      <c r="P92" s="238"/>
      <c r="Q92" s="238"/>
      <c r="R92" s="149"/>
      <c r="S92" s="238"/>
      <c r="T92" s="238"/>
      <c r="U92" s="149"/>
      <c r="V92" s="238"/>
      <c r="W92" s="238"/>
      <c r="X92" s="149"/>
      <c r="Y92" s="238"/>
      <c r="Z92" s="238"/>
      <c r="AA92" s="149"/>
      <c r="AB92" s="238"/>
      <c r="AC92" s="238"/>
      <c r="AD92" s="149"/>
      <c r="AE92" s="315"/>
      <c r="AF92" s="241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</row>
    <row r="93" spans="1:62" s="97" customFormat="1" ht="15.75" customHeight="1">
      <c r="A93" s="673"/>
      <c r="B93" s="152" t="s">
        <v>449</v>
      </c>
      <c r="C93" s="149"/>
      <c r="D93" s="238"/>
      <c r="E93" s="149"/>
      <c r="F93" s="238"/>
      <c r="G93" s="149"/>
      <c r="H93" s="238"/>
      <c r="I93" s="149"/>
      <c r="J93" s="238"/>
      <c r="K93" s="149"/>
      <c r="L93" s="238"/>
      <c r="M93" s="149"/>
      <c r="N93" s="238"/>
      <c r="O93" s="149"/>
      <c r="P93" s="238"/>
      <c r="Q93" s="238"/>
      <c r="R93" s="149"/>
      <c r="S93" s="238"/>
      <c r="T93" s="238"/>
      <c r="U93" s="149"/>
      <c r="V93" s="238"/>
      <c r="W93" s="238"/>
      <c r="X93" s="149"/>
      <c r="Y93" s="238"/>
      <c r="Z93" s="238"/>
      <c r="AA93" s="149"/>
      <c r="AB93" s="238"/>
      <c r="AC93" s="238"/>
      <c r="AD93" s="149"/>
      <c r="AE93" s="315"/>
      <c r="AF93" s="241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</row>
    <row r="94" spans="1:62" s="97" customFormat="1" ht="15.75" customHeight="1">
      <c r="A94" s="673"/>
      <c r="B94" s="152" t="s">
        <v>450</v>
      </c>
      <c r="C94" s="149"/>
      <c r="D94" s="238"/>
      <c r="E94" s="149"/>
      <c r="F94" s="238"/>
      <c r="G94" s="149"/>
      <c r="H94" s="238"/>
      <c r="I94" s="149"/>
      <c r="J94" s="238"/>
      <c r="K94" s="149"/>
      <c r="L94" s="238"/>
      <c r="M94" s="149"/>
      <c r="N94" s="238"/>
      <c r="O94" s="149"/>
      <c r="P94" s="238"/>
      <c r="Q94" s="238"/>
      <c r="R94" s="149"/>
      <c r="S94" s="238"/>
      <c r="T94" s="238"/>
      <c r="U94" s="149"/>
      <c r="V94" s="238"/>
      <c r="W94" s="238"/>
      <c r="X94" s="149"/>
      <c r="Y94" s="238"/>
      <c r="Z94" s="238"/>
      <c r="AA94" s="149"/>
      <c r="AB94" s="238"/>
      <c r="AC94" s="238"/>
      <c r="AD94" s="149"/>
      <c r="AE94" s="315"/>
      <c r="AF94" s="241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</row>
    <row r="95" spans="1:62" s="97" customFormat="1" ht="15.75" customHeight="1">
      <c r="A95" s="673"/>
      <c r="B95" s="152" t="s">
        <v>451</v>
      </c>
      <c r="C95" s="149"/>
      <c r="D95" s="238"/>
      <c r="E95" s="149"/>
      <c r="F95" s="238"/>
      <c r="G95" s="149"/>
      <c r="H95" s="238"/>
      <c r="I95" s="149"/>
      <c r="J95" s="238"/>
      <c r="K95" s="149"/>
      <c r="L95" s="238"/>
      <c r="M95" s="149"/>
      <c r="N95" s="238"/>
      <c r="O95" s="149"/>
      <c r="P95" s="238"/>
      <c r="Q95" s="238"/>
      <c r="R95" s="149"/>
      <c r="S95" s="238"/>
      <c r="T95" s="238"/>
      <c r="U95" s="149"/>
      <c r="V95" s="238"/>
      <c r="W95" s="238"/>
      <c r="X95" s="149"/>
      <c r="Y95" s="238"/>
      <c r="Z95" s="238"/>
      <c r="AA95" s="149"/>
      <c r="AB95" s="238"/>
      <c r="AC95" s="238"/>
      <c r="AD95" s="149"/>
      <c r="AE95" s="315"/>
      <c r="AF95" s="241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</row>
    <row r="96" spans="1:62" s="97" customFormat="1" ht="29.25" customHeight="1" thickBot="1">
      <c r="A96" s="488"/>
      <c r="B96" s="150" t="s">
        <v>93</v>
      </c>
      <c r="C96" s="237"/>
      <c r="D96" s="239"/>
      <c r="E96" s="237"/>
      <c r="F96" s="239"/>
      <c r="G96" s="237"/>
      <c r="H96" s="239"/>
      <c r="I96" s="237"/>
      <c r="J96" s="239"/>
      <c r="K96" s="237"/>
      <c r="L96" s="239"/>
      <c r="M96" s="237"/>
      <c r="N96" s="239"/>
      <c r="O96" s="237"/>
      <c r="P96" s="239"/>
      <c r="Q96" s="239"/>
      <c r="R96" s="237"/>
      <c r="S96" s="239"/>
      <c r="T96" s="239"/>
      <c r="U96" s="237"/>
      <c r="V96" s="239"/>
      <c r="W96" s="239"/>
      <c r="X96" s="237"/>
      <c r="Y96" s="239"/>
      <c r="Z96" s="239"/>
      <c r="AA96" s="237"/>
      <c r="AB96" s="239"/>
      <c r="AC96" s="239"/>
      <c r="AD96" s="237"/>
      <c r="AE96" s="316"/>
      <c r="AF96" s="242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</row>
    <row r="97" spans="1:62" s="68" customFormat="1" ht="24" customHeight="1" thickBot="1">
      <c r="K97" s="173"/>
      <c r="L97" s="173"/>
      <c r="M97" s="173"/>
      <c r="N97" s="173"/>
      <c r="O97" s="173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</row>
    <row r="98" spans="1:62" s="68" customFormat="1" ht="24" customHeight="1" thickBot="1">
      <c r="A98" s="487" t="s">
        <v>452</v>
      </c>
      <c r="B98" s="487" t="s">
        <v>429</v>
      </c>
      <c r="C98" s="596" t="s">
        <v>99</v>
      </c>
      <c r="D98" s="675"/>
      <c r="E98" s="675"/>
      <c r="F98" s="675"/>
      <c r="G98" s="675"/>
      <c r="H98" s="675"/>
      <c r="I98" s="675"/>
      <c r="J98" s="675"/>
      <c r="K98" s="675"/>
      <c r="L98" s="675"/>
      <c r="M98" s="675"/>
      <c r="N98" s="597"/>
      <c r="O98" s="665" t="s">
        <v>242</v>
      </c>
      <c r="P98" s="666"/>
      <c r="Q98" s="666"/>
      <c r="R98" s="666"/>
      <c r="S98" s="666"/>
      <c r="T98" s="666"/>
      <c r="U98" s="666"/>
      <c r="V98" s="666"/>
      <c r="W98" s="666"/>
      <c r="X98" s="666"/>
      <c r="Y98" s="666"/>
      <c r="Z98" s="666"/>
      <c r="AA98" s="666"/>
      <c r="AB98" s="666"/>
      <c r="AC98" s="666"/>
      <c r="AD98" s="666"/>
      <c r="AE98" s="666"/>
      <c r="AF98" s="667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</row>
    <row r="99" spans="1:62" s="68" customFormat="1" ht="24" customHeight="1" thickBot="1">
      <c r="A99" s="673"/>
      <c r="B99" s="673"/>
      <c r="C99" s="596" t="s">
        <v>252</v>
      </c>
      <c r="D99" s="597"/>
      <c r="E99" s="596" t="s">
        <v>253</v>
      </c>
      <c r="F99" s="597"/>
      <c r="G99" s="596" t="s">
        <v>254</v>
      </c>
      <c r="H99" s="597"/>
      <c r="I99" s="596" t="s">
        <v>255</v>
      </c>
      <c r="J99" s="597"/>
      <c r="K99" s="596" t="s">
        <v>422</v>
      </c>
      <c r="L99" s="597"/>
      <c r="M99" s="596" t="s">
        <v>257</v>
      </c>
      <c r="N99" s="597"/>
      <c r="O99" s="665" t="s">
        <v>252</v>
      </c>
      <c r="P99" s="666"/>
      <c r="Q99" s="667"/>
      <c r="R99" s="665" t="s">
        <v>253</v>
      </c>
      <c r="S99" s="666"/>
      <c r="T99" s="667"/>
      <c r="U99" s="665" t="s">
        <v>254</v>
      </c>
      <c r="V99" s="666"/>
      <c r="W99" s="667"/>
      <c r="X99" s="665" t="s">
        <v>255</v>
      </c>
      <c r="Y99" s="666"/>
      <c r="Z99" s="667"/>
      <c r="AA99" s="665" t="s">
        <v>422</v>
      </c>
      <c r="AB99" s="666"/>
      <c r="AC99" s="667"/>
      <c r="AD99" s="665" t="s">
        <v>257</v>
      </c>
      <c r="AE99" s="666"/>
      <c r="AF99" s="667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</row>
    <row r="100" spans="1:62" s="68" customFormat="1" ht="29.25" customHeight="1" thickBot="1">
      <c r="A100" s="673"/>
      <c r="B100" s="488"/>
      <c r="C100" s="243" t="s">
        <v>100</v>
      </c>
      <c r="D100" s="225" t="s">
        <v>430</v>
      </c>
      <c r="E100" s="243" t="s">
        <v>100</v>
      </c>
      <c r="F100" s="225" t="s">
        <v>430</v>
      </c>
      <c r="G100" s="243" t="s">
        <v>100</v>
      </c>
      <c r="H100" s="225" t="s">
        <v>430</v>
      </c>
      <c r="I100" s="243" t="s">
        <v>100</v>
      </c>
      <c r="J100" s="225" t="s">
        <v>430</v>
      </c>
      <c r="K100" s="243" t="s">
        <v>100</v>
      </c>
      <c r="L100" s="225" t="s">
        <v>430</v>
      </c>
      <c r="M100" s="243" t="s">
        <v>100</v>
      </c>
      <c r="N100" s="225" t="s">
        <v>430</v>
      </c>
      <c r="O100" s="228" t="s">
        <v>100</v>
      </c>
      <c r="P100" s="228" t="s">
        <v>431</v>
      </c>
      <c r="Q100" s="228" t="s">
        <v>228</v>
      </c>
      <c r="R100" s="228" t="s">
        <v>100</v>
      </c>
      <c r="S100" s="228" t="s">
        <v>431</v>
      </c>
      <c r="T100" s="228" t="s">
        <v>228</v>
      </c>
      <c r="U100" s="228" t="s">
        <v>100</v>
      </c>
      <c r="V100" s="228" t="s">
        <v>431</v>
      </c>
      <c r="W100" s="228" t="s">
        <v>228</v>
      </c>
      <c r="X100" s="228" t="s">
        <v>100</v>
      </c>
      <c r="Y100" s="228" t="s">
        <v>431</v>
      </c>
      <c r="Z100" s="228" t="s">
        <v>228</v>
      </c>
      <c r="AA100" s="228" t="s">
        <v>100</v>
      </c>
      <c r="AB100" s="228" t="s">
        <v>431</v>
      </c>
      <c r="AC100" s="228" t="s">
        <v>228</v>
      </c>
      <c r="AD100" s="228" t="s">
        <v>100</v>
      </c>
      <c r="AE100" s="228" t="s">
        <v>431</v>
      </c>
      <c r="AF100" s="228" t="s">
        <v>228</v>
      </c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</row>
    <row r="101" spans="1:62" s="68" customFormat="1" ht="18">
      <c r="A101" s="673"/>
      <c r="B101" s="151" t="s">
        <v>432</v>
      </c>
      <c r="C101" s="149"/>
      <c r="D101" s="238"/>
      <c r="E101" s="149"/>
      <c r="F101" s="238"/>
      <c r="G101" s="149"/>
      <c r="H101" s="238"/>
      <c r="I101" s="149"/>
      <c r="J101" s="238"/>
      <c r="K101" s="149"/>
      <c r="L101" s="238"/>
      <c r="M101" s="149"/>
      <c r="N101" s="238"/>
      <c r="O101" s="149"/>
      <c r="P101" s="238"/>
      <c r="Q101" s="238"/>
      <c r="R101" s="149"/>
      <c r="S101" s="238"/>
      <c r="T101" s="238"/>
      <c r="U101" s="149"/>
      <c r="V101" s="238"/>
      <c r="W101" s="238"/>
      <c r="X101" s="149"/>
      <c r="Y101" s="238"/>
      <c r="Z101" s="238"/>
      <c r="AA101" s="149"/>
      <c r="AB101" s="238"/>
      <c r="AC101" s="238"/>
      <c r="AD101" s="149"/>
      <c r="AE101" s="315"/>
      <c r="AF101" s="241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</row>
    <row r="102" spans="1:62" s="68" customFormat="1" ht="18">
      <c r="A102" s="673"/>
      <c r="B102" s="152" t="s">
        <v>433</v>
      </c>
      <c r="C102" s="149"/>
      <c r="D102" s="238"/>
      <c r="E102" s="149"/>
      <c r="F102" s="238"/>
      <c r="G102" s="149"/>
      <c r="H102" s="238"/>
      <c r="I102" s="149"/>
      <c r="J102" s="238"/>
      <c r="K102" s="149"/>
      <c r="L102" s="238"/>
      <c r="M102" s="149"/>
      <c r="N102" s="238"/>
      <c r="O102" s="149"/>
      <c r="P102" s="238"/>
      <c r="Q102" s="238"/>
      <c r="R102" s="149"/>
      <c r="S102" s="238"/>
      <c r="T102" s="238"/>
      <c r="U102" s="149"/>
      <c r="V102" s="238"/>
      <c r="W102" s="238"/>
      <c r="X102" s="149"/>
      <c r="Y102" s="238"/>
      <c r="Z102" s="238"/>
      <c r="AA102" s="149"/>
      <c r="AB102" s="238"/>
      <c r="AC102" s="238"/>
      <c r="AD102" s="149"/>
      <c r="AE102" s="315"/>
      <c r="AF102" s="241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</row>
    <row r="103" spans="1:62" s="68" customFormat="1" ht="18">
      <c r="A103" s="673"/>
      <c r="B103" s="152" t="s">
        <v>434</v>
      </c>
      <c r="C103" s="149"/>
      <c r="D103" s="238"/>
      <c r="E103" s="149"/>
      <c r="F103" s="238"/>
      <c r="G103" s="149"/>
      <c r="H103" s="238"/>
      <c r="I103" s="149"/>
      <c r="J103" s="238"/>
      <c r="K103" s="149"/>
      <c r="L103" s="238"/>
      <c r="M103" s="149"/>
      <c r="N103" s="238"/>
      <c r="O103" s="149"/>
      <c r="P103" s="238"/>
      <c r="Q103" s="238"/>
      <c r="R103" s="149"/>
      <c r="S103" s="238"/>
      <c r="T103" s="238"/>
      <c r="U103" s="149"/>
      <c r="V103" s="238"/>
      <c r="W103" s="238"/>
      <c r="X103" s="149"/>
      <c r="Y103" s="238"/>
      <c r="Z103" s="238"/>
      <c r="AA103" s="149"/>
      <c r="AB103" s="238"/>
      <c r="AC103" s="238"/>
      <c r="AD103" s="149"/>
      <c r="AE103" s="315"/>
      <c r="AF103" s="241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</row>
    <row r="104" spans="1:62" s="68" customFormat="1" ht="18">
      <c r="A104" s="673"/>
      <c r="B104" s="152" t="s">
        <v>435</v>
      </c>
      <c r="C104" s="149"/>
      <c r="D104" s="238"/>
      <c r="E104" s="149"/>
      <c r="F104" s="238"/>
      <c r="G104" s="149"/>
      <c r="H104" s="238"/>
      <c r="I104" s="149"/>
      <c r="J104" s="238"/>
      <c r="K104" s="149"/>
      <c r="L104" s="238"/>
      <c r="M104" s="149"/>
      <c r="N104" s="238"/>
      <c r="O104" s="149"/>
      <c r="P104" s="238"/>
      <c r="Q104" s="238"/>
      <c r="R104" s="149"/>
      <c r="S104" s="238"/>
      <c r="T104" s="238"/>
      <c r="U104" s="149"/>
      <c r="V104" s="238"/>
      <c r="W104" s="238"/>
      <c r="X104" s="149"/>
      <c r="Y104" s="238"/>
      <c r="Z104" s="238"/>
      <c r="AA104" s="149"/>
      <c r="AB104" s="238"/>
      <c r="AC104" s="238"/>
      <c r="AD104" s="149"/>
      <c r="AE104" s="315"/>
      <c r="AF104" s="241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</row>
    <row r="105" spans="1:62" s="68" customFormat="1" ht="18">
      <c r="A105" s="673"/>
      <c r="B105" s="152" t="s">
        <v>436</v>
      </c>
      <c r="C105" s="149"/>
      <c r="D105" s="238"/>
      <c r="E105" s="149"/>
      <c r="F105" s="238"/>
      <c r="G105" s="149"/>
      <c r="H105" s="238"/>
      <c r="I105" s="149"/>
      <c r="J105" s="238"/>
      <c r="K105" s="149"/>
      <c r="L105" s="238"/>
      <c r="M105" s="149"/>
      <c r="N105" s="238"/>
      <c r="O105" s="149"/>
      <c r="P105" s="238"/>
      <c r="Q105" s="238"/>
      <c r="R105" s="149"/>
      <c r="S105" s="238"/>
      <c r="T105" s="238"/>
      <c r="U105" s="149"/>
      <c r="V105" s="238"/>
      <c r="W105" s="238"/>
      <c r="X105" s="149"/>
      <c r="Y105" s="238"/>
      <c r="Z105" s="238"/>
      <c r="AA105" s="149"/>
      <c r="AB105" s="238"/>
      <c r="AC105" s="238"/>
      <c r="AD105" s="149"/>
      <c r="AE105" s="315"/>
      <c r="AF105" s="241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</row>
    <row r="106" spans="1:62" s="68" customFormat="1" ht="18">
      <c r="A106" s="673"/>
      <c r="B106" s="152" t="s">
        <v>437</v>
      </c>
      <c r="C106" s="149"/>
      <c r="D106" s="238"/>
      <c r="E106" s="149"/>
      <c r="F106" s="238"/>
      <c r="G106" s="149"/>
      <c r="H106" s="238"/>
      <c r="I106" s="149"/>
      <c r="J106" s="238"/>
      <c r="K106" s="149"/>
      <c r="L106" s="238"/>
      <c r="M106" s="149"/>
      <c r="N106" s="238"/>
      <c r="O106" s="149"/>
      <c r="P106" s="238"/>
      <c r="Q106" s="238"/>
      <c r="R106" s="149"/>
      <c r="S106" s="238"/>
      <c r="T106" s="238"/>
      <c r="U106" s="149"/>
      <c r="V106" s="238"/>
      <c r="W106" s="238"/>
      <c r="X106" s="149"/>
      <c r="Y106" s="238"/>
      <c r="Z106" s="238"/>
      <c r="AA106" s="149"/>
      <c r="AB106" s="238"/>
      <c r="AC106" s="238"/>
      <c r="AD106" s="149"/>
      <c r="AE106" s="315"/>
      <c r="AF106" s="241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</row>
    <row r="107" spans="1:62" s="68" customFormat="1" ht="18">
      <c r="A107" s="673"/>
      <c r="B107" s="152" t="s">
        <v>438</v>
      </c>
      <c r="C107" s="149"/>
      <c r="D107" s="238"/>
      <c r="E107" s="149"/>
      <c r="F107" s="238"/>
      <c r="G107" s="149"/>
      <c r="H107" s="238"/>
      <c r="I107" s="149"/>
      <c r="J107" s="238"/>
      <c r="K107" s="149"/>
      <c r="L107" s="238"/>
      <c r="M107" s="149"/>
      <c r="N107" s="238"/>
      <c r="O107" s="149"/>
      <c r="P107" s="238"/>
      <c r="Q107" s="238"/>
      <c r="R107" s="149"/>
      <c r="S107" s="238"/>
      <c r="T107" s="238"/>
      <c r="U107" s="149"/>
      <c r="V107" s="238"/>
      <c r="W107" s="238"/>
      <c r="X107" s="149"/>
      <c r="Y107" s="238"/>
      <c r="Z107" s="238"/>
      <c r="AA107" s="149"/>
      <c r="AB107" s="238"/>
      <c r="AC107" s="238"/>
      <c r="AD107" s="149"/>
      <c r="AE107" s="315"/>
      <c r="AF107" s="241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</row>
    <row r="108" spans="1:62" s="68" customFormat="1" ht="18">
      <c r="A108" s="673"/>
      <c r="B108" s="152" t="s">
        <v>439</v>
      </c>
      <c r="C108" s="149"/>
      <c r="D108" s="238"/>
      <c r="E108" s="149"/>
      <c r="F108" s="238"/>
      <c r="G108" s="149"/>
      <c r="H108" s="238"/>
      <c r="I108" s="149"/>
      <c r="J108" s="238"/>
      <c r="K108" s="149"/>
      <c r="L108" s="238"/>
      <c r="M108" s="149"/>
      <c r="N108" s="238"/>
      <c r="O108" s="149"/>
      <c r="P108" s="238"/>
      <c r="Q108" s="238"/>
      <c r="R108" s="149"/>
      <c r="S108" s="238"/>
      <c r="T108" s="238"/>
      <c r="U108" s="149"/>
      <c r="V108" s="238"/>
      <c r="W108" s="238"/>
      <c r="X108" s="149"/>
      <c r="Y108" s="238"/>
      <c r="Z108" s="238"/>
      <c r="AA108" s="149"/>
      <c r="AB108" s="238"/>
      <c r="AC108" s="238"/>
      <c r="AD108" s="149"/>
      <c r="AE108" s="315"/>
      <c r="AF108" s="241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</row>
    <row r="109" spans="1:62" s="68" customFormat="1" ht="18">
      <c r="A109" s="673"/>
      <c r="B109" s="152" t="s">
        <v>440</v>
      </c>
      <c r="C109" s="149"/>
      <c r="D109" s="238"/>
      <c r="E109" s="149"/>
      <c r="F109" s="238"/>
      <c r="G109" s="149"/>
      <c r="H109" s="238"/>
      <c r="I109" s="149"/>
      <c r="J109" s="238"/>
      <c r="K109" s="149"/>
      <c r="L109" s="238"/>
      <c r="M109" s="149"/>
      <c r="N109" s="238"/>
      <c r="O109" s="149"/>
      <c r="P109" s="238"/>
      <c r="Q109" s="238"/>
      <c r="R109" s="149"/>
      <c r="S109" s="238"/>
      <c r="T109" s="238"/>
      <c r="U109" s="149"/>
      <c r="V109" s="238"/>
      <c r="W109" s="238"/>
      <c r="X109" s="149"/>
      <c r="Y109" s="238"/>
      <c r="Z109" s="238"/>
      <c r="AA109" s="149"/>
      <c r="AB109" s="238"/>
      <c r="AC109" s="238"/>
      <c r="AD109" s="149"/>
      <c r="AE109" s="315"/>
      <c r="AF109" s="241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</row>
    <row r="110" spans="1:62" s="68" customFormat="1" ht="18">
      <c r="A110" s="673"/>
      <c r="B110" s="152" t="s">
        <v>441</v>
      </c>
      <c r="C110" s="149"/>
      <c r="D110" s="238"/>
      <c r="E110" s="149"/>
      <c r="F110" s="238"/>
      <c r="G110" s="149"/>
      <c r="H110" s="238"/>
      <c r="I110" s="149"/>
      <c r="J110" s="238"/>
      <c r="K110" s="149"/>
      <c r="L110" s="238"/>
      <c r="M110" s="149"/>
      <c r="N110" s="238"/>
      <c r="O110" s="149"/>
      <c r="P110" s="238"/>
      <c r="Q110" s="238"/>
      <c r="R110" s="149"/>
      <c r="S110" s="238"/>
      <c r="T110" s="238"/>
      <c r="U110" s="149"/>
      <c r="V110" s="238"/>
      <c r="W110" s="238"/>
      <c r="X110" s="149"/>
      <c r="Y110" s="238"/>
      <c r="Z110" s="238"/>
      <c r="AA110" s="149"/>
      <c r="AB110" s="238"/>
      <c r="AC110" s="238"/>
      <c r="AD110" s="149"/>
      <c r="AE110" s="315"/>
      <c r="AF110" s="241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</row>
    <row r="111" spans="1:62" s="68" customFormat="1" ht="18">
      <c r="A111" s="673"/>
      <c r="B111" s="152" t="s">
        <v>442</v>
      </c>
      <c r="C111" s="149"/>
      <c r="D111" s="238"/>
      <c r="E111" s="149"/>
      <c r="F111" s="238"/>
      <c r="G111" s="149"/>
      <c r="H111" s="238"/>
      <c r="I111" s="149"/>
      <c r="J111" s="238"/>
      <c r="K111" s="149"/>
      <c r="L111" s="238"/>
      <c r="M111" s="149"/>
      <c r="N111" s="238"/>
      <c r="O111" s="149"/>
      <c r="P111" s="238"/>
      <c r="Q111" s="238"/>
      <c r="R111" s="149"/>
      <c r="S111" s="238"/>
      <c r="T111" s="238"/>
      <c r="U111" s="149"/>
      <c r="V111" s="238"/>
      <c r="W111" s="238"/>
      <c r="X111" s="149"/>
      <c r="Y111" s="238"/>
      <c r="Z111" s="238"/>
      <c r="AA111" s="149"/>
      <c r="AB111" s="238"/>
      <c r="AC111" s="238"/>
      <c r="AD111" s="149"/>
      <c r="AE111" s="315"/>
      <c r="AF111" s="241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</row>
    <row r="112" spans="1:62" s="68" customFormat="1" ht="18">
      <c r="A112" s="673"/>
      <c r="B112" s="152" t="s">
        <v>443</v>
      </c>
      <c r="C112" s="149"/>
      <c r="D112" s="238"/>
      <c r="E112" s="149"/>
      <c r="F112" s="238"/>
      <c r="G112" s="149"/>
      <c r="H112" s="238"/>
      <c r="I112" s="149"/>
      <c r="J112" s="238"/>
      <c r="K112" s="149"/>
      <c r="L112" s="238"/>
      <c r="M112" s="149"/>
      <c r="N112" s="238"/>
      <c r="O112" s="149"/>
      <c r="P112" s="238"/>
      <c r="Q112" s="238"/>
      <c r="R112" s="149"/>
      <c r="S112" s="238"/>
      <c r="T112" s="238"/>
      <c r="U112" s="149"/>
      <c r="V112" s="238"/>
      <c r="W112" s="238"/>
      <c r="X112" s="149"/>
      <c r="Y112" s="238"/>
      <c r="Z112" s="238"/>
      <c r="AA112" s="149"/>
      <c r="AB112" s="238"/>
      <c r="AC112" s="238"/>
      <c r="AD112" s="149"/>
      <c r="AE112" s="315"/>
      <c r="AF112" s="241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</row>
    <row r="113" spans="1:62" s="68" customFormat="1" ht="18">
      <c r="A113" s="673"/>
      <c r="B113" s="152" t="s">
        <v>444</v>
      </c>
      <c r="C113" s="149"/>
      <c r="D113" s="238"/>
      <c r="E113" s="149"/>
      <c r="F113" s="238"/>
      <c r="G113" s="149"/>
      <c r="H113" s="238"/>
      <c r="I113" s="149"/>
      <c r="J113" s="238"/>
      <c r="K113" s="149"/>
      <c r="L113" s="238"/>
      <c r="M113" s="149"/>
      <c r="N113" s="238"/>
      <c r="O113" s="149"/>
      <c r="P113" s="238"/>
      <c r="Q113" s="238"/>
      <c r="R113" s="149"/>
      <c r="S113" s="238"/>
      <c r="T113" s="238"/>
      <c r="U113" s="149"/>
      <c r="V113" s="238"/>
      <c r="W113" s="238"/>
      <c r="X113" s="149"/>
      <c r="Y113" s="238"/>
      <c r="Z113" s="238"/>
      <c r="AA113" s="149"/>
      <c r="AB113" s="238"/>
      <c r="AC113" s="238"/>
      <c r="AD113" s="149"/>
      <c r="AE113" s="315"/>
      <c r="AF113" s="241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</row>
    <row r="114" spans="1:62" s="68" customFormat="1" ht="18">
      <c r="A114" s="673"/>
      <c r="B114" s="152" t="s">
        <v>445</v>
      </c>
      <c r="C114" s="149"/>
      <c r="D114" s="238"/>
      <c r="E114" s="149"/>
      <c r="F114" s="238"/>
      <c r="G114" s="149"/>
      <c r="H114" s="238"/>
      <c r="I114" s="149"/>
      <c r="J114" s="238"/>
      <c r="K114" s="149"/>
      <c r="L114" s="238"/>
      <c r="M114" s="149"/>
      <c r="N114" s="238"/>
      <c r="O114" s="149"/>
      <c r="P114" s="238"/>
      <c r="Q114" s="238"/>
      <c r="R114" s="149"/>
      <c r="S114" s="238"/>
      <c r="T114" s="238"/>
      <c r="U114" s="149"/>
      <c r="V114" s="238"/>
      <c r="W114" s="238"/>
      <c r="X114" s="149"/>
      <c r="Y114" s="238"/>
      <c r="Z114" s="238"/>
      <c r="AA114" s="149"/>
      <c r="AB114" s="238"/>
      <c r="AC114" s="238"/>
      <c r="AD114" s="149"/>
      <c r="AE114" s="315"/>
      <c r="AF114" s="241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</row>
    <row r="115" spans="1:62" s="68" customFormat="1" ht="18">
      <c r="A115" s="673"/>
      <c r="B115" s="152" t="s">
        <v>446</v>
      </c>
      <c r="C115" s="149"/>
      <c r="D115" s="238"/>
      <c r="E115" s="149"/>
      <c r="F115" s="238"/>
      <c r="G115" s="149"/>
      <c r="H115" s="238"/>
      <c r="I115" s="149"/>
      <c r="J115" s="238"/>
      <c r="K115" s="149"/>
      <c r="L115" s="238"/>
      <c r="M115" s="149"/>
      <c r="N115" s="238"/>
      <c r="O115" s="149"/>
      <c r="P115" s="238"/>
      <c r="Q115" s="238"/>
      <c r="R115" s="149"/>
      <c r="S115" s="238"/>
      <c r="T115" s="238"/>
      <c r="U115" s="149"/>
      <c r="V115" s="238"/>
      <c r="W115" s="238"/>
      <c r="X115" s="149"/>
      <c r="Y115" s="238"/>
      <c r="Z115" s="238"/>
      <c r="AA115" s="149"/>
      <c r="AB115" s="238"/>
      <c r="AC115" s="238"/>
      <c r="AD115" s="149"/>
      <c r="AE115" s="315"/>
      <c r="AF115" s="241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</row>
    <row r="116" spans="1:62" s="68" customFormat="1" ht="18">
      <c r="A116" s="673"/>
      <c r="B116" s="152" t="s">
        <v>447</v>
      </c>
      <c r="C116" s="149"/>
      <c r="D116" s="238"/>
      <c r="E116" s="149"/>
      <c r="F116" s="238"/>
      <c r="G116" s="149"/>
      <c r="H116" s="238"/>
      <c r="I116" s="149"/>
      <c r="J116" s="238"/>
      <c r="K116" s="149"/>
      <c r="L116" s="238"/>
      <c r="M116" s="149"/>
      <c r="N116" s="238"/>
      <c r="O116" s="149"/>
      <c r="P116" s="238"/>
      <c r="Q116" s="238"/>
      <c r="R116" s="149"/>
      <c r="S116" s="238"/>
      <c r="T116" s="238"/>
      <c r="U116" s="149"/>
      <c r="V116" s="238"/>
      <c r="W116" s="238"/>
      <c r="X116" s="149"/>
      <c r="Y116" s="238"/>
      <c r="Z116" s="238"/>
      <c r="AA116" s="149"/>
      <c r="AB116" s="238"/>
      <c r="AC116" s="238"/>
      <c r="AD116" s="149"/>
      <c r="AE116" s="315"/>
      <c r="AF116" s="241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</row>
    <row r="117" spans="1:62" s="68" customFormat="1" ht="18">
      <c r="A117" s="673"/>
      <c r="B117" s="152" t="s">
        <v>448</v>
      </c>
      <c r="C117" s="149"/>
      <c r="D117" s="238"/>
      <c r="E117" s="149"/>
      <c r="F117" s="238"/>
      <c r="G117" s="149"/>
      <c r="H117" s="238"/>
      <c r="I117" s="149"/>
      <c r="J117" s="238"/>
      <c r="K117" s="149"/>
      <c r="L117" s="238"/>
      <c r="M117" s="149"/>
      <c r="N117" s="238"/>
      <c r="O117" s="149"/>
      <c r="P117" s="238"/>
      <c r="Q117" s="238"/>
      <c r="R117" s="149"/>
      <c r="S117" s="238"/>
      <c r="T117" s="238"/>
      <c r="U117" s="149"/>
      <c r="V117" s="238"/>
      <c r="W117" s="238"/>
      <c r="X117" s="149"/>
      <c r="Y117" s="238"/>
      <c r="Z117" s="238"/>
      <c r="AA117" s="149"/>
      <c r="AB117" s="238"/>
      <c r="AC117" s="238"/>
      <c r="AD117" s="149"/>
      <c r="AE117" s="315"/>
      <c r="AF117" s="241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</row>
    <row r="118" spans="1:62" s="68" customFormat="1" ht="18">
      <c r="A118" s="673"/>
      <c r="B118" s="152" t="s">
        <v>449</v>
      </c>
      <c r="C118" s="149"/>
      <c r="D118" s="238"/>
      <c r="E118" s="149"/>
      <c r="F118" s="238"/>
      <c r="G118" s="149"/>
      <c r="H118" s="238"/>
      <c r="I118" s="149"/>
      <c r="J118" s="238"/>
      <c r="K118" s="149"/>
      <c r="L118" s="238"/>
      <c r="M118" s="149"/>
      <c r="N118" s="238"/>
      <c r="O118" s="149"/>
      <c r="P118" s="238"/>
      <c r="Q118" s="238"/>
      <c r="R118" s="149"/>
      <c r="S118" s="238"/>
      <c r="T118" s="238"/>
      <c r="U118" s="149"/>
      <c r="V118" s="238"/>
      <c r="W118" s="238"/>
      <c r="X118" s="149"/>
      <c r="Y118" s="238"/>
      <c r="Z118" s="238"/>
      <c r="AA118" s="149"/>
      <c r="AB118" s="238"/>
      <c r="AC118" s="238"/>
      <c r="AD118" s="149"/>
      <c r="AE118" s="315"/>
      <c r="AF118" s="241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</row>
    <row r="119" spans="1:62" s="68" customFormat="1" ht="18">
      <c r="A119" s="673"/>
      <c r="B119" s="152" t="s">
        <v>450</v>
      </c>
      <c r="C119" s="149"/>
      <c r="D119" s="238"/>
      <c r="E119" s="149"/>
      <c r="F119" s="238"/>
      <c r="G119" s="149"/>
      <c r="H119" s="238"/>
      <c r="I119" s="149"/>
      <c r="J119" s="238"/>
      <c r="K119" s="149"/>
      <c r="L119" s="238"/>
      <c r="M119" s="149"/>
      <c r="N119" s="238"/>
      <c r="O119" s="149"/>
      <c r="P119" s="238"/>
      <c r="Q119" s="238"/>
      <c r="R119" s="149"/>
      <c r="S119" s="238"/>
      <c r="T119" s="238"/>
      <c r="U119" s="149"/>
      <c r="V119" s="238"/>
      <c r="W119" s="238"/>
      <c r="X119" s="149"/>
      <c r="Y119" s="238"/>
      <c r="Z119" s="238"/>
      <c r="AA119" s="149"/>
      <c r="AB119" s="238"/>
      <c r="AC119" s="238"/>
      <c r="AD119" s="149"/>
      <c r="AE119" s="315"/>
      <c r="AF119" s="241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</row>
    <row r="120" spans="1:62" s="68" customFormat="1" ht="18">
      <c r="A120" s="673"/>
      <c r="B120" s="325" t="s">
        <v>451</v>
      </c>
      <c r="C120" s="326"/>
      <c r="D120" s="327"/>
      <c r="E120" s="326"/>
      <c r="F120" s="327"/>
      <c r="G120" s="326"/>
      <c r="H120" s="327"/>
      <c r="I120" s="326"/>
      <c r="J120" s="327"/>
      <c r="K120" s="326"/>
      <c r="L120" s="327"/>
      <c r="M120" s="326"/>
      <c r="N120" s="327"/>
      <c r="O120" s="326"/>
      <c r="P120" s="327"/>
      <c r="Q120" s="327"/>
      <c r="R120" s="326"/>
      <c r="S120" s="327"/>
      <c r="T120" s="327"/>
      <c r="U120" s="326"/>
      <c r="V120" s="327"/>
      <c r="W120" s="327"/>
      <c r="X120" s="326"/>
      <c r="Y120" s="327"/>
      <c r="Z120" s="327"/>
      <c r="AA120" s="326"/>
      <c r="AB120" s="327"/>
      <c r="AC120" s="327"/>
      <c r="AD120" s="326"/>
      <c r="AE120" s="327"/>
      <c r="AF120" s="330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</row>
    <row r="121" spans="1:62" s="68" customFormat="1" ht="18.95" thickBot="1">
      <c r="A121" s="709"/>
      <c r="B121" s="338" t="s">
        <v>93</v>
      </c>
      <c r="C121" s="338"/>
      <c r="D121" s="338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9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</row>
    <row r="122" spans="1:62" ht="17.100000000000001">
      <c r="A122" s="337"/>
      <c r="B122" s="337"/>
      <c r="C122" s="33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</row>
    <row r="125" spans="1:62" ht="15" thickBot="1"/>
    <row r="126" spans="1:62" s="68" customFormat="1" ht="50.25" customHeight="1" thickBot="1">
      <c r="A126" s="701" t="s">
        <v>454</v>
      </c>
      <c r="B126" s="702"/>
      <c r="C126" s="703" t="s">
        <v>455</v>
      </c>
      <c r="D126" s="704"/>
      <c r="E126" s="704"/>
      <c r="F126" s="704"/>
      <c r="G126" s="704"/>
      <c r="H126" s="704"/>
      <c r="I126" s="704"/>
      <c r="J126" s="704"/>
      <c r="K126" s="704"/>
      <c r="L126" s="704"/>
      <c r="M126" s="704"/>
      <c r="N126" s="704"/>
      <c r="O126" s="704"/>
      <c r="P126" s="704"/>
      <c r="Q126" s="704"/>
      <c r="R126" s="704"/>
      <c r="S126" s="704"/>
      <c r="T126" s="704"/>
      <c r="U126" s="704"/>
      <c r="V126" s="704"/>
      <c r="W126" s="704"/>
      <c r="X126" s="704"/>
      <c r="Y126" s="704"/>
      <c r="Z126" s="705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</row>
    <row r="127" spans="1:62" s="68" customFormat="1" ht="24" customHeight="1">
      <c r="A127" s="710" t="s">
        <v>452</v>
      </c>
      <c r="B127" s="710" t="s">
        <v>429</v>
      </c>
      <c r="C127" s="713" t="s">
        <v>240</v>
      </c>
      <c r="D127" s="713"/>
      <c r="E127" s="713" t="s">
        <v>247</v>
      </c>
      <c r="F127" s="713"/>
      <c r="G127" s="713" t="s">
        <v>248</v>
      </c>
      <c r="H127" s="713"/>
      <c r="I127" s="713" t="s">
        <v>249</v>
      </c>
      <c r="J127" s="713"/>
      <c r="K127" s="713" t="s">
        <v>250</v>
      </c>
      <c r="L127" s="713"/>
      <c r="M127" s="713" t="s">
        <v>251</v>
      </c>
      <c r="N127" s="713"/>
      <c r="O127" s="699" t="s">
        <v>252</v>
      </c>
      <c r="P127" s="700"/>
      <c r="Q127" s="699" t="s">
        <v>253</v>
      </c>
      <c r="R127" s="700"/>
      <c r="S127" s="699" t="s">
        <v>254</v>
      </c>
      <c r="T127" s="700"/>
      <c r="U127" s="699" t="s">
        <v>255</v>
      </c>
      <c r="V127" s="700"/>
      <c r="W127" s="699" t="s">
        <v>422</v>
      </c>
      <c r="X127" s="700"/>
      <c r="Y127" s="699" t="s">
        <v>257</v>
      </c>
      <c r="Z127" s="700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  <c r="BJ127" s="154"/>
    </row>
    <row r="128" spans="1:62" s="68" customFormat="1" ht="29.25" customHeight="1">
      <c r="A128" s="712"/>
      <c r="B128" s="711"/>
      <c r="C128" s="341" t="s">
        <v>456</v>
      </c>
      <c r="D128" s="341" t="s">
        <v>457</v>
      </c>
      <c r="E128" s="341" t="s">
        <v>456</v>
      </c>
      <c r="F128" s="341" t="s">
        <v>457</v>
      </c>
      <c r="G128" s="341" t="s">
        <v>456</v>
      </c>
      <c r="H128" s="341" t="s">
        <v>457</v>
      </c>
      <c r="I128" s="341" t="s">
        <v>456</v>
      </c>
      <c r="J128" s="341" t="s">
        <v>457</v>
      </c>
      <c r="K128" s="341" t="s">
        <v>456</v>
      </c>
      <c r="L128" s="341" t="s">
        <v>457</v>
      </c>
      <c r="M128" s="341" t="s">
        <v>456</v>
      </c>
      <c r="N128" s="341" t="s">
        <v>457</v>
      </c>
      <c r="O128" s="341" t="s">
        <v>456</v>
      </c>
      <c r="P128" s="341" t="s">
        <v>457</v>
      </c>
      <c r="Q128" s="341" t="s">
        <v>456</v>
      </c>
      <c r="R128" s="341" t="s">
        <v>457</v>
      </c>
      <c r="S128" s="341" t="s">
        <v>456</v>
      </c>
      <c r="T128" s="341" t="s">
        <v>457</v>
      </c>
      <c r="U128" s="341" t="s">
        <v>456</v>
      </c>
      <c r="V128" s="341" t="s">
        <v>457</v>
      </c>
      <c r="W128" s="341" t="s">
        <v>456</v>
      </c>
      <c r="X128" s="341" t="s">
        <v>457</v>
      </c>
      <c r="Y128" s="341" t="s">
        <v>456</v>
      </c>
      <c r="Z128" s="341" t="s">
        <v>457</v>
      </c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  <c r="BI128" s="154"/>
      <c r="BJ128" s="154"/>
    </row>
    <row r="129" spans="1:62" s="68" customFormat="1" ht="18">
      <c r="A129" s="712"/>
      <c r="B129" s="340" t="s">
        <v>432</v>
      </c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  <c r="BI129" s="154"/>
      <c r="BJ129" s="154"/>
    </row>
    <row r="130" spans="1:62" s="68" customFormat="1" ht="18">
      <c r="A130" s="712"/>
      <c r="B130" s="340" t="s">
        <v>433</v>
      </c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</row>
    <row r="131" spans="1:62" s="68" customFormat="1" ht="18">
      <c r="A131" s="712"/>
      <c r="B131" s="340" t="s">
        <v>434</v>
      </c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</row>
    <row r="132" spans="1:62" s="68" customFormat="1" ht="18">
      <c r="A132" s="712"/>
      <c r="B132" s="340" t="s">
        <v>435</v>
      </c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</row>
    <row r="133" spans="1:62" s="68" customFormat="1" ht="18">
      <c r="A133" s="712"/>
      <c r="B133" s="340" t="s">
        <v>436</v>
      </c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</row>
    <row r="134" spans="1:62" s="68" customFormat="1" ht="18">
      <c r="A134" s="712"/>
      <c r="B134" s="340" t="s">
        <v>437</v>
      </c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</row>
    <row r="135" spans="1:62" s="68" customFormat="1" ht="18">
      <c r="A135" s="712"/>
      <c r="B135" s="340" t="s">
        <v>438</v>
      </c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</row>
    <row r="136" spans="1:62" s="68" customFormat="1" ht="18">
      <c r="A136" s="712"/>
      <c r="B136" s="340" t="s">
        <v>439</v>
      </c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</row>
    <row r="137" spans="1:62" s="68" customFormat="1" ht="18">
      <c r="A137" s="712"/>
      <c r="B137" s="340" t="s">
        <v>440</v>
      </c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</row>
    <row r="138" spans="1:62" s="68" customFormat="1" ht="18">
      <c r="A138" s="712"/>
      <c r="B138" s="340" t="s">
        <v>441</v>
      </c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</row>
    <row r="139" spans="1:62" s="68" customFormat="1" ht="18">
      <c r="A139" s="712"/>
      <c r="B139" s="340" t="s">
        <v>442</v>
      </c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</row>
    <row r="140" spans="1:62" s="68" customFormat="1" ht="18">
      <c r="A140" s="712"/>
      <c r="B140" s="340" t="s">
        <v>443</v>
      </c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</row>
    <row r="141" spans="1:62" s="68" customFormat="1" ht="18">
      <c r="A141" s="712"/>
      <c r="B141" s="340" t="s">
        <v>444</v>
      </c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</row>
    <row r="142" spans="1:62" s="68" customFormat="1" ht="18">
      <c r="A142" s="712"/>
      <c r="B142" s="340" t="s">
        <v>445</v>
      </c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</row>
    <row r="143" spans="1:62" s="68" customFormat="1" ht="18">
      <c r="A143" s="712"/>
      <c r="B143" s="340" t="s">
        <v>446</v>
      </c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</row>
    <row r="144" spans="1:62" s="68" customFormat="1" ht="18">
      <c r="A144" s="712"/>
      <c r="B144" s="340" t="s">
        <v>447</v>
      </c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</row>
    <row r="145" spans="1:62" s="68" customFormat="1" ht="18">
      <c r="A145" s="712"/>
      <c r="B145" s="340" t="s">
        <v>448</v>
      </c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</row>
    <row r="146" spans="1:62" s="68" customFormat="1" ht="18">
      <c r="A146" s="712"/>
      <c r="B146" s="340" t="s">
        <v>449</v>
      </c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</row>
    <row r="147" spans="1:62" s="68" customFormat="1" ht="18">
      <c r="A147" s="712"/>
      <c r="B147" s="340" t="s">
        <v>450</v>
      </c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</row>
    <row r="148" spans="1:62" s="68" customFormat="1" ht="18">
      <c r="A148" s="712"/>
      <c r="B148" s="340" t="s">
        <v>451</v>
      </c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</row>
    <row r="149" spans="1:62" s="68" customFormat="1" ht="18">
      <c r="A149" s="711"/>
      <c r="B149" s="328" t="s">
        <v>93</v>
      </c>
      <c r="C149" s="204"/>
      <c r="D149" s="204"/>
      <c r="E149" s="204"/>
      <c r="F149" s="204"/>
      <c r="G149" s="204"/>
      <c r="H149" s="204"/>
      <c r="I149" s="204"/>
      <c r="J149" s="204"/>
      <c r="K149" s="329"/>
      <c r="L149" s="329"/>
      <c r="M149" s="329"/>
      <c r="N149" s="329"/>
      <c r="O149" s="329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</row>
  </sheetData>
  <mergeCells count="98">
    <mergeCell ref="W127:X127"/>
    <mergeCell ref="Y127:Z127"/>
    <mergeCell ref="C126:Z126"/>
    <mergeCell ref="A46:A69"/>
    <mergeCell ref="B46:B48"/>
    <mergeCell ref="A98:A121"/>
    <mergeCell ref="B98:B100"/>
    <mergeCell ref="B127:B128"/>
    <mergeCell ref="A127:A149"/>
    <mergeCell ref="O127:P127"/>
    <mergeCell ref="C127:D127"/>
    <mergeCell ref="E127:F127"/>
    <mergeCell ref="G127:H127"/>
    <mergeCell ref="I127:J127"/>
    <mergeCell ref="K127:L127"/>
    <mergeCell ref="M127:N127"/>
    <mergeCell ref="Q127:R127"/>
    <mergeCell ref="S127:T127"/>
    <mergeCell ref="U127:V127"/>
    <mergeCell ref="A126:B126"/>
    <mergeCell ref="C98:N98"/>
    <mergeCell ref="C99:D99"/>
    <mergeCell ref="E99:F99"/>
    <mergeCell ref="G99:H99"/>
    <mergeCell ref="I99:J99"/>
    <mergeCell ref="K99:L99"/>
    <mergeCell ref="A72:B72"/>
    <mergeCell ref="C72:AF72"/>
    <mergeCell ref="M99:N99"/>
    <mergeCell ref="R99:T99"/>
    <mergeCell ref="U99:W99"/>
    <mergeCell ref="X99:Z99"/>
    <mergeCell ref="AA99:AC99"/>
    <mergeCell ref="AD99:AF99"/>
    <mergeCell ref="O98:AF98"/>
    <mergeCell ref="A73:A96"/>
    <mergeCell ref="B73:B75"/>
    <mergeCell ref="C73:N73"/>
    <mergeCell ref="C74:D74"/>
    <mergeCell ref="E74:F74"/>
    <mergeCell ref="G74:H74"/>
    <mergeCell ref="I74:J74"/>
    <mergeCell ref="K74:L74"/>
    <mergeCell ref="M74:N74"/>
    <mergeCell ref="O73:AF73"/>
    <mergeCell ref="AC10:AD10"/>
    <mergeCell ref="AC11:AD11"/>
    <mergeCell ref="M14:O14"/>
    <mergeCell ref="M15:O15"/>
    <mergeCell ref="M16:O16"/>
    <mergeCell ref="B8:AA11"/>
    <mergeCell ref="C46:N46"/>
    <mergeCell ref="O46:AF46"/>
    <mergeCell ref="X47:Z47"/>
    <mergeCell ref="AA47:AC47"/>
    <mergeCell ref="AD47:AF47"/>
    <mergeCell ref="M47:N47"/>
    <mergeCell ref="K47:L47"/>
    <mergeCell ref="A1:A4"/>
    <mergeCell ref="B1:AF4"/>
    <mergeCell ref="AC8:AD8"/>
    <mergeCell ref="AC9:AD9"/>
    <mergeCell ref="A8:A11"/>
    <mergeCell ref="A14:A16"/>
    <mergeCell ref="K14:L16"/>
    <mergeCell ref="X22:Z22"/>
    <mergeCell ref="AA22:AC22"/>
    <mergeCell ref="AD22:AF22"/>
    <mergeCell ref="K22:L22"/>
    <mergeCell ref="M22:N22"/>
    <mergeCell ref="C21:N21"/>
    <mergeCell ref="R22:T22"/>
    <mergeCell ref="U22:W22"/>
    <mergeCell ref="O21:AF21"/>
    <mergeCell ref="A20:B20"/>
    <mergeCell ref="C20:AF20"/>
    <mergeCell ref="I47:J47"/>
    <mergeCell ref="G47:H47"/>
    <mergeCell ref="E47:F47"/>
    <mergeCell ref="C47:D47"/>
    <mergeCell ref="O22:Q22"/>
    <mergeCell ref="O47:Q47"/>
    <mergeCell ref="R47:T47"/>
    <mergeCell ref="U47:W47"/>
    <mergeCell ref="O74:Q74"/>
    <mergeCell ref="O99:Q99"/>
    <mergeCell ref="A19:AF19"/>
    <mergeCell ref="R74:T74"/>
    <mergeCell ref="U74:W74"/>
    <mergeCell ref="X74:Z74"/>
    <mergeCell ref="AA74:AC74"/>
    <mergeCell ref="AD74:AF74"/>
    <mergeCell ref="I22:J22"/>
    <mergeCell ref="A21:A44"/>
    <mergeCell ref="B21:B23"/>
    <mergeCell ref="E22:F22"/>
    <mergeCell ref="C22:D22"/>
    <mergeCell ref="G22:H22"/>
  </mergeCells>
  <phoneticPr fontId="50" type="noConversion"/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0941-7C79-43AC-A399-008D63D7E9EC}">
  <sheetPr>
    <tabColor theme="9"/>
  </sheetPr>
  <dimension ref="A1:CM36"/>
  <sheetViews>
    <sheetView topLeftCell="A7" zoomScale="80" zoomScaleNormal="80" workbookViewId="0">
      <selection activeCell="L8" sqref="L8"/>
    </sheetView>
  </sheetViews>
  <sheetFormatPr defaultColWidth="11.42578125" defaultRowHeight="15"/>
  <cols>
    <col min="1" max="1" width="9.28515625" style="180" customWidth="1"/>
    <col min="2" max="2" width="35.42578125" style="180" customWidth="1"/>
    <col min="3" max="3" width="27.85546875" style="180" customWidth="1"/>
    <col min="4" max="4" width="12" style="180" customWidth="1"/>
    <col min="5" max="5" width="35" style="180" customWidth="1"/>
    <col min="6" max="6" width="17.28515625" style="180" customWidth="1"/>
    <col min="7" max="7" width="13.7109375" style="180" customWidth="1"/>
    <col min="8" max="8" width="13.42578125" style="180" customWidth="1"/>
    <col min="9" max="9" width="13.7109375" style="181" customWidth="1"/>
    <col min="10" max="10" width="11.42578125" style="181" customWidth="1"/>
    <col min="11" max="11" width="11.42578125" style="181"/>
    <col min="12" max="12" width="10.140625" style="181" customWidth="1"/>
    <col min="13" max="13" width="10.140625" style="180" customWidth="1"/>
    <col min="14" max="14" width="12.85546875" style="180" customWidth="1"/>
    <col min="15" max="16" width="10.140625" style="180" customWidth="1"/>
    <col min="17" max="17" width="12.85546875" style="180" customWidth="1"/>
    <col min="18" max="19" width="10.140625" style="180" customWidth="1"/>
    <col min="20" max="20" width="12.85546875" style="180" customWidth="1"/>
    <col min="21" max="22" width="10.140625" style="180" customWidth="1"/>
    <col min="23" max="23" width="12.85546875" style="180" customWidth="1"/>
    <col min="24" max="25" width="10.28515625" style="180" customWidth="1"/>
    <col min="26" max="26" width="12.85546875" style="180" customWidth="1"/>
    <col min="27" max="28" width="10.28515625" style="180" customWidth="1"/>
    <col min="29" max="29" width="12.85546875" style="180" customWidth="1"/>
    <col min="30" max="31" width="10.28515625" style="180" customWidth="1"/>
    <col min="32" max="32" width="13.42578125" style="180" customWidth="1"/>
    <col min="33" max="34" width="10.28515625" style="180" customWidth="1"/>
    <col min="35" max="35" width="13.42578125" style="180" customWidth="1"/>
    <col min="36" max="37" width="10.28515625" style="180" customWidth="1"/>
    <col min="38" max="38" width="13.42578125" style="180" customWidth="1"/>
    <col min="39" max="40" width="10.28515625" style="180" customWidth="1"/>
    <col min="41" max="41" width="13.42578125" style="180" customWidth="1"/>
    <col min="42" max="43" width="10.28515625" style="180" customWidth="1"/>
    <col min="44" max="44" width="12" style="180" customWidth="1"/>
    <col min="45" max="46" width="10.28515625" style="180" customWidth="1"/>
    <col min="47" max="47" width="12.42578125" style="180" customWidth="1"/>
    <col min="48" max="48" width="14" style="180" customWidth="1"/>
    <col min="49" max="50" width="12" style="180" customWidth="1"/>
    <col min="51" max="91" width="11.42578125" style="201"/>
    <col min="92" max="16384" width="11.42578125" style="180"/>
  </cols>
  <sheetData>
    <row r="1" spans="1:91" s="156" customFormat="1" ht="25.5" customHeight="1" thickBot="1">
      <c r="A1" s="534"/>
      <c r="B1" s="714"/>
      <c r="C1" s="720" t="s">
        <v>182</v>
      </c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720"/>
      <c r="AA1" s="720"/>
      <c r="AB1" s="720"/>
      <c r="AC1" s="720"/>
      <c r="AD1" s="720"/>
      <c r="AE1" s="720"/>
      <c r="AF1" s="720"/>
      <c r="AG1" s="720"/>
      <c r="AH1" s="720"/>
      <c r="AI1" s="720"/>
      <c r="AJ1" s="720"/>
      <c r="AK1" s="720"/>
      <c r="AL1" s="720"/>
      <c r="AM1" s="720"/>
      <c r="AN1" s="720"/>
      <c r="AO1" s="720"/>
      <c r="AP1" s="720"/>
      <c r="AQ1" s="720"/>
      <c r="AR1" s="720"/>
      <c r="AS1" s="720"/>
      <c r="AT1" s="720"/>
      <c r="AU1" s="720"/>
      <c r="AV1" s="719" t="s">
        <v>183</v>
      </c>
      <c r="AW1" s="719"/>
      <c r="AX1" s="719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</row>
    <row r="2" spans="1:91" s="156" customFormat="1" ht="25.5" customHeight="1" thickBot="1">
      <c r="A2" s="534"/>
      <c r="B2" s="714"/>
      <c r="C2" s="721" t="s">
        <v>184</v>
      </c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719" t="s">
        <v>185</v>
      </c>
      <c r="AW2" s="719"/>
      <c r="AX2" s="719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</row>
    <row r="3" spans="1:91" s="156" customFormat="1" ht="25.5" customHeight="1" thickBot="1">
      <c r="A3" s="534"/>
      <c r="B3" s="714"/>
      <c r="C3" s="721" t="s">
        <v>186</v>
      </c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  <c r="AR3" s="721"/>
      <c r="AS3" s="721"/>
      <c r="AT3" s="721"/>
      <c r="AU3" s="721"/>
      <c r="AV3" s="719" t="s">
        <v>187</v>
      </c>
      <c r="AW3" s="719"/>
      <c r="AX3" s="719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</row>
    <row r="4" spans="1:91" s="156" customFormat="1" ht="25.5" customHeight="1" thickBot="1">
      <c r="A4" s="535"/>
      <c r="B4" s="715"/>
      <c r="C4" s="716" t="s">
        <v>458</v>
      </c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8"/>
      <c r="AV4" s="719" t="s">
        <v>189</v>
      </c>
      <c r="AW4" s="719"/>
      <c r="AX4" s="719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</row>
    <row r="5" spans="1:91" s="176" customFormat="1" ht="21.75" customHeight="1" thickBot="1">
      <c r="A5" s="202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203"/>
      <c r="N5" s="203"/>
      <c r="O5" s="203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</row>
    <row r="6" spans="1:91" s="156" customFormat="1" ht="21.75" customHeight="1" thickBot="1">
      <c r="A6" s="663" t="s">
        <v>190</v>
      </c>
      <c r="B6" s="663"/>
      <c r="C6" s="258" t="s">
        <v>191</v>
      </c>
      <c r="D6" s="245"/>
      <c r="E6" s="258" t="s">
        <v>192</v>
      </c>
      <c r="F6" s="245"/>
      <c r="G6" s="258" t="s">
        <v>193</v>
      </c>
      <c r="H6" s="245"/>
      <c r="I6" s="290" t="s">
        <v>194</v>
      </c>
      <c r="J6" s="259"/>
      <c r="K6" s="291"/>
      <c r="L6" s="292"/>
      <c r="M6" s="262"/>
      <c r="N6" s="724" t="s">
        <v>195</v>
      </c>
      <c r="O6" s="725"/>
      <c r="P6" s="726"/>
      <c r="Q6" s="689" t="s">
        <v>196</v>
      </c>
      <c r="R6" s="689"/>
      <c r="S6" s="689"/>
      <c r="T6" s="722"/>
      <c r="U6" s="723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</row>
    <row r="7" spans="1:91" s="156" customFormat="1" ht="21.75" customHeight="1" thickBot="1">
      <c r="A7" s="663"/>
      <c r="B7" s="663"/>
      <c r="C7" s="260" t="s">
        <v>198</v>
      </c>
      <c r="D7" s="261"/>
      <c r="E7" s="258" t="s">
        <v>199</v>
      </c>
      <c r="F7" s="245"/>
      <c r="G7" s="258" t="s">
        <v>200</v>
      </c>
      <c r="H7" s="261"/>
      <c r="I7" s="290" t="s">
        <v>201</v>
      </c>
      <c r="J7" s="259"/>
      <c r="K7" s="291"/>
      <c r="L7" s="292"/>
      <c r="M7" s="262"/>
      <c r="N7" s="727"/>
      <c r="O7" s="728"/>
      <c r="P7" s="729"/>
      <c r="Q7" s="689" t="s">
        <v>202</v>
      </c>
      <c r="R7" s="689"/>
      <c r="S7" s="689"/>
      <c r="T7" s="722"/>
      <c r="U7" s="723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</row>
    <row r="8" spans="1:91" s="156" customFormat="1" ht="21.75" customHeight="1" thickBot="1">
      <c r="A8" s="663"/>
      <c r="B8" s="663"/>
      <c r="C8" s="258" t="s">
        <v>203</v>
      </c>
      <c r="D8" s="245"/>
      <c r="E8" s="258" t="s">
        <v>204</v>
      </c>
      <c r="F8" s="245"/>
      <c r="G8" s="258" t="s">
        <v>205</v>
      </c>
      <c r="H8" s="261"/>
      <c r="I8" s="290" t="s">
        <v>206</v>
      </c>
      <c r="J8" s="259"/>
      <c r="K8" s="291"/>
      <c r="L8" s="292"/>
      <c r="M8" s="262"/>
      <c r="N8" s="730"/>
      <c r="O8" s="731"/>
      <c r="P8" s="732"/>
      <c r="Q8" s="689" t="s">
        <v>207</v>
      </c>
      <c r="R8" s="689"/>
      <c r="S8" s="689"/>
      <c r="T8" s="722"/>
      <c r="U8" s="723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</row>
    <row r="9" spans="1:91" s="176" customFormat="1" ht="21.75" customHeight="1">
      <c r="I9" s="293"/>
      <c r="J9" s="293"/>
      <c r="K9" s="293"/>
      <c r="L9" s="293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</row>
    <row r="10" spans="1:91" s="176" customFormat="1" ht="21.75" customHeight="1" thickBot="1">
      <c r="I10" s="293"/>
      <c r="J10" s="293"/>
      <c r="K10" s="293"/>
      <c r="L10" s="293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</row>
    <row r="11" spans="1:91" ht="23.45" customHeight="1">
      <c r="A11" s="747" t="s">
        <v>459</v>
      </c>
      <c r="B11" s="735" t="s">
        <v>460</v>
      </c>
      <c r="C11" s="733" t="s">
        <v>53</v>
      </c>
      <c r="D11" s="733" t="s">
        <v>461</v>
      </c>
      <c r="E11" s="733" t="s">
        <v>462</v>
      </c>
      <c r="F11" s="733" t="s">
        <v>463</v>
      </c>
      <c r="G11" s="735" t="s">
        <v>464</v>
      </c>
      <c r="H11" s="735" t="s">
        <v>465</v>
      </c>
      <c r="I11" s="737" t="s">
        <v>466</v>
      </c>
      <c r="J11" s="737" t="s">
        <v>467</v>
      </c>
      <c r="K11" s="745" t="s">
        <v>468</v>
      </c>
      <c r="L11" s="741" t="s">
        <v>191</v>
      </c>
      <c r="M11" s="742"/>
      <c r="N11" s="743"/>
      <c r="O11" s="744" t="s">
        <v>192</v>
      </c>
      <c r="P11" s="742"/>
      <c r="Q11" s="743"/>
      <c r="R11" s="744" t="s">
        <v>193</v>
      </c>
      <c r="S11" s="742"/>
      <c r="T11" s="743"/>
      <c r="U11" s="744" t="s">
        <v>194</v>
      </c>
      <c r="V11" s="742"/>
      <c r="W11" s="743"/>
      <c r="X11" s="744" t="s">
        <v>198</v>
      </c>
      <c r="Y11" s="742"/>
      <c r="Z11" s="743"/>
      <c r="AA11" s="744" t="s">
        <v>199</v>
      </c>
      <c r="AB11" s="742"/>
      <c r="AC11" s="743"/>
      <c r="AD11" s="744" t="s">
        <v>200</v>
      </c>
      <c r="AE11" s="742"/>
      <c r="AF11" s="743"/>
      <c r="AG11" s="744" t="s">
        <v>201</v>
      </c>
      <c r="AH11" s="742"/>
      <c r="AI11" s="743"/>
      <c r="AJ11" s="744" t="s">
        <v>203</v>
      </c>
      <c r="AK11" s="742"/>
      <c r="AL11" s="743"/>
      <c r="AM11" s="744" t="s">
        <v>204</v>
      </c>
      <c r="AN11" s="742"/>
      <c r="AO11" s="743"/>
      <c r="AP11" s="744" t="s">
        <v>205</v>
      </c>
      <c r="AQ11" s="742"/>
      <c r="AR11" s="743"/>
      <c r="AS11" s="744" t="s">
        <v>206</v>
      </c>
      <c r="AT11" s="742"/>
      <c r="AU11" s="743"/>
      <c r="AV11" s="739" t="s">
        <v>469</v>
      </c>
      <c r="AW11" s="750" t="s">
        <v>470</v>
      </c>
      <c r="AX11" s="752" t="s">
        <v>471</v>
      </c>
      <c r="AY11" s="749"/>
      <c r="AZ11" s="749"/>
      <c r="BA11" s="749"/>
      <c r="BB11" s="749"/>
      <c r="BC11" s="749"/>
      <c r="BD11" s="749"/>
      <c r="BE11" s="749"/>
      <c r="BF11" s="749"/>
      <c r="BG11" s="749"/>
    </row>
    <row r="12" spans="1:91" s="181" customFormat="1" ht="36.75" customHeight="1" thickBot="1">
      <c r="A12" s="748"/>
      <c r="B12" s="736"/>
      <c r="C12" s="734"/>
      <c r="D12" s="734"/>
      <c r="E12" s="734"/>
      <c r="F12" s="734"/>
      <c r="G12" s="736"/>
      <c r="H12" s="736"/>
      <c r="I12" s="738"/>
      <c r="J12" s="738"/>
      <c r="K12" s="746"/>
      <c r="L12" s="263" t="s">
        <v>472</v>
      </c>
      <c r="M12" s="246" t="s">
        <v>473</v>
      </c>
      <c r="N12" s="246" t="s">
        <v>474</v>
      </c>
      <c r="O12" s="263" t="s">
        <v>472</v>
      </c>
      <c r="P12" s="246" t="s">
        <v>473</v>
      </c>
      <c r="Q12" s="246" t="s">
        <v>474</v>
      </c>
      <c r="R12" s="263" t="s">
        <v>472</v>
      </c>
      <c r="S12" s="246" t="s">
        <v>473</v>
      </c>
      <c r="T12" s="246" t="s">
        <v>474</v>
      </c>
      <c r="U12" s="263" t="s">
        <v>472</v>
      </c>
      <c r="V12" s="246" t="s">
        <v>473</v>
      </c>
      <c r="W12" s="246" t="s">
        <v>474</v>
      </c>
      <c r="X12" s="263" t="s">
        <v>472</v>
      </c>
      <c r="Y12" s="246" t="s">
        <v>473</v>
      </c>
      <c r="Z12" s="246" t="s">
        <v>474</v>
      </c>
      <c r="AA12" s="263" t="s">
        <v>472</v>
      </c>
      <c r="AB12" s="246" t="s">
        <v>473</v>
      </c>
      <c r="AC12" s="246" t="s">
        <v>474</v>
      </c>
      <c r="AD12" s="263" t="s">
        <v>472</v>
      </c>
      <c r="AE12" s="246" t="s">
        <v>473</v>
      </c>
      <c r="AF12" s="246" t="s">
        <v>474</v>
      </c>
      <c r="AG12" s="263" t="s">
        <v>472</v>
      </c>
      <c r="AH12" s="246" t="s">
        <v>473</v>
      </c>
      <c r="AI12" s="246" t="s">
        <v>474</v>
      </c>
      <c r="AJ12" s="263" t="s">
        <v>472</v>
      </c>
      <c r="AK12" s="246" t="s">
        <v>473</v>
      </c>
      <c r="AL12" s="246" t="s">
        <v>474</v>
      </c>
      <c r="AM12" s="263" t="s">
        <v>472</v>
      </c>
      <c r="AN12" s="246" t="s">
        <v>473</v>
      </c>
      <c r="AO12" s="246" t="s">
        <v>474</v>
      </c>
      <c r="AP12" s="263" t="s">
        <v>472</v>
      </c>
      <c r="AQ12" s="246" t="s">
        <v>473</v>
      </c>
      <c r="AR12" s="246" t="s">
        <v>474</v>
      </c>
      <c r="AS12" s="263" t="s">
        <v>472</v>
      </c>
      <c r="AT12" s="246" t="s">
        <v>473</v>
      </c>
      <c r="AU12" s="246" t="s">
        <v>474</v>
      </c>
      <c r="AV12" s="740"/>
      <c r="AW12" s="751"/>
      <c r="AX12" s="753"/>
      <c r="AY12" s="749"/>
      <c r="AZ12" s="749"/>
      <c r="BA12" s="749"/>
      <c r="BB12" s="749"/>
      <c r="BC12" s="749"/>
      <c r="BD12" s="749"/>
      <c r="BE12" s="749"/>
      <c r="BF12" s="749"/>
      <c r="BG12" s="749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</row>
    <row r="13" spans="1:91" ht="51.75" customHeight="1">
      <c r="A13" s="191" t="s">
        <v>475</v>
      </c>
      <c r="B13" s="192" t="s">
        <v>476</v>
      </c>
      <c r="C13" s="192" t="s">
        <v>477</v>
      </c>
      <c r="D13" s="193">
        <v>1</v>
      </c>
      <c r="E13" s="192" t="s">
        <v>478</v>
      </c>
      <c r="F13" s="192"/>
      <c r="G13" s="193" t="s">
        <v>479</v>
      </c>
      <c r="H13" s="193" t="s">
        <v>480</v>
      </c>
      <c r="I13" s="294">
        <v>3520</v>
      </c>
      <c r="J13" s="294">
        <v>9846</v>
      </c>
      <c r="K13" s="295">
        <v>1000</v>
      </c>
      <c r="L13" s="296">
        <v>42</v>
      </c>
      <c r="M13" s="247"/>
      <c r="N13" s="247"/>
      <c r="O13" s="248">
        <v>84</v>
      </c>
      <c r="P13" s="249"/>
      <c r="Q13" s="249"/>
      <c r="R13" s="248">
        <v>104</v>
      </c>
      <c r="S13" s="249"/>
      <c r="T13" s="249"/>
      <c r="U13" s="248">
        <v>104</v>
      </c>
      <c r="V13" s="249"/>
      <c r="W13" s="249"/>
      <c r="X13" s="248">
        <v>104</v>
      </c>
      <c r="Y13" s="249"/>
      <c r="Z13" s="249"/>
      <c r="AA13" s="248">
        <v>104</v>
      </c>
      <c r="AB13" s="249"/>
      <c r="AC13" s="249"/>
      <c r="AD13" s="248">
        <v>104</v>
      </c>
      <c r="AE13" s="249"/>
      <c r="AF13" s="249"/>
      <c r="AG13" s="248">
        <v>104</v>
      </c>
      <c r="AH13" s="249"/>
      <c r="AI13" s="249"/>
      <c r="AJ13" s="248">
        <v>104</v>
      </c>
      <c r="AK13" s="249"/>
      <c r="AL13" s="249"/>
      <c r="AM13" s="248">
        <v>104</v>
      </c>
      <c r="AN13" s="249"/>
      <c r="AO13" s="249"/>
      <c r="AP13" s="248">
        <v>42</v>
      </c>
      <c r="AQ13" s="249"/>
      <c r="AR13" s="249"/>
      <c r="AS13" s="248">
        <v>0</v>
      </c>
      <c r="AT13" s="249"/>
      <c r="AU13" s="249"/>
      <c r="AV13" s="194">
        <f>+L13+O13+R13+U13+X13+AA13+AD13+AG13+AJ13+AM13+AP13+AS13</f>
        <v>1000</v>
      </c>
      <c r="AW13" s="250">
        <f>+M13+P13+S13+V13+Y13+AB13+AE13+AH13+AK13+AN13+AQ13+AT13</f>
        <v>0</v>
      </c>
      <c r="AX13" s="195" t="s">
        <v>481</v>
      </c>
    </row>
    <row r="14" spans="1:91" ht="51.75" customHeight="1">
      <c r="A14" s="185" t="s">
        <v>475</v>
      </c>
      <c r="B14" s="183" t="s">
        <v>476</v>
      </c>
      <c r="C14" s="183" t="s">
        <v>477</v>
      </c>
      <c r="D14" s="182">
        <v>2</v>
      </c>
      <c r="E14" s="183" t="s">
        <v>482</v>
      </c>
      <c r="F14" s="183"/>
      <c r="G14" s="182" t="s">
        <v>479</v>
      </c>
      <c r="H14" s="182" t="s">
        <v>480</v>
      </c>
      <c r="I14" s="184">
        <v>111340</v>
      </c>
      <c r="J14" s="184">
        <v>350292</v>
      </c>
      <c r="K14" s="297">
        <v>35000</v>
      </c>
      <c r="L14" s="298">
        <v>2916</v>
      </c>
      <c r="M14" s="251"/>
      <c r="N14" s="251"/>
      <c r="O14" s="252">
        <v>2916</v>
      </c>
      <c r="P14" s="253"/>
      <c r="Q14" s="253"/>
      <c r="R14" s="252">
        <v>2916</v>
      </c>
      <c r="S14" s="253"/>
      <c r="T14" s="253"/>
      <c r="U14" s="252">
        <v>2916</v>
      </c>
      <c r="V14" s="253"/>
      <c r="W14" s="253"/>
      <c r="X14" s="252">
        <v>2917</v>
      </c>
      <c r="Y14" s="253"/>
      <c r="Z14" s="253"/>
      <c r="AA14" s="252">
        <v>2917</v>
      </c>
      <c r="AB14" s="253"/>
      <c r="AC14" s="253"/>
      <c r="AD14" s="252">
        <v>2917</v>
      </c>
      <c r="AE14" s="253"/>
      <c r="AF14" s="253"/>
      <c r="AG14" s="252">
        <v>2917</v>
      </c>
      <c r="AH14" s="253"/>
      <c r="AI14" s="253"/>
      <c r="AJ14" s="252">
        <v>2917</v>
      </c>
      <c r="AK14" s="253"/>
      <c r="AL14" s="253"/>
      <c r="AM14" s="252">
        <v>2917</v>
      </c>
      <c r="AN14" s="253"/>
      <c r="AO14" s="253"/>
      <c r="AP14" s="252">
        <v>2917</v>
      </c>
      <c r="AQ14" s="253"/>
      <c r="AR14" s="253"/>
      <c r="AS14" s="252">
        <v>2917</v>
      </c>
      <c r="AT14" s="253"/>
      <c r="AU14" s="253"/>
      <c r="AV14" s="194">
        <f t="shared" ref="AV14:AV35" si="0">+L14+O14+R14+U14+X14+AA14+AD14+AG14+AJ14+AM14+AP14+AS14</f>
        <v>35000</v>
      </c>
      <c r="AW14" s="250">
        <f t="shared" ref="AW14:AW36" si="1">+M14+P14+S14+V14+Y14+AB14+AE14+AH14+AK14+AN14+AQ14+AT14</f>
        <v>0</v>
      </c>
      <c r="AX14" s="196" t="s">
        <v>483</v>
      </c>
    </row>
    <row r="15" spans="1:91" ht="51.75" customHeight="1">
      <c r="A15" s="185" t="s">
        <v>475</v>
      </c>
      <c r="B15" s="183" t="s">
        <v>476</v>
      </c>
      <c r="C15" s="183" t="s">
        <v>477</v>
      </c>
      <c r="D15" s="182">
        <v>3</v>
      </c>
      <c r="E15" s="183" t="s">
        <v>484</v>
      </c>
      <c r="F15" s="183"/>
      <c r="G15" s="182" t="s">
        <v>479</v>
      </c>
      <c r="H15" s="182" t="s">
        <v>480</v>
      </c>
      <c r="I15" s="184">
        <v>196518110</v>
      </c>
      <c r="J15" s="184">
        <v>56451000</v>
      </c>
      <c r="K15" s="186">
        <v>5020000</v>
      </c>
      <c r="L15" s="298">
        <v>418000</v>
      </c>
      <c r="M15" s="251"/>
      <c r="N15" s="251"/>
      <c r="O15" s="252">
        <v>418000</v>
      </c>
      <c r="P15" s="253"/>
      <c r="Q15" s="253"/>
      <c r="R15" s="252">
        <v>418000</v>
      </c>
      <c r="S15" s="253"/>
      <c r="T15" s="253"/>
      <c r="U15" s="252">
        <v>550000</v>
      </c>
      <c r="V15" s="253"/>
      <c r="W15" s="253"/>
      <c r="X15" s="252">
        <v>418000</v>
      </c>
      <c r="Y15" s="253"/>
      <c r="Z15" s="253"/>
      <c r="AA15" s="252">
        <v>418000</v>
      </c>
      <c r="AB15" s="253"/>
      <c r="AC15" s="253"/>
      <c r="AD15" s="252">
        <v>418000</v>
      </c>
      <c r="AE15" s="253"/>
      <c r="AF15" s="253"/>
      <c r="AG15" s="252">
        <v>418000</v>
      </c>
      <c r="AH15" s="253"/>
      <c r="AI15" s="253"/>
      <c r="AJ15" s="252">
        <v>418000</v>
      </c>
      <c r="AK15" s="253"/>
      <c r="AL15" s="253"/>
      <c r="AM15" s="252">
        <v>418000</v>
      </c>
      <c r="AN15" s="253"/>
      <c r="AO15" s="253"/>
      <c r="AP15" s="252">
        <v>500000</v>
      </c>
      <c r="AQ15" s="253"/>
      <c r="AR15" s="253"/>
      <c r="AS15" s="252">
        <v>208000</v>
      </c>
      <c r="AT15" s="253"/>
      <c r="AU15" s="253"/>
      <c r="AV15" s="194">
        <f t="shared" si="0"/>
        <v>5020000</v>
      </c>
      <c r="AW15" s="250">
        <f t="shared" si="1"/>
        <v>0</v>
      </c>
      <c r="AX15" s="196" t="s">
        <v>485</v>
      </c>
    </row>
    <row r="16" spans="1:91" ht="51.75" customHeight="1">
      <c r="A16" s="185" t="s">
        <v>475</v>
      </c>
      <c r="B16" s="183" t="s">
        <v>476</v>
      </c>
      <c r="C16" s="183" t="s">
        <v>477</v>
      </c>
      <c r="D16" s="182">
        <v>4</v>
      </c>
      <c r="E16" s="183" t="s">
        <v>486</v>
      </c>
      <c r="F16" s="183"/>
      <c r="G16" s="182" t="s">
        <v>479</v>
      </c>
      <c r="H16" s="182" t="s">
        <v>480</v>
      </c>
      <c r="I16" s="184">
        <v>3993</v>
      </c>
      <c r="J16" s="184">
        <v>9916</v>
      </c>
      <c r="K16" s="297">
        <v>1000</v>
      </c>
      <c r="L16" s="298">
        <v>0</v>
      </c>
      <c r="M16" s="251"/>
      <c r="N16" s="251"/>
      <c r="O16" s="252">
        <v>60</v>
      </c>
      <c r="P16" s="253"/>
      <c r="Q16" s="253"/>
      <c r="R16" s="252">
        <v>110</v>
      </c>
      <c r="S16" s="253"/>
      <c r="T16" s="253"/>
      <c r="U16" s="252">
        <v>110</v>
      </c>
      <c r="V16" s="253"/>
      <c r="W16" s="253"/>
      <c r="X16" s="252">
        <v>110</v>
      </c>
      <c r="Y16" s="253"/>
      <c r="Z16" s="253"/>
      <c r="AA16" s="252">
        <v>110</v>
      </c>
      <c r="AB16" s="253"/>
      <c r="AC16" s="253"/>
      <c r="AD16" s="252">
        <v>110</v>
      </c>
      <c r="AE16" s="253"/>
      <c r="AF16" s="253"/>
      <c r="AG16" s="252">
        <v>110</v>
      </c>
      <c r="AH16" s="253"/>
      <c r="AI16" s="253"/>
      <c r="AJ16" s="252">
        <v>110</v>
      </c>
      <c r="AK16" s="253"/>
      <c r="AL16" s="253"/>
      <c r="AM16" s="252">
        <v>110</v>
      </c>
      <c r="AN16" s="253"/>
      <c r="AO16" s="253"/>
      <c r="AP16" s="252">
        <v>60</v>
      </c>
      <c r="AQ16" s="253"/>
      <c r="AR16" s="253"/>
      <c r="AS16" s="252">
        <v>0</v>
      </c>
      <c r="AT16" s="253"/>
      <c r="AU16" s="253"/>
      <c r="AV16" s="194">
        <f t="shared" si="0"/>
        <v>1000</v>
      </c>
      <c r="AW16" s="250">
        <f t="shared" si="1"/>
        <v>0</v>
      </c>
      <c r="AX16" s="196" t="s">
        <v>483</v>
      </c>
    </row>
    <row r="17" spans="1:50" ht="51.75" customHeight="1">
      <c r="A17" s="185" t="s">
        <v>475</v>
      </c>
      <c r="B17" s="183" t="s">
        <v>476</v>
      </c>
      <c r="C17" s="183" t="s">
        <v>477</v>
      </c>
      <c r="D17" s="182">
        <v>5</v>
      </c>
      <c r="E17" s="183" t="s">
        <v>487</v>
      </c>
      <c r="F17" s="183"/>
      <c r="G17" s="182" t="s">
        <v>479</v>
      </c>
      <c r="H17" s="182" t="s">
        <v>488</v>
      </c>
      <c r="I17" s="184">
        <v>90102</v>
      </c>
      <c r="J17" s="184">
        <v>286385</v>
      </c>
      <c r="K17" s="297">
        <v>29000</v>
      </c>
      <c r="L17" s="298">
        <v>0</v>
      </c>
      <c r="M17" s="251"/>
      <c r="N17" s="251"/>
      <c r="O17" s="252">
        <v>1500</v>
      </c>
      <c r="P17" s="253"/>
      <c r="Q17" s="253"/>
      <c r="R17" s="252">
        <v>3000</v>
      </c>
      <c r="S17" s="253"/>
      <c r="T17" s="253"/>
      <c r="U17" s="252">
        <v>3000</v>
      </c>
      <c r="V17" s="253"/>
      <c r="W17" s="253"/>
      <c r="X17" s="252">
        <v>3000</v>
      </c>
      <c r="Y17" s="253"/>
      <c r="Z17" s="253"/>
      <c r="AA17" s="252">
        <v>3000</v>
      </c>
      <c r="AB17" s="253"/>
      <c r="AC17" s="253"/>
      <c r="AD17" s="252">
        <v>3000</v>
      </c>
      <c r="AE17" s="253"/>
      <c r="AF17" s="253"/>
      <c r="AG17" s="252">
        <v>3000</v>
      </c>
      <c r="AH17" s="253"/>
      <c r="AI17" s="253"/>
      <c r="AJ17" s="252">
        <v>3000</v>
      </c>
      <c r="AK17" s="253"/>
      <c r="AL17" s="253"/>
      <c r="AM17" s="252">
        <v>3000</v>
      </c>
      <c r="AN17" s="253"/>
      <c r="AO17" s="253"/>
      <c r="AP17" s="252">
        <v>3500</v>
      </c>
      <c r="AQ17" s="253"/>
      <c r="AR17" s="253"/>
      <c r="AS17" s="252">
        <v>0</v>
      </c>
      <c r="AT17" s="253"/>
      <c r="AU17" s="253"/>
      <c r="AV17" s="194">
        <f t="shared" si="0"/>
        <v>29000</v>
      </c>
      <c r="AW17" s="250">
        <f t="shared" si="1"/>
        <v>0</v>
      </c>
      <c r="AX17" s="196" t="s">
        <v>483</v>
      </c>
    </row>
    <row r="18" spans="1:50" ht="51.75" customHeight="1">
      <c r="A18" s="185" t="s">
        <v>475</v>
      </c>
      <c r="B18" s="183" t="s">
        <v>476</v>
      </c>
      <c r="C18" s="183" t="s">
        <v>477</v>
      </c>
      <c r="D18" s="182">
        <v>6</v>
      </c>
      <c r="E18" s="183" t="s">
        <v>489</v>
      </c>
      <c r="F18" s="183"/>
      <c r="G18" s="182" t="s">
        <v>479</v>
      </c>
      <c r="H18" s="182" t="s">
        <v>480</v>
      </c>
      <c r="I18" s="184">
        <v>3430</v>
      </c>
      <c r="J18" s="184">
        <v>11841</v>
      </c>
      <c r="K18" s="297">
        <v>1200</v>
      </c>
      <c r="L18" s="298">
        <v>100</v>
      </c>
      <c r="M18" s="251"/>
      <c r="N18" s="251"/>
      <c r="O18" s="252">
        <v>100</v>
      </c>
      <c r="P18" s="253"/>
      <c r="Q18" s="253"/>
      <c r="R18" s="252">
        <v>100</v>
      </c>
      <c r="S18" s="253"/>
      <c r="T18" s="253"/>
      <c r="U18" s="252">
        <v>100</v>
      </c>
      <c r="V18" s="253"/>
      <c r="W18" s="253"/>
      <c r="X18" s="252">
        <v>100</v>
      </c>
      <c r="Y18" s="253"/>
      <c r="Z18" s="253"/>
      <c r="AA18" s="252">
        <v>100</v>
      </c>
      <c r="AB18" s="253"/>
      <c r="AC18" s="253"/>
      <c r="AD18" s="252">
        <v>100</v>
      </c>
      <c r="AE18" s="253"/>
      <c r="AF18" s="253"/>
      <c r="AG18" s="252">
        <v>100</v>
      </c>
      <c r="AH18" s="253"/>
      <c r="AI18" s="253"/>
      <c r="AJ18" s="252">
        <v>100</v>
      </c>
      <c r="AK18" s="253"/>
      <c r="AL18" s="253"/>
      <c r="AM18" s="252">
        <v>100</v>
      </c>
      <c r="AN18" s="253"/>
      <c r="AO18" s="253"/>
      <c r="AP18" s="252">
        <v>100</v>
      </c>
      <c r="AQ18" s="253"/>
      <c r="AR18" s="253"/>
      <c r="AS18" s="252">
        <v>100</v>
      </c>
      <c r="AT18" s="253"/>
      <c r="AU18" s="253"/>
      <c r="AV18" s="194">
        <f t="shared" si="0"/>
        <v>1200</v>
      </c>
      <c r="AW18" s="250">
        <f t="shared" si="1"/>
        <v>0</v>
      </c>
      <c r="AX18" s="196" t="s">
        <v>483</v>
      </c>
    </row>
    <row r="19" spans="1:50" ht="51.75" customHeight="1">
      <c r="A19" s="185" t="s">
        <v>475</v>
      </c>
      <c r="B19" s="183" t="s">
        <v>476</v>
      </c>
      <c r="C19" s="183" t="s">
        <v>477</v>
      </c>
      <c r="D19" s="182">
        <v>7</v>
      </c>
      <c r="E19" s="183" t="s">
        <v>490</v>
      </c>
      <c r="F19" s="183"/>
      <c r="G19" s="182" t="s">
        <v>479</v>
      </c>
      <c r="H19" s="182" t="s">
        <v>480</v>
      </c>
      <c r="I19" s="184">
        <v>13336</v>
      </c>
      <c r="J19" s="184">
        <v>12778</v>
      </c>
      <c r="K19" s="297">
        <v>1200</v>
      </c>
      <c r="L19" s="298">
        <v>0</v>
      </c>
      <c r="M19" s="251"/>
      <c r="N19" s="251"/>
      <c r="O19" s="252">
        <v>100</v>
      </c>
      <c r="P19" s="253"/>
      <c r="Q19" s="253"/>
      <c r="R19" s="252">
        <v>125</v>
      </c>
      <c r="S19" s="253"/>
      <c r="T19" s="253"/>
      <c r="U19" s="252">
        <v>125</v>
      </c>
      <c r="V19" s="253"/>
      <c r="W19" s="253"/>
      <c r="X19" s="252">
        <v>125</v>
      </c>
      <c r="Y19" s="253"/>
      <c r="Z19" s="253"/>
      <c r="AA19" s="252">
        <v>125</v>
      </c>
      <c r="AB19" s="253"/>
      <c r="AC19" s="253"/>
      <c r="AD19" s="252">
        <v>125</v>
      </c>
      <c r="AE19" s="253"/>
      <c r="AF19" s="253"/>
      <c r="AG19" s="252">
        <v>125</v>
      </c>
      <c r="AH19" s="253"/>
      <c r="AI19" s="253"/>
      <c r="AJ19" s="252">
        <v>125</v>
      </c>
      <c r="AK19" s="253"/>
      <c r="AL19" s="253"/>
      <c r="AM19" s="252">
        <v>125</v>
      </c>
      <c r="AN19" s="253"/>
      <c r="AO19" s="253"/>
      <c r="AP19" s="252">
        <v>100</v>
      </c>
      <c r="AQ19" s="253"/>
      <c r="AR19" s="253"/>
      <c r="AS19" s="252">
        <v>0</v>
      </c>
      <c r="AT19" s="253"/>
      <c r="AU19" s="253"/>
      <c r="AV19" s="194">
        <f t="shared" si="0"/>
        <v>1200</v>
      </c>
      <c r="AW19" s="250">
        <f t="shared" si="1"/>
        <v>0</v>
      </c>
      <c r="AX19" s="196" t="s">
        <v>483</v>
      </c>
    </row>
    <row r="20" spans="1:50" ht="51.75" customHeight="1">
      <c r="A20" s="185" t="s">
        <v>475</v>
      </c>
      <c r="B20" s="183" t="s">
        <v>476</v>
      </c>
      <c r="C20" s="183" t="s">
        <v>477</v>
      </c>
      <c r="D20" s="182">
        <v>8</v>
      </c>
      <c r="E20" s="183" t="s">
        <v>491</v>
      </c>
      <c r="F20" s="183"/>
      <c r="G20" s="182" t="s">
        <v>479</v>
      </c>
      <c r="H20" s="182" t="s">
        <v>480</v>
      </c>
      <c r="I20" s="184">
        <v>14921</v>
      </c>
      <c r="J20" s="184">
        <v>24269</v>
      </c>
      <c r="K20" s="297">
        <v>2400</v>
      </c>
      <c r="L20" s="298">
        <v>0</v>
      </c>
      <c r="M20" s="251"/>
      <c r="N20" s="251"/>
      <c r="O20" s="252">
        <v>160</v>
      </c>
      <c r="P20" s="253"/>
      <c r="Q20" s="253"/>
      <c r="R20" s="252">
        <v>280</v>
      </c>
      <c r="S20" s="253"/>
      <c r="T20" s="253"/>
      <c r="U20" s="252">
        <v>280</v>
      </c>
      <c r="V20" s="253"/>
      <c r="W20" s="253"/>
      <c r="X20" s="252">
        <v>280</v>
      </c>
      <c r="Y20" s="253"/>
      <c r="Z20" s="253"/>
      <c r="AA20" s="252">
        <v>280</v>
      </c>
      <c r="AB20" s="253"/>
      <c r="AC20" s="253"/>
      <c r="AD20" s="252">
        <v>280</v>
      </c>
      <c r="AE20" s="253"/>
      <c r="AF20" s="253"/>
      <c r="AG20" s="252">
        <v>280</v>
      </c>
      <c r="AH20" s="253"/>
      <c r="AI20" s="253"/>
      <c r="AJ20" s="252">
        <v>280</v>
      </c>
      <c r="AK20" s="253"/>
      <c r="AL20" s="253"/>
      <c r="AM20" s="252">
        <v>280</v>
      </c>
      <c r="AN20" s="253"/>
      <c r="AO20" s="253"/>
      <c r="AP20" s="252">
        <v>0</v>
      </c>
      <c r="AQ20" s="253"/>
      <c r="AR20" s="253"/>
      <c r="AS20" s="252">
        <v>0</v>
      </c>
      <c r="AT20" s="253"/>
      <c r="AU20" s="253"/>
      <c r="AV20" s="194">
        <f t="shared" si="0"/>
        <v>2400</v>
      </c>
      <c r="AW20" s="250">
        <f t="shared" si="1"/>
        <v>0</v>
      </c>
      <c r="AX20" s="196" t="s">
        <v>483</v>
      </c>
    </row>
    <row r="21" spans="1:50" ht="51.75" customHeight="1">
      <c r="A21" s="185" t="s">
        <v>475</v>
      </c>
      <c r="B21" s="183" t="s">
        <v>476</v>
      </c>
      <c r="C21" s="183" t="s">
        <v>477</v>
      </c>
      <c r="D21" s="182">
        <v>9</v>
      </c>
      <c r="E21" s="183" t="s">
        <v>492</v>
      </c>
      <c r="F21" s="183"/>
      <c r="G21" s="182" t="s">
        <v>479</v>
      </c>
      <c r="H21" s="182" t="s">
        <v>488</v>
      </c>
      <c r="I21" s="184">
        <v>34622</v>
      </c>
      <c r="J21" s="184">
        <v>116050</v>
      </c>
      <c r="K21" s="297">
        <v>11500</v>
      </c>
      <c r="L21" s="298">
        <v>479</v>
      </c>
      <c r="M21" s="251"/>
      <c r="N21" s="251"/>
      <c r="O21" s="252">
        <v>958</v>
      </c>
      <c r="P21" s="253"/>
      <c r="Q21" s="253"/>
      <c r="R21" s="252">
        <v>1150</v>
      </c>
      <c r="S21" s="253"/>
      <c r="T21" s="253"/>
      <c r="U21" s="252">
        <v>1150</v>
      </c>
      <c r="V21" s="253"/>
      <c r="W21" s="253"/>
      <c r="X21" s="252">
        <v>1150</v>
      </c>
      <c r="Y21" s="253"/>
      <c r="Z21" s="253"/>
      <c r="AA21" s="252">
        <v>1150</v>
      </c>
      <c r="AB21" s="253"/>
      <c r="AC21" s="253"/>
      <c r="AD21" s="252">
        <v>1150</v>
      </c>
      <c r="AE21" s="253"/>
      <c r="AF21" s="253"/>
      <c r="AG21" s="252">
        <v>1150</v>
      </c>
      <c r="AH21" s="253"/>
      <c r="AI21" s="253"/>
      <c r="AJ21" s="252">
        <v>1150</v>
      </c>
      <c r="AK21" s="253"/>
      <c r="AL21" s="253"/>
      <c r="AM21" s="252">
        <v>1150</v>
      </c>
      <c r="AN21" s="253"/>
      <c r="AO21" s="253"/>
      <c r="AP21" s="252">
        <v>479</v>
      </c>
      <c r="AQ21" s="253"/>
      <c r="AR21" s="253"/>
      <c r="AS21" s="252">
        <v>384</v>
      </c>
      <c r="AT21" s="253"/>
      <c r="AU21" s="253"/>
      <c r="AV21" s="194">
        <f t="shared" si="0"/>
        <v>11500</v>
      </c>
      <c r="AW21" s="250">
        <f t="shared" si="1"/>
        <v>0</v>
      </c>
      <c r="AX21" s="196" t="s">
        <v>481</v>
      </c>
    </row>
    <row r="22" spans="1:50" ht="51.75" customHeight="1">
      <c r="A22" s="185" t="s">
        <v>493</v>
      </c>
      <c r="B22" s="183" t="s">
        <v>494</v>
      </c>
      <c r="C22" s="183" t="s">
        <v>495</v>
      </c>
      <c r="D22" s="182">
        <v>23</v>
      </c>
      <c r="E22" s="183" t="s">
        <v>496</v>
      </c>
      <c r="F22" s="183"/>
      <c r="G22" s="182" t="s">
        <v>479</v>
      </c>
      <c r="H22" s="182" t="s">
        <v>480</v>
      </c>
      <c r="I22" s="184">
        <v>15</v>
      </c>
      <c r="J22" s="184">
        <v>47</v>
      </c>
      <c r="K22" s="186">
        <v>4</v>
      </c>
      <c r="L22" s="298"/>
      <c r="M22" s="251"/>
      <c r="N22" s="251"/>
      <c r="O22" s="252"/>
      <c r="P22" s="253"/>
      <c r="Q22" s="253"/>
      <c r="R22" s="252">
        <v>1</v>
      </c>
      <c r="S22" s="253"/>
      <c r="T22" s="253"/>
      <c r="U22" s="252"/>
      <c r="V22" s="253"/>
      <c r="W22" s="253"/>
      <c r="X22" s="252"/>
      <c r="Y22" s="253"/>
      <c r="Z22" s="253"/>
      <c r="AA22" s="252"/>
      <c r="AB22" s="253"/>
      <c r="AC22" s="253"/>
      <c r="AD22" s="252"/>
      <c r="AE22" s="253"/>
      <c r="AF22" s="253"/>
      <c r="AG22" s="252"/>
      <c r="AH22" s="253"/>
      <c r="AI22" s="253"/>
      <c r="AJ22" s="252">
        <v>1</v>
      </c>
      <c r="AK22" s="253"/>
      <c r="AL22" s="253"/>
      <c r="AM22" s="252">
        <v>1</v>
      </c>
      <c r="AN22" s="253"/>
      <c r="AO22" s="253"/>
      <c r="AP22" s="252">
        <v>1</v>
      </c>
      <c r="AQ22" s="253"/>
      <c r="AR22" s="253"/>
      <c r="AS22" s="252"/>
      <c r="AT22" s="253"/>
      <c r="AU22" s="253"/>
      <c r="AV22" s="194">
        <f t="shared" si="0"/>
        <v>4</v>
      </c>
      <c r="AW22" s="250">
        <f t="shared" si="1"/>
        <v>0</v>
      </c>
      <c r="AX22" s="196" t="s">
        <v>497</v>
      </c>
    </row>
    <row r="23" spans="1:50" ht="51.75" customHeight="1">
      <c r="A23" s="185" t="s">
        <v>493</v>
      </c>
      <c r="B23" s="183" t="s">
        <v>494</v>
      </c>
      <c r="C23" s="183" t="s">
        <v>495</v>
      </c>
      <c r="D23" s="182">
        <v>24</v>
      </c>
      <c r="E23" s="183" t="s">
        <v>498</v>
      </c>
      <c r="F23" s="183"/>
      <c r="G23" s="182" t="s">
        <v>479</v>
      </c>
      <c r="H23" s="182" t="s">
        <v>480</v>
      </c>
      <c r="I23" s="184">
        <v>15</v>
      </c>
      <c r="J23" s="184">
        <v>47</v>
      </c>
      <c r="K23" s="187">
        <v>4</v>
      </c>
      <c r="L23" s="298"/>
      <c r="M23" s="251"/>
      <c r="N23" s="251"/>
      <c r="O23" s="252"/>
      <c r="P23" s="253"/>
      <c r="Q23" s="253"/>
      <c r="R23" s="252"/>
      <c r="S23" s="253"/>
      <c r="T23" s="253"/>
      <c r="U23" s="252">
        <v>1</v>
      </c>
      <c r="V23" s="253"/>
      <c r="W23" s="253"/>
      <c r="X23" s="252"/>
      <c r="Y23" s="253"/>
      <c r="Z23" s="253"/>
      <c r="AA23" s="252"/>
      <c r="AB23" s="253"/>
      <c r="AC23" s="253"/>
      <c r="AD23" s="252"/>
      <c r="AE23" s="253"/>
      <c r="AF23" s="253"/>
      <c r="AG23" s="252"/>
      <c r="AH23" s="253"/>
      <c r="AI23" s="253"/>
      <c r="AJ23" s="252"/>
      <c r="AK23" s="253"/>
      <c r="AL23" s="253"/>
      <c r="AM23" s="252">
        <v>1</v>
      </c>
      <c r="AN23" s="253"/>
      <c r="AO23" s="253"/>
      <c r="AP23" s="252">
        <v>1</v>
      </c>
      <c r="AQ23" s="253"/>
      <c r="AR23" s="253"/>
      <c r="AS23" s="252">
        <v>1</v>
      </c>
      <c r="AT23" s="253"/>
      <c r="AU23" s="253"/>
      <c r="AV23" s="194">
        <f t="shared" si="0"/>
        <v>4</v>
      </c>
      <c r="AW23" s="250">
        <f t="shared" si="1"/>
        <v>0</v>
      </c>
      <c r="AX23" s="196" t="s">
        <v>497</v>
      </c>
    </row>
    <row r="24" spans="1:50" ht="51.75" customHeight="1">
      <c r="A24" s="185" t="s">
        <v>499</v>
      </c>
      <c r="B24" s="183" t="s">
        <v>500</v>
      </c>
      <c r="C24" s="183" t="s">
        <v>213</v>
      </c>
      <c r="D24" s="182">
        <v>10</v>
      </c>
      <c r="E24" s="183" t="s">
        <v>501</v>
      </c>
      <c r="F24" s="183"/>
      <c r="G24" s="182" t="s">
        <v>479</v>
      </c>
      <c r="H24" s="182" t="s">
        <v>488</v>
      </c>
      <c r="I24" s="184">
        <v>45565</v>
      </c>
      <c r="J24" s="184">
        <v>121298</v>
      </c>
      <c r="K24" s="297">
        <v>12500</v>
      </c>
      <c r="L24" s="298">
        <v>768</v>
      </c>
      <c r="M24" s="251"/>
      <c r="N24" s="251"/>
      <c r="O24" s="252">
        <v>1000</v>
      </c>
      <c r="P24" s="253"/>
      <c r="Q24" s="253"/>
      <c r="R24" s="252">
        <v>1250</v>
      </c>
      <c r="S24" s="253"/>
      <c r="T24" s="253"/>
      <c r="U24" s="252">
        <v>885.00000000000011</v>
      </c>
      <c r="V24" s="253"/>
      <c r="W24" s="253"/>
      <c r="X24" s="252">
        <v>1260</v>
      </c>
      <c r="Y24" s="253"/>
      <c r="Z24" s="253"/>
      <c r="AA24" s="252">
        <v>1259</v>
      </c>
      <c r="AB24" s="253"/>
      <c r="AC24" s="253"/>
      <c r="AD24" s="252">
        <v>1078</v>
      </c>
      <c r="AE24" s="253"/>
      <c r="AF24" s="253"/>
      <c r="AG24" s="252">
        <v>1250</v>
      </c>
      <c r="AH24" s="253"/>
      <c r="AI24" s="253"/>
      <c r="AJ24" s="252">
        <v>1125</v>
      </c>
      <c r="AK24" s="253"/>
      <c r="AL24" s="253"/>
      <c r="AM24" s="252">
        <v>875.00000000000011</v>
      </c>
      <c r="AN24" s="253"/>
      <c r="AO24" s="253"/>
      <c r="AP24" s="252">
        <v>1000</v>
      </c>
      <c r="AQ24" s="253"/>
      <c r="AR24" s="253"/>
      <c r="AS24" s="252">
        <v>750</v>
      </c>
      <c r="AT24" s="253"/>
      <c r="AU24" s="253"/>
      <c r="AV24" s="194">
        <f t="shared" si="0"/>
        <v>12500</v>
      </c>
      <c r="AW24" s="250">
        <f t="shared" si="1"/>
        <v>0</v>
      </c>
      <c r="AX24" s="196" t="s">
        <v>502</v>
      </c>
    </row>
    <row r="25" spans="1:50" ht="51.75" customHeight="1">
      <c r="A25" s="185" t="s">
        <v>499</v>
      </c>
      <c r="B25" s="183" t="s">
        <v>500</v>
      </c>
      <c r="C25" s="183" t="s">
        <v>213</v>
      </c>
      <c r="D25" s="182">
        <v>11</v>
      </c>
      <c r="E25" s="183" t="s">
        <v>503</v>
      </c>
      <c r="F25" s="183"/>
      <c r="G25" s="182" t="s">
        <v>479</v>
      </c>
      <c r="H25" s="182" t="s">
        <v>488</v>
      </c>
      <c r="I25" s="184">
        <v>166214</v>
      </c>
      <c r="J25" s="184">
        <v>386196</v>
      </c>
      <c r="K25" s="297">
        <v>41500</v>
      </c>
      <c r="L25" s="298">
        <v>867</v>
      </c>
      <c r="M25" s="251"/>
      <c r="N25" s="251"/>
      <c r="O25" s="252">
        <v>2493</v>
      </c>
      <c r="P25" s="253"/>
      <c r="Q25" s="253"/>
      <c r="R25" s="252">
        <v>5398</v>
      </c>
      <c r="S25" s="253"/>
      <c r="T25" s="253"/>
      <c r="U25" s="252">
        <v>2299</v>
      </c>
      <c r="V25" s="253"/>
      <c r="W25" s="253"/>
      <c r="X25" s="252">
        <v>4983</v>
      </c>
      <c r="Y25" s="253"/>
      <c r="Z25" s="253"/>
      <c r="AA25" s="252">
        <v>3323</v>
      </c>
      <c r="AB25" s="253"/>
      <c r="AC25" s="253"/>
      <c r="AD25" s="252">
        <v>3542</v>
      </c>
      <c r="AE25" s="253"/>
      <c r="AF25" s="253"/>
      <c r="AG25" s="252">
        <v>3662</v>
      </c>
      <c r="AH25" s="253"/>
      <c r="AI25" s="253"/>
      <c r="AJ25" s="252">
        <v>3674</v>
      </c>
      <c r="AK25" s="253"/>
      <c r="AL25" s="253"/>
      <c r="AM25" s="252">
        <v>3374</v>
      </c>
      <c r="AN25" s="253"/>
      <c r="AO25" s="253"/>
      <c r="AP25" s="252">
        <v>4565</v>
      </c>
      <c r="AQ25" s="253"/>
      <c r="AR25" s="253"/>
      <c r="AS25" s="252">
        <v>3320</v>
      </c>
      <c r="AT25" s="253"/>
      <c r="AU25" s="253"/>
      <c r="AV25" s="194">
        <f t="shared" si="0"/>
        <v>41500</v>
      </c>
      <c r="AW25" s="250">
        <f t="shared" si="1"/>
        <v>0</v>
      </c>
      <c r="AX25" s="196" t="s">
        <v>502</v>
      </c>
    </row>
    <row r="26" spans="1:50" ht="51.75" customHeight="1">
      <c r="A26" s="185" t="s">
        <v>499</v>
      </c>
      <c r="B26" s="183" t="s">
        <v>500</v>
      </c>
      <c r="C26" s="183" t="s">
        <v>213</v>
      </c>
      <c r="D26" s="182">
        <v>13</v>
      </c>
      <c r="E26" s="183" t="s">
        <v>504</v>
      </c>
      <c r="F26" s="183"/>
      <c r="G26" s="182" t="s">
        <v>479</v>
      </c>
      <c r="H26" s="182" t="s">
        <v>488</v>
      </c>
      <c r="I26" s="184">
        <v>46329</v>
      </c>
      <c r="J26" s="184">
        <v>122579</v>
      </c>
      <c r="K26" s="297">
        <v>12800</v>
      </c>
      <c r="L26" s="298">
        <v>768</v>
      </c>
      <c r="M26" s="251"/>
      <c r="N26" s="251"/>
      <c r="O26" s="252">
        <v>1024</v>
      </c>
      <c r="P26" s="253"/>
      <c r="Q26" s="253"/>
      <c r="R26" s="252">
        <v>1280</v>
      </c>
      <c r="S26" s="253"/>
      <c r="T26" s="253"/>
      <c r="U26" s="252">
        <v>896.00000000000011</v>
      </c>
      <c r="V26" s="253"/>
      <c r="W26" s="253"/>
      <c r="X26" s="252">
        <v>1280</v>
      </c>
      <c r="Y26" s="253"/>
      <c r="Z26" s="253"/>
      <c r="AA26" s="252">
        <v>1280</v>
      </c>
      <c r="AB26" s="253"/>
      <c r="AC26" s="253"/>
      <c r="AD26" s="252">
        <v>1152</v>
      </c>
      <c r="AE26" s="253"/>
      <c r="AF26" s="253"/>
      <c r="AG26" s="252">
        <v>1280</v>
      </c>
      <c r="AH26" s="253"/>
      <c r="AI26" s="253"/>
      <c r="AJ26" s="252">
        <v>1152</v>
      </c>
      <c r="AK26" s="253"/>
      <c r="AL26" s="253"/>
      <c r="AM26" s="252">
        <v>896.00000000000011</v>
      </c>
      <c r="AN26" s="253"/>
      <c r="AO26" s="253"/>
      <c r="AP26" s="252">
        <v>1024</v>
      </c>
      <c r="AQ26" s="253"/>
      <c r="AR26" s="253"/>
      <c r="AS26" s="252">
        <v>768</v>
      </c>
      <c r="AT26" s="253"/>
      <c r="AU26" s="253"/>
      <c r="AV26" s="194">
        <f t="shared" si="0"/>
        <v>12800</v>
      </c>
      <c r="AW26" s="250">
        <f t="shared" si="1"/>
        <v>0</v>
      </c>
      <c r="AX26" s="196" t="s">
        <v>502</v>
      </c>
    </row>
    <row r="27" spans="1:50" ht="51.75" customHeight="1">
      <c r="A27" s="185" t="s">
        <v>499</v>
      </c>
      <c r="B27" s="183" t="s">
        <v>500</v>
      </c>
      <c r="C27" s="183" t="s">
        <v>213</v>
      </c>
      <c r="D27" s="182">
        <v>14</v>
      </c>
      <c r="E27" s="183" t="s">
        <v>505</v>
      </c>
      <c r="F27" s="183"/>
      <c r="G27" s="182" t="s">
        <v>479</v>
      </c>
      <c r="H27" s="182" t="s">
        <v>488</v>
      </c>
      <c r="I27" s="184">
        <v>13521</v>
      </c>
      <c r="J27" s="184">
        <v>20650</v>
      </c>
      <c r="K27" s="297">
        <v>3500</v>
      </c>
      <c r="L27" s="298">
        <v>150</v>
      </c>
      <c r="M27" s="251"/>
      <c r="N27" s="251"/>
      <c r="O27" s="252">
        <v>200</v>
      </c>
      <c r="P27" s="253"/>
      <c r="Q27" s="253"/>
      <c r="R27" s="252">
        <v>250</v>
      </c>
      <c r="S27" s="253"/>
      <c r="T27" s="253"/>
      <c r="U27" s="252">
        <v>350</v>
      </c>
      <c r="V27" s="253"/>
      <c r="W27" s="253"/>
      <c r="X27" s="252">
        <v>350</v>
      </c>
      <c r="Y27" s="253"/>
      <c r="Z27" s="253"/>
      <c r="AA27" s="252">
        <v>450</v>
      </c>
      <c r="AB27" s="253"/>
      <c r="AC27" s="253"/>
      <c r="AD27" s="252">
        <v>450</v>
      </c>
      <c r="AE27" s="253"/>
      <c r="AF27" s="253"/>
      <c r="AG27" s="252">
        <v>350</v>
      </c>
      <c r="AH27" s="253"/>
      <c r="AI27" s="253"/>
      <c r="AJ27" s="252">
        <v>350</v>
      </c>
      <c r="AK27" s="253"/>
      <c r="AL27" s="253"/>
      <c r="AM27" s="252">
        <v>250</v>
      </c>
      <c r="AN27" s="253"/>
      <c r="AO27" s="253"/>
      <c r="AP27" s="252">
        <v>200</v>
      </c>
      <c r="AQ27" s="253"/>
      <c r="AR27" s="253"/>
      <c r="AS27" s="252">
        <v>150</v>
      </c>
      <c r="AT27" s="253"/>
      <c r="AU27" s="253"/>
      <c r="AV27" s="194">
        <f t="shared" si="0"/>
        <v>3500</v>
      </c>
      <c r="AW27" s="250">
        <f t="shared" si="1"/>
        <v>0</v>
      </c>
      <c r="AX27" s="196" t="s">
        <v>506</v>
      </c>
    </row>
    <row r="28" spans="1:50" ht="51.75" customHeight="1">
      <c r="A28" s="185" t="s">
        <v>499</v>
      </c>
      <c r="B28" s="183" t="s">
        <v>500</v>
      </c>
      <c r="C28" s="183" t="s">
        <v>213</v>
      </c>
      <c r="D28" s="182">
        <v>15</v>
      </c>
      <c r="E28" s="183" t="s">
        <v>507</v>
      </c>
      <c r="F28" s="183"/>
      <c r="G28" s="182" t="s">
        <v>479</v>
      </c>
      <c r="H28" s="182" t="s">
        <v>488</v>
      </c>
      <c r="I28" s="184">
        <v>8570</v>
      </c>
      <c r="J28" s="184">
        <v>20178</v>
      </c>
      <c r="K28" s="297">
        <v>2300</v>
      </c>
      <c r="L28" s="298">
        <v>100</v>
      </c>
      <c r="M28" s="251"/>
      <c r="N28" s="251"/>
      <c r="O28" s="252">
        <v>140</v>
      </c>
      <c r="P28" s="253"/>
      <c r="Q28" s="253"/>
      <c r="R28" s="252">
        <v>180</v>
      </c>
      <c r="S28" s="253"/>
      <c r="T28" s="253"/>
      <c r="U28" s="252">
        <v>200</v>
      </c>
      <c r="V28" s="253"/>
      <c r="W28" s="253"/>
      <c r="X28" s="252">
        <v>230</v>
      </c>
      <c r="Y28" s="253"/>
      <c r="Z28" s="253"/>
      <c r="AA28" s="252">
        <v>300</v>
      </c>
      <c r="AB28" s="253"/>
      <c r="AC28" s="253"/>
      <c r="AD28" s="252">
        <v>300</v>
      </c>
      <c r="AE28" s="253"/>
      <c r="AF28" s="253"/>
      <c r="AG28" s="252">
        <v>230</v>
      </c>
      <c r="AH28" s="253"/>
      <c r="AI28" s="253"/>
      <c r="AJ28" s="252">
        <v>200</v>
      </c>
      <c r="AK28" s="253"/>
      <c r="AL28" s="253"/>
      <c r="AM28" s="252">
        <v>180</v>
      </c>
      <c r="AN28" s="253"/>
      <c r="AO28" s="253"/>
      <c r="AP28" s="252">
        <v>140</v>
      </c>
      <c r="AQ28" s="253"/>
      <c r="AR28" s="253"/>
      <c r="AS28" s="252">
        <v>100</v>
      </c>
      <c r="AT28" s="253"/>
      <c r="AU28" s="253"/>
      <c r="AV28" s="194">
        <f t="shared" si="0"/>
        <v>2300</v>
      </c>
      <c r="AW28" s="250">
        <f t="shared" si="1"/>
        <v>0</v>
      </c>
      <c r="AX28" s="196" t="s">
        <v>506</v>
      </c>
    </row>
    <row r="29" spans="1:50" ht="51.75" customHeight="1">
      <c r="A29" s="185" t="s">
        <v>499</v>
      </c>
      <c r="B29" s="183" t="s">
        <v>500</v>
      </c>
      <c r="C29" s="183" t="s">
        <v>213</v>
      </c>
      <c r="D29" s="182">
        <v>16</v>
      </c>
      <c r="E29" s="183" t="s">
        <v>508</v>
      </c>
      <c r="F29" s="183"/>
      <c r="G29" s="182" t="s">
        <v>479</v>
      </c>
      <c r="H29" s="182" t="s">
        <v>488</v>
      </c>
      <c r="I29" s="184">
        <v>20697</v>
      </c>
      <c r="J29" s="184">
        <v>22950</v>
      </c>
      <c r="K29" s="297">
        <v>4000</v>
      </c>
      <c r="L29" s="298">
        <v>150</v>
      </c>
      <c r="M29" s="251"/>
      <c r="N29" s="251"/>
      <c r="O29" s="252">
        <v>250</v>
      </c>
      <c r="P29" s="253"/>
      <c r="Q29" s="253"/>
      <c r="R29" s="252">
        <v>250</v>
      </c>
      <c r="S29" s="253"/>
      <c r="T29" s="253"/>
      <c r="U29" s="252">
        <v>350</v>
      </c>
      <c r="V29" s="253"/>
      <c r="W29" s="253"/>
      <c r="X29" s="252">
        <v>450</v>
      </c>
      <c r="Y29" s="253"/>
      <c r="Z29" s="253"/>
      <c r="AA29" s="252">
        <v>550</v>
      </c>
      <c r="AB29" s="253"/>
      <c r="AC29" s="253"/>
      <c r="AD29" s="252">
        <v>550</v>
      </c>
      <c r="AE29" s="253"/>
      <c r="AF29" s="253"/>
      <c r="AG29" s="252">
        <v>450</v>
      </c>
      <c r="AH29" s="253"/>
      <c r="AI29" s="253"/>
      <c r="AJ29" s="252">
        <v>350</v>
      </c>
      <c r="AK29" s="253"/>
      <c r="AL29" s="253"/>
      <c r="AM29" s="252">
        <v>250</v>
      </c>
      <c r="AN29" s="253"/>
      <c r="AO29" s="253"/>
      <c r="AP29" s="252">
        <v>250</v>
      </c>
      <c r="AQ29" s="253"/>
      <c r="AR29" s="253"/>
      <c r="AS29" s="252">
        <v>150</v>
      </c>
      <c r="AT29" s="253"/>
      <c r="AU29" s="253"/>
      <c r="AV29" s="194">
        <f t="shared" si="0"/>
        <v>4000</v>
      </c>
      <c r="AW29" s="250">
        <f t="shared" si="1"/>
        <v>0</v>
      </c>
      <c r="AX29" s="196" t="s">
        <v>506</v>
      </c>
    </row>
    <row r="30" spans="1:50" ht="51.75" customHeight="1">
      <c r="A30" s="185" t="s">
        <v>499</v>
      </c>
      <c r="B30" s="183" t="s">
        <v>500</v>
      </c>
      <c r="C30" s="183" t="s">
        <v>509</v>
      </c>
      <c r="D30" s="182">
        <v>17</v>
      </c>
      <c r="E30" s="183" t="s">
        <v>510</v>
      </c>
      <c r="F30" s="183"/>
      <c r="G30" s="182" t="s">
        <v>479</v>
      </c>
      <c r="H30" s="182" t="s">
        <v>488</v>
      </c>
      <c r="I30" s="184">
        <v>24162</v>
      </c>
      <c r="J30" s="184">
        <v>77500</v>
      </c>
      <c r="K30" s="186">
        <v>7900</v>
      </c>
      <c r="L30" s="298">
        <v>0</v>
      </c>
      <c r="M30" s="251"/>
      <c r="N30" s="251"/>
      <c r="O30" s="252">
        <v>750</v>
      </c>
      <c r="P30" s="253"/>
      <c r="Q30" s="253"/>
      <c r="R30" s="252">
        <v>750</v>
      </c>
      <c r="S30" s="253"/>
      <c r="T30" s="253"/>
      <c r="U30" s="252">
        <v>750</v>
      </c>
      <c r="V30" s="253"/>
      <c r="W30" s="253"/>
      <c r="X30" s="252">
        <v>750</v>
      </c>
      <c r="Y30" s="253"/>
      <c r="Z30" s="253"/>
      <c r="AA30" s="252">
        <v>750</v>
      </c>
      <c r="AB30" s="253"/>
      <c r="AC30" s="253"/>
      <c r="AD30" s="252">
        <v>750</v>
      </c>
      <c r="AE30" s="253"/>
      <c r="AF30" s="253"/>
      <c r="AG30" s="252">
        <v>750</v>
      </c>
      <c r="AH30" s="253"/>
      <c r="AI30" s="253"/>
      <c r="AJ30" s="252">
        <v>750</v>
      </c>
      <c r="AK30" s="253"/>
      <c r="AL30" s="253"/>
      <c r="AM30" s="252">
        <v>750</v>
      </c>
      <c r="AN30" s="253"/>
      <c r="AO30" s="253"/>
      <c r="AP30" s="252">
        <v>750</v>
      </c>
      <c r="AQ30" s="253"/>
      <c r="AR30" s="253"/>
      <c r="AS30" s="252">
        <v>400</v>
      </c>
      <c r="AT30" s="253"/>
      <c r="AU30" s="253"/>
      <c r="AV30" s="194">
        <f t="shared" si="0"/>
        <v>7900</v>
      </c>
      <c r="AW30" s="250">
        <f t="shared" si="1"/>
        <v>0</v>
      </c>
      <c r="AX30" s="196" t="s">
        <v>511</v>
      </c>
    </row>
    <row r="31" spans="1:50" ht="51.75" customHeight="1">
      <c r="A31" s="185" t="s">
        <v>512</v>
      </c>
      <c r="B31" s="183" t="s">
        <v>513</v>
      </c>
      <c r="C31" s="183" t="s">
        <v>514</v>
      </c>
      <c r="D31" s="182">
        <v>20</v>
      </c>
      <c r="E31" s="183" t="s">
        <v>515</v>
      </c>
      <c r="F31" s="183"/>
      <c r="G31" s="182" t="s">
        <v>479</v>
      </c>
      <c r="H31" s="182" t="s">
        <v>480</v>
      </c>
      <c r="I31" s="184">
        <v>5332</v>
      </c>
      <c r="J31" s="184">
        <v>13748</v>
      </c>
      <c r="K31" s="297">
        <v>1800</v>
      </c>
      <c r="L31" s="298">
        <v>0</v>
      </c>
      <c r="M31" s="251"/>
      <c r="N31" s="251"/>
      <c r="O31" s="252">
        <v>200</v>
      </c>
      <c r="P31" s="253"/>
      <c r="Q31" s="253"/>
      <c r="R31" s="252">
        <v>300</v>
      </c>
      <c r="S31" s="253"/>
      <c r="T31" s="253"/>
      <c r="U31" s="252">
        <v>200</v>
      </c>
      <c r="V31" s="253"/>
      <c r="W31" s="253"/>
      <c r="X31" s="252">
        <v>300</v>
      </c>
      <c r="Y31" s="253"/>
      <c r="Z31" s="253"/>
      <c r="AA31" s="252">
        <v>200</v>
      </c>
      <c r="AB31" s="253"/>
      <c r="AC31" s="253"/>
      <c r="AD31" s="252">
        <v>200</v>
      </c>
      <c r="AE31" s="253"/>
      <c r="AF31" s="253"/>
      <c r="AG31" s="252">
        <v>200</v>
      </c>
      <c r="AH31" s="253"/>
      <c r="AI31" s="253"/>
      <c r="AJ31" s="252">
        <v>200</v>
      </c>
      <c r="AK31" s="253"/>
      <c r="AL31" s="253"/>
      <c r="AM31" s="252"/>
      <c r="AN31" s="253"/>
      <c r="AO31" s="253"/>
      <c r="AP31" s="252"/>
      <c r="AQ31" s="253"/>
      <c r="AR31" s="253"/>
      <c r="AS31" s="252"/>
      <c r="AT31" s="253"/>
      <c r="AU31" s="253"/>
      <c r="AV31" s="194">
        <f t="shared" si="0"/>
        <v>1800</v>
      </c>
      <c r="AW31" s="250">
        <f t="shared" si="1"/>
        <v>0</v>
      </c>
      <c r="AX31" s="196" t="s">
        <v>502</v>
      </c>
    </row>
    <row r="32" spans="1:50" ht="51.75" customHeight="1">
      <c r="A32" s="185" t="s">
        <v>516</v>
      </c>
      <c r="B32" s="183" t="s">
        <v>517</v>
      </c>
      <c r="C32" s="183" t="s">
        <v>518</v>
      </c>
      <c r="D32" s="182">
        <v>21</v>
      </c>
      <c r="E32" s="183" t="s">
        <v>519</v>
      </c>
      <c r="F32" s="183"/>
      <c r="G32" s="182" t="s">
        <v>479</v>
      </c>
      <c r="H32" s="182" t="s">
        <v>488</v>
      </c>
      <c r="I32" s="184">
        <v>11925</v>
      </c>
      <c r="J32" s="184">
        <v>25000</v>
      </c>
      <c r="K32" s="297">
        <v>3000</v>
      </c>
      <c r="L32" s="298">
        <v>0</v>
      </c>
      <c r="M32" s="251"/>
      <c r="N32" s="251"/>
      <c r="O32" s="252">
        <v>0</v>
      </c>
      <c r="P32" s="253"/>
      <c r="Q32" s="253"/>
      <c r="R32" s="252">
        <v>500</v>
      </c>
      <c r="S32" s="253"/>
      <c r="T32" s="253"/>
      <c r="U32" s="252">
        <v>0</v>
      </c>
      <c r="V32" s="253"/>
      <c r="W32" s="253"/>
      <c r="X32" s="252">
        <v>0</v>
      </c>
      <c r="Y32" s="253"/>
      <c r="Z32" s="253"/>
      <c r="AA32" s="252">
        <v>1000</v>
      </c>
      <c r="AB32" s="253"/>
      <c r="AC32" s="253"/>
      <c r="AD32" s="252">
        <v>0</v>
      </c>
      <c r="AE32" s="253"/>
      <c r="AF32" s="253"/>
      <c r="AG32" s="252">
        <v>0</v>
      </c>
      <c r="AH32" s="253"/>
      <c r="AI32" s="253"/>
      <c r="AJ32" s="252">
        <v>500</v>
      </c>
      <c r="AK32" s="253"/>
      <c r="AL32" s="253"/>
      <c r="AM32" s="252">
        <v>0</v>
      </c>
      <c r="AN32" s="253"/>
      <c r="AO32" s="253"/>
      <c r="AP32" s="252">
        <v>0</v>
      </c>
      <c r="AQ32" s="253"/>
      <c r="AR32" s="253"/>
      <c r="AS32" s="252">
        <v>1000</v>
      </c>
      <c r="AT32" s="253"/>
      <c r="AU32" s="253"/>
      <c r="AV32" s="194">
        <f t="shared" si="0"/>
        <v>3000</v>
      </c>
      <c r="AW32" s="250">
        <f t="shared" si="1"/>
        <v>0</v>
      </c>
      <c r="AX32" s="196" t="s">
        <v>520</v>
      </c>
    </row>
    <row r="33" spans="1:50" ht="51.75" customHeight="1">
      <c r="A33" s="185" t="s">
        <v>516</v>
      </c>
      <c r="B33" s="183" t="s">
        <v>517</v>
      </c>
      <c r="C33" s="183" t="s">
        <v>518</v>
      </c>
      <c r="D33" s="182">
        <v>22</v>
      </c>
      <c r="E33" s="183" t="s">
        <v>521</v>
      </c>
      <c r="F33" s="183"/>
      <c r="G33" s="182" t="s">
        <v>479</v>
      </c>
      <c r="H33" s="182" t="s">
        <v>488</v>
      </c>
      <c r="I33" s="184">
        <v>16877</v>
      </c>
      <c r="J33" s="184">
        <v>32500</v>
      </c>
      <c r="K33" s="297">
        <v>3000</v>
      </c>
      <c r="L33" s="298">
        <v>0</v>
      </c>
      <c r="M33" s="251"/>
      <c r="N33" s="251"/>
      <c r="O33" s="252">
        <v>150</v>
      </c>
      <c r="P33" s="253"/>
      <c r="Q33" s="253"/>
      <c r="R33" s="252">
        <v>300</v>
      </c>
      <c r="S33" s="253"/>
      <c r="T33" s="253"/>
      <c r="U33" s="252">
        <v>300</v>
      </c>
      <c r="V33" s="253"/>
      <c r="W33" s="253"/>
      <c r="X33" s="252">
        <v>300</v>
      </c>
      <c r="Y33" s="253"/>
      <c r="Z33" s="253"/>
      <c r="AA33" s="252">
        <v>300</v>
      </c>
      <c r="AB33" s="253"/>
      <c r="AC33" s="253"/>
      <c r="AD33" s="252">
        <v>300</v>
      </c>
      <c r="AE33" s="253"/>
      <c r="AF33" s="253"/>
      <c r="AG33" s="252">
        <v>300</v>
      </c>
      <c r="AH33" s="253"/>
      <c r="AI33" s="253"/>
      <c r="AJ33" s="252">
        <v>300</v>
      </c>
      <c r="AK33" s="253"/>
      <c r="AL33" s="253"/>
      <c r="AM33" s="252">
        <v>300</v>
      </c>
      <c r="AN33" s="253"/>
      <c r="AO33" s="253"/>
      <c r="AP33" s="252">
        <v>300</v>
      </c>
      <c r="AQ33" s="253"/>
      <c r="AR33" s="253"/>
      <c r="AS33" s="252">
        <v>150</v>
      </c>
      <c r="AT33" s="253"/>
      <c r="AU33" s="253"/>
      <c r="AV33" s="194">
        <f t="shared" si="0"/>
        <v>3000</v>
      </c>
      <c r="AW33" s="250">
        <f t="shared" si="1"/>
        <v>0</v>
      </c>
      <c r="AX33" s="196">
        <v>8198</v>
      </c>
    </row>
    <row r="34" spans="1:50" ht="51.75" customHeight="1">
      <c r="A34" s="185">
        <v>11</v>
      </c>
      <c r="B34" s="183" t="s">
        <v>522</v>
      </c>
      <c r="C34" s="183" t="s">
        <v>523</v>
      </c>
      <c r="D34" s="182">
        <v>25</v>
      </c>
      <c r="E34" s="183" t="s">
        <v>524</v>
      </c>
      <c r="F34" s="183"/>
      <c r="G34" s="182" t="s">
        <v>525</v>
      </c>
      <c r="H34" s="182" t="s">
        <v>480</v>
      </c>
      <c r="I34" s="184">
        <v>100</v>
      </c>
      <c r="J34" s="184">
        <v>100</v>
      </c>
      <c r="K34" s="297">
        <v>100</v>
      </c>
      <c r="L34" s="298">
        <v>100</v>
      </c>
      <c r="M34" s="251"/>
      <c r="N34" s="251"/>
      <c r="O34" s="252">
        <v>100</v>
      </c>
      <c r="P34" s="253"/>
      <c r="Q34" s="253"/>
      <c r="R34" s="252">
        <v>100</v>
      </c>
      <c r="S34" s="253"/>
      <c r="T34" s="253"/>
      <c r="U34" s="252">
        <v>100</v>
      </c>
      <c r="V34" s="253"/>
      <c r="W34" s="253"/>
      <c r="X34" s="252">
        <v>100</v>
      </c>
      <c r="Y34" s="253"/>
      <c r="Z34" s="253"/>
      <c r="AA34" s="252">
        <v>100</v>
      </c>
      <c r="AB34" s="253"/>
      <c r="AC34" s="253"/>
      <c r="AD34" s="252">
        <v>100</v>
      </c>
      <c r="AE34" s="253"/>
      <c r="AF34" s="253"/>
      <c r="AG34" s="252">
        <v>100</v>
      </c>
      <c r="AH34" s="253"/>
      <c r="AI34" s="253"/>
      <c r="AJ34" s="252">
        <v>100</v>
      </c>
      <c r="AK34" s="253"/>
      <c r="AL34" s="253"/>
      <c r="AM34" s="252">
        <v>100</v>
      </c>
      <c r="AN34" s="253"/>
      <c r="AO34" s="253"/>
      <c r="AP34" s="252">
        <v>100</v>
      </c>
      <c r="AQ34" s="253"/>
      <c r="AR34" s="253"/>
      <c r="AS34" s="252">
        <v>100</v>
      </c>
      <c r="AT34" s="253"/>
      <c r="AU34" s="253"/>
      <c r="AV34" s="194">
        <v>100</v>
      </c>
      <c r="AW34" s="250">
        <f t="shared" si="1"/>
        <v>0</v>
      </c>
      <c r="AX34" s="197">
        <v>8225</v>
      </c>
    </row>
    <row r="35" spans="1:50" ht="51.75" customHeight="1">
      <c r="A35" s="185">
        <v>11</v>
      </c>
      <c r="B35" s="183" t="s">
        <v>522</v>
      </c>
      <c r="C35" s="183" t="s">
        <v>526</v>
      </c>
      <c r="D35" s="182">
        <v>26</v>
      </c>
      <c r="E35" s="183" t="s">
        <v>527</v>
      </c>
      <c r="F35" s="183"/>
      <c r="G35" s="182" t="s">
        <v>525</v>
      </c>
      <c r="H35" s="182" t="s">
        <v>480</v>
      </c>
      <c r="I35" s="184">
        <v>100</v>
      </c>
      <c r="J35" s="184">
        <v>100</v>
      </c>
      <c r="K35" s="297">
        <v>100</v>
      </c>
      <c r="L35" s="298">
        <v>0</v>
      </c>
      <c r="M35" s="251"/>
      <c r="N35" s="251"/>
      <c r="O35" s="252">
        <v>9.09</v>
      </c>
      <c r="P35" s="253"/>
      <c r="Q35" s="253"/>
      <c r="R35" s="252">
        <v>9.09</v>
      </c>
      <c r="S35" s="253"/>
      <c r="T35" s="253"/>
      <c r="U35" s="252">
        <v>9.09</v>
      </c>
      <c r="V35" s="253"/>
      <c r="W35" s="253"/>
      <c r="X35" s="252">
        <v>9.09</v>
      </c>
      <c r="Y35" s="253"/>
      <c r="Z35" s="253"/>
      <c r="AA35" s="252">
        <v>9.09</v>
      </c>
      <c r="AB35" s="253"/>
      <c r="AC35" s="253"/>
      <c r="AD35" s="252">
        <v>9.09</v>
      </c>
      <c r="AE35" s="253"/>
      <c r="AF35" s="253"/>
      <c r="AG35" s="252">
        <v>9.09</v>
      </c>
      <c r="AH35" s="253"/>
      <c r="AI35" s="253"/>
      <c r="AJ35" s="252">
        <v>9.09</v>
      </c>
      <c r="AK35" s="253"/>
      <c r="AL35" s="253"/>
      <c r="AM35" s="252">
        <v>9.09</v>
      </c>
      <c r="AN35" s="253"/>
      <c r="AO35" s="253"/>
      <c r="AP35" s="252">
        <v>9.1</v>
      </c>
      <c r="AQ35" s="253"/>
      <c r="AR35" s="253"/>
      <c r="AS35" s="252">
        <v>9.09</v>
      </c>
      <c r="AT35" s="253"/>
      <c r="AU35" s="253"/>
      <c r="AV35" s="194">
        <f t="shared" si="0"/>
        <v>100.00000000000001</v>
      </c>
      <c r="AW35" s="250">
        <f t="shared" si="1"/>
        <v>0</v>
      </c>
      <c r="AX35" s="197">
        <v>8225</v>
      </c>
    </row>
    <row r="36" spans="1:50" ht="51.75" customHeight="1" thickBot="1">
      <c r="A36" s="188">
        <v>11</v>
      </c>
      <c r="B36" s="189" t="s">
        <v>522</v>
      </c>
      <c r="C36" s="189" t="s">
        <v>526</v>
      </c>
      <c r="D36" s="190">
        <v>27</v>
      </c>
      <c r="E36" s="189" t="s">
        <v>528</v>
      </c>
      <c r="F36" s="189"/>
      <c r="G36" s="190" t="s">
        <v>529</v>
      </c>
      <c r="H36" s="190" t="s">
        <v>480</v>
      </c>
      <c r="I36" s="299">
        <v>90</v>
      </c>
      <c r="J36" s="299">
        <v>95</v>
      </c>
      <c r="K36" s="300">
        <v>91</v>
      </c>
      <c r="L36" s="301">
        <v>9.5</v>
      </c>
      <c r="M36" s="254"/>
      <c r="N36" s="254"/>
      <c r="O36" s="255">
        <v>9.5500000000000007</v>
      </c>
      <c r="P36" s="256"/>
      <c r="Q36" s="256"/>
      <c r="R36" s="255">
        <v>90.59</v>
      </c>
      <c r="S36" s="256"/>
      <c r="T36" s="256"/>
      <c r="U36" s="255">
        <v>90.64</v>
      </c>
      <c r="V36" s="256"/>
      <c r="W36" s="256"/>
      <c r="X36" s="255">
        <v>90.68</v>
      </c>
      <c r="Y36" s="256"/>
      <c r="Z36" s="256"/>
      <c r="AA36" s="255">
        <v>90.73</v>
      </c>
      <c r="AB36" s="256"/>
      <c r="AC36" s="256"/>
      <c r="AD36" s="255">
        <v>90.77</v>
      </c>
      <c r="AE36" s="256"/>
      <c r="AF36" s="256"/>
      <c r="AG36" s="255">
        <v>90.82</v>
      </c>
      <c r="AH36" s="256"/>
      <c r="AI36" s="256"/>
      <c r="AJ36" s="255">
        <v>90.86</v>
      </c>
      <c r="AK36" s="256"/>
      <c r="AL36" s="256"/>
      <c r="AM36" s="255">
        <v>90.91</v>
      </c>
      <c r="AN36" s="256"/>
      <c r="AO36" s="256"/>
      <c r="AP36" s="255">
        <v>90</v>
      </c>
      <c r="AQ36" s="256"/>
      <c r="AR36" s="256"/>
      <c r="AS36" s="255">
        <v>91.000000000000014</v>
      </c>
      <c r="AT36" s="256"/>
      <c r="AU36" s="256"/>
      <c r="AV36" s="198">
        <v>91</v>
      </c>
      <c r="AW36" s="257">
        <f t="shared" si="1"/>
        <v>0</v>
      </c>
      <c r="AX36" s="199">
        <v>8225</v>
      </c>
    </row>
  </sheetData>
  <autoFilter ref="A11:AX36" xr:uid="{78830941-7C79-43AC-A399-008D63D7E9EC}"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1" showButton="0"/>
    <filterColumn colId="42" showButton="0"/>
    <filterColumn colId="44" showButton="0"/>
    <filterColumn colId="45" showButton="0"/>
  </autoFilter>
  <mergeCells count="52">
    <mergeCell ref="Q8:S8"/>
    <mergeCell ref="AW11:AW12"/>
    <mergeCell ref="AX11:AX12"/>
    <mergeCell ref="AY11:AY12"/>
    <mergeCell ref="AZ11:AZ12"/>
    <mergeCell ref="X11:Z11"/>
    <mergeCell ref="AJ11:AL11"/>
    <mergeCell ref="AM11:AO11"/>
    <mergeCell ref="BG11:BG12"/>
    <mergeCell ref="BA11:BA12"/>
    <mergeCell ref="BB11:BB12"/>
    <mergeCell ref="BC11:BC12"/>
    <mergeCell ref="BD11:BD12"/>
    <mergeCell ref="BE11:BE12"/>
    <mergeCell ref="BF11:BF12"/>
    <mergeCell ref="A11:A12"/>
    <mergeCell ref="B11:B12"/>
    <mergeCell ref="C11:C12"/>
    <mergeCell ref="D11:D12"/>
    <mergeCell ref="E11:E12"/>
    <mergeCell ref="F11:F12"/>
    <mergeCell ref="H11:H12"/>
    <mergeCell ref="I11:I12"/>
    <mergeCell ref="J11:J12"/>
    <mergeCell ref="AV11:AV12"/>
    <mergeCell ref="L11:N11"/>
    <mergeCell ref="AS11:AU11"/>
    <mergeCell ref="AP11:AR11"/>
    <mergeCell ref="O11:Q11"/>
    <mergeCell ref="R11:T11"/>
    <mergeCell ref="U11:W11"/>
    <mergeCell ref="G11:G12"/>
    <mergeCell ref="K11:K12"/>
    <mergeCell ref="AA11:AC11"/>
    <mergeCell ref="AD11:AF11"/>
    <mergeCell ref="AG11:AI11"/>
    <mergeCell ref="A1:B4"/>
    <mergeCell ref="C4:AU4"/>
    <mergeCell ref="A6:B8"/>
    <mergeCell ref="AV1:AX1"/>
    <mergeCell ref="AV2:AX2"/>
    <mergeCell ref="AV3:AX3"/>
    <mergeCell ref="AV4:AX4"/>
    <mergeCell ref="C1:AU1"/>
    <mergeCell ref="C2:AU2"/>
    <mergeCell ref="C3:AU3"/>
    <mergeCell ref="T6:U6"/>
    <mergeCell ref="T7:U7"/>
    <mergeCell ref="T8:U8"/>
    <mergeCell ref="N6:P8"/>
    <mergeCell ref="Q6:S6"/>
    <mergeCell ref="Q7:S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82E8-C7DC-4DA4-96AD-D8E3D9789063}">
  <sheetPr>
    <tabColor rgb="FFFFC000"/>
  </sheetPr>
  <dimension ref="A1:E35"/>
  <sheetViews>
    <sheetView zoomScale="70" zoomScaleNormal="70" workbookViewId="0">
      <selection activeCell="J12" sqref="J12"/>
    </sheetView>
  </sheetViews>
  <sheetFormatPr defaultColWidth="11.42578125" defaultRowHeight="15"/>
  <cols>
    <col min="1" max="1" width="17.7109375" customWidth="1"/>
    <col min="2" max="2" width="15.42578125" customWidth="1"/>
    <col min="3" max="3" width="25.42578125" customWidth="1"/>
    <col min="4" max="4" width="56.42578125" customWidth="1"/>
    <col min="5" max="5" width="34" customWidth="1"/>
  </cols>
  <sheetData>
    <row r="1" spans="1:5" ht="22.5" customHeight="1" thickBot="1">
      <c r="A1" s="756"/>
      <c r="B1" s="757" t="s">
        <v>182</v>
      </c>
      <c r="C1" s="757"/>
      <c r="D1" s="757"/>
      <c r="E1" s="162" t="s">
        <v>530</v>
      </c>
    </row>
    <row r="2" spans="1:5" ht="22.5" customHeight="1" thickBot="1">
      <c r="A2" s="756"/>
      <c r="B2" s="758" t="s">
        <v>184</v>
      </c>
      <c r="C2" s="758"/>
      <c r="D2" s="758"/>
      <c r="E2" s="162" t="s">
        <v>185</v>
      </c>
    </row>
    <row r="3" spans="1:5" ht="22.5" customHeight="1" thickBot="1">
      <c r="A3" s="756"/>
      <c r="B3" s="616" t="s">
        <v>186</v>
      </c>
      <c r="C3" s="617"/>
      <c r="D3" s="618"/>
      <c r="E3" s="162" t="s">
        <v>187</v>
      </c>
    </row>
    <row r="4" spans="1:5" ht="22.5" customHeight="1" thickBot="1">
      <c r="A4" s="756"/>
      <c r="B4" s="619" t="s">
        <v>531</v>
      </c>
      <c r="C4" s="620"/>
      <c r="D4" s="621"/>
      <c r="E4" s="163" t="s">
        <v>532</v>
      </c>
    </row>
    <row r="5" spans="1:5" ht="15.95" thickBot="1">
      <c r="A5" s="128"/>
      <c r="B5" s="128"/>
      <c r="C5" s="128"/>
      <c r="D5" s="128"/>
      <c r="E5" s="128"/>
    </row>
    <row r="6" spans="1:5">
      <c r="A6" s="638" t="s">
        <v>533</v>
      </c>
      <c r="B6" s="639"/>
      <c r="C6" s="639"/>
      <c r="D6" s="639"/>
      <c r="E6" s="640"/>
    </row>
    <row r="7" spans="1:5" ht="45.75" customHeight="1" thickBot="1">
      <c r="A7" s="129" t="s">
        <v>534</v>
      </c>
      <c r="B7" s="129" t="s">
        <v>535</v>
      </c>
      <c r="C7" s="130" t="s">
        <v>536</v>
      </c>
      <c r="D7" s="754" t="s">
        <v>537</v>
      </c>
      <c r="E7" s="755"/>
    </row>
    <row r="8" spans="1:5">
      <c r="A8" s="131"/>
      <c r="B8" s="132"/>
      <c r="C8" s="145"/>
      <c r="D8" s="759"/>
      <c r="E8" s="760"/>
    </row>
    <row r="9" spans="1:5">
      <c r="A9" s="131"/>
      <c r="B9" s="132"/>
      <c r="C9" s="146"/>
      <c r="D9" s="761"/>
      <c r="E9" s="762"/>
    </row>
    <row r="10" spans="1:5">
      <c r="A10" s="131"/>
      <c r="B10" s="132"/>
      <c r="C10" s="146"/>
      <c r="D10" s="761"/>
      <c r="E10" s="762"/>
    </row>
    <row r="11" spans="1:5">
      <c r="A11" s="133"/>
      <c r="B11" s="134"/>
      <c r="C11" s="146"/>
      <c r="D11" s="761"/>
      <c r="E11" s="762"/>
    </row>
    <row r="12" spans="1:5">
      <c r="A12" s="135"/>
      <c r="B12" s="134"/>
      <c r="C12" s="146"/>
      <c r="D12" s="761"/>
      <c r="E12" s="762"/>
    </row>
    <row r="13" spans="1:5">
      <c r="A13" s="135"/>
      <c r="B13" s="134"/>
      <c r="C13" s="147"/>
      <c r="D13" s="761"/>
      <c r="E13" s="762"/>
    </row>
    <row r="14" spans="1:5">
      <c r="A14" s="135"/>
      <c r="B14" s="134"/>
      <c r="C14" s="147"/>
      <c r="D14" s="761"/>
      <c r="E14" s="762"/>
    </row>
    <row r="15" spans="1:5">
      <c r="A15" s="136"/>
      <c r="B15" s="134"/>
      <c r="C15" s="146"/>
      <c r="D15" s="761"/>
      <c r="E15" s="762"/>
    </row>
    <row r="16" spans="1:5">
      <c r="A16" s="137"/>
      <c r="B16" s="138"/>
      <c r="C16" s="148"/>
      <c r="D16" s="761"/>
      <c r="E16" s="762"/>
    </row>
    <row r="17" spans="1:5">
      <c r="A17" s="137"/>
      <c r="B17" s="138"/>
      <c r="C17" s="148"/>
      <c r="D17" s="761"/>
      <c r="E17" s="762"/>
    </row>
    <row r="18" spans="1:5">
      <c r="A18" s="139"/>
      <c r="B18" s="140"/>
      <c r="C18" s="142"/>
      <c r="D18" s="761"/>
      <c r="E18" s="762"/>
    </row>
    <row r="19" spans="1:5">
      <c r="A19" s="141"/>
      <c r="B19" s="142"/>
      <c r="C19" s="142"/>
      <c r="D19" s="761"/>
      <c r="E19" s="762"/>
    </row>
    <row r="20" spans="1:5">
      <c r="A20" s="141"/>
      <c r="B20" s="142"/>
      <c r="C20" s="142"/>
      <c r="D20" s="761"/>
      <c r="E20" s="762"/>
    </row>
    <row r="21" spans="1:5">
      <c r="A21" s="141"/>
      <c r="B21" s="142"/>
      <c r="C21" s="142"/>
      <c r="D21" s="761"/>
      <c r="E21" s="762"/>
    </row>
    <row r="22" spans="1:5">
      <c r="A22" s="141"/>
      <c r="B22" s="142"/>
      <c r="C22" s="142"/>
      <c r="D22" s="761"/>
      <c r="E22" s="762"/>
    </row>
    <row r="23" spans="1:5">
      <c r="A23" s="141"/>
      <c r="B23" s="142"/>
      <c r="C23" s="142"/>
      <c r="D23" s="761"/>
      <c r="E23" s="762"/>
    </row>
    <row r="24" spans="1:5">
      <c r="A24" s="141"/>
      <c r="B24" s="142"/>
      <c r="C24" s="142"/>
      <c r="D24" s="761"/>
      <c r="E24" s="762"/>
    </row>
    <row r="25" spans="1:5">
      <c r="A25" s="141"/>
      <c r="B25" s="142"/>
      <c r="C25" s="142"/>
      <c r="D25" s="761"/>
      <c r="E25" s="762"/>
    </row>
    <row r="26" spans="1:5">
      <c r="A26" s="141"/>
      <c r="B26" s="142"/>
      <c r="C26" s="142"/>
      <c r="D26" s="761"/>
      <c r="E26" s="762"/>
    </row>
    <row r="27" spans="1:5">
      <c r="A27" s="141"/>
      <c r="B27" s="142"/>
      <c r="C27" s="142"/>
      <c r="D27" s="761"/>
      <c r="E27" s="762"/>
    </row>
    <row r="28" spans="1:5">
      <c r="A28" s="141"/>
      <c r="B28" s="142"/>
      <c r="C28" s="142"/>
      <c r="D28" s="761"/>
      <c r="E28" s="762"/>
    </row>
    <row r="29" spans="1:5">
      <c r="A29" s="141"/>
      <c r="B29" s="142"/>
      <c r="C29" s="142"/>
      <c r="D29" s="761"/>
      <c r="E29" s="762"/>
    </row>
    <row r="30" spans="1:5">
      <c r="A30" s="141"/>
      <c r="B30" s="142"/>
      <c r="C30" s="142"/>
      <c r="D30" s="761"/>
      <c r="E30" s="762"/>
    </row>
    <row r="31" spans="1:5">
      <c r="A31" s="141"/>
      <c r="B31" s="142"/>
      <c r="C31" s="142"/>
      <c r="D31" s="761"/>
      <c r="E31" s="762"/>
    </row>
    <row r="32" spans="1:5">
      <c r="A32" s="141"/>
      <c r="B32" s="142"/>
      <c r="C32" s="142"/>
      <c r="D32" s="761"/>
      <c r="E32" s="762"/>
    </row>
    <row r="33" spans="1:5">
      <c r="A33" s="141"/>
      <c r="B33" s="142"/>
      <c r="C33" s="142"/>
      <c r="D33" s="761"/>
      <c r="E33" s="762"/>
    </row>
    <row r="34" spans="1:5">
      <c r="A34" s="141"/>
      <c r="B34" s="142"/>
      <c r="C34" s="142"/>
      <c r="D34" s="761"/>
      <c r="E34" s="762"/>
    </row>
    <row r="35" spans="1:5" ht="15.95" thickBot="1">
      <c r="A35" s="143"/>
      <c r="B35" s="144"/>
      <c r="C35" s="144"/>
      <c r="D35" s="763"/>
      <c r="E35" s="764"/>
    </row>
  </sheetData>
  <mergeCells count="35">
    <mergeCell ref="D33:E33"/>
    <mergeCell ref="D34:E34"/>
    <mergeCell ref="D35:E35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D7:E7"/>
    <mergeCell ref="A1:A4"/>
    <mergeCell ref="B1:D1"/>
    <mergeCell ref="B2:D2"/>
    <mergeCell ref="A6:E6"/>
    <mergeCell ref="B3:D3"/>
    <mergeCell ref="B4:D4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D149-DF55-4B85-B203-120CD5D63BE5}">
  <dimension ref="B2:F5"/>
  <sheetViews>
    <sheetView workbookViewId="0">
      <selection activeCell="N34" sqref="N34"/>
    </sheetView>
  </sheetViews>
  <sheetFormatPr defaultColWidth="11.42578125" defaultRowHeight="15"/>
  <cols>
    <col min="6" max="6" width="13" bestFit="1" customWidth="1"/>
  </cols>
  <sheetData>
    <row r="2" spans="2:6">
      <c r="B2" s="169" t="s">
        <v>23</v>
      </c>
      <c r="D2" s="169" t="s">
        <v>538</v>
      </c>
      <c r="F2" s="169" t="s">
        <v>20</v>
      </c>
    </row>
    <row r="3" spans="2:6">
      <c r="B3" s="169" t="s">
        <v>33</v>
      </c>
      <c r="D3" s="169" t="s">
        <v>34</v>
      </c>
      <c r="F3" s="169" t="s">
        <v>42</v>
      </c>
    </row>
    <row r="4" spans="2:6">
      <c r="B4" s="169" t="s">
        <v>21</v>
      </c>
      <c r="F4" s="169" t="s">
        <v>50</v>
      </c>
    </row>
    <row r="5" spans="2:6">
      <c r="F5" s="169" t="s">
        <v>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C0C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</row>
    <row r="3" spans="1:30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</row>
    <row r="4" spans="1:30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</row>
    <row r="5" spans="1:30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</row>
    <row r="6" spans="1:30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</row>
    <row r="7" spans="1:30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</row>
    <row r="8" spans="1:30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</row>
    <row r="9" spans="1:30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</row>
    <row r="10" spans="1:30" ht="30" customHeight="1">
      <c r="A10" s="375"/>
      <c r="B10" s="31"/>
      <c r="C10" s="456" t="s">
        <v>123</v>
      </c>
      <c r="D10" s="818"/>
      <c r="E10" s="433" t="s">
        <v>539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</row>
    <row r="11" spans="1:30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</row>
    <row r="12" spans="1:30" ht="29.25" customHeight="1">
      <c r="A12" s="375"/>
      <c r="B12" s="31"/>
      <c r="C12" s="459" t="s">
        <v>125</v>
      </c>
      <c r="D12" s="823"/>
      <c r="E12" s="458" t="s">
        <v>540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</row>
    <row r="13" spans="1:30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</row>
    <row r="14" spans="1:30" ht="15" customHeight="1">
      <c r="A14" s="375"/>
      <c r="B14" s="31"/>
      <c r="C14" s="456" t="s">
        <v>127</v>
      </c>
      <c r="D14" s="818"/>
      <c r="E14" s="386"/>
      <c r="F14" s="457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7"/>
      <c r="AC14" s="375"/>
      <c r="AD14" s="375"/>
    </row>
    <row r="15" spans="1:30" ht="29.25" customHeight="1">
      <c r="A15" s="375"/>
      <c r="B15" s="31"/>
      <c r="C15" s="433" t="s">
        <v>541</v>
      </c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2"/>
      <c r="AA15" s="809"/>
      <c r="AB15" s="387"/>
      <c r="AC15" s="375"/>
      <c r="AD15" s="375"/>
    </row>
    <row r="16" spans="1:30" ht="15" customHeight="1">
      <c r="A16" s="375"/>
      <c r="B16" s="31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7"/>
      <c r="AC16" s="375"/>
      <c r="AD16" s="375"/>
    </row>
    <row r="17" spans="1:30" ht="15" customHeight="1">
      <c r="A17" s="375"/>
      <c r="B17" s="31"/>
      <c r="C17" s="389" t="s">
        <v>128</v>
      </c>
      <c r="D17" s="389"/>
      <c r="E17" s="375"/>
      <c r="F17" s="375"/>
      <c r="G17" s="375"/>
      <c r="H17" s="375"/>
      <c r="I17" s="375"/>
      <c r="J17" s="388"/>
      <c r="K17" s="388"/>
      <c r="L17" s="388"/>
      <c r="M17" s="388"/>
      <c r="N17" s="388"/>
      <c r="O17" s="388"/>
      <c r="P17" s="388"/>
      <c r="Q17" s="388"/>
      <c r="R17" s="388" t="s">
        <v>129</v>
      </c>
      <c r="S17" s="388"/>
      <c r="T17" s="388"/>
      <c r="U17" s="388"/>
      <c r="V17" s="388"/>
      <c r="W17" s="388"/>
      <c r="X17" s="388"/>
      <c r="Y17" s="388"/>
      <c r="Z17" s="388"/>
      <c r="AA17" s="388"/>
      <c r="AB17" s="387"/>
      <c r="AC17" s="375"/>
      <c r="AD17" s="375"/>
    </row>
    <row r="18" spans="1:30" ht="15" customHeight="1">
      <c r="A18" s="375"/>
      <c r="B18" s="31"/>
      <c r="C18" s="453"/>
      <c r="D18" s="814"/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5"/>
      <c r="Q18" s="375"/>
      <c r="R18" s="447"/>
      <c r="S18" s="822"/>
      <c r="T18" s="822"/>
      <c r="U18" s="822"/>
      <c r="V18" s="822"/>
      <c r="W18" s="822"/>
      <c r="X18" s="822"/>
      <c r="Y18" s="822"/>
      <c r="Z18" s="822"/>
      <c r="AA18" s="809"/>
      <c r="AB18" s="383"/>
      <c r="AC18" s="375"/>
      <c r="AD18" s="375"/>
    </row>
    <row r="19" spans="1:30" ht="15" customHeight="1">
      <c r="A19" s="375"/>
      <c r="B19" s="31"/>
      <c r="C19" s="816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17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</row>
    <row r="20" spans="1:30" ht="15" customHeight="1">
      <c r="A20" s="375"/>
      <c r="B20" s="31"/>
      <c r="C20" s="816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17"/>
      <c r="Q20" s="385"/>
      <c r="R20" s="388" t="s">
        <v>130</v>
      </c>
      <c r="S20" s="388"/>
      <c r="T20" s="388"/>
      <c r="U20" s="388"/>
      <c r="V20" s="388"/>
      <c r="W20" s="385"/>
      <c r="X20" s="385"/>
      <c r="Y20" s="385"/>
      <c r="Z20" s="375"/>
      <c r="AA20" s="385"/>
      <c r="AB20" s="383"/>
      <c r="AC20" s="375"/>
      <c r="AD20" s="375"/>
    </row>
    <row r="21" spans="1:30" ht="15" customHeight="1">
      <c r="A21" s="375"/>
      <c r="B21" s="31"/>
      <c r="C21" s="816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17"/>
      <c r="Q21" s="375"/>
      <c r="R21" s="37"/>
      <c r="S21" s="375" t="s">
        <v>15</v>
      </c>
      <c r="T21" s="375"/>
      <c r="U21" s="37"/>
      <c r="V21" s="375" t="s">
        <v>27</v>
      </c>
      <c r="W21" s="375"/>
      <c r="X21" s="37"/>
      <c r="Y21" s="390" t="s">
        <v>46</v>
      </c>
      <c r="Z21" s="375"/>
      <c r="AA21" s="375"/>
      <c r="AB21" s="383"/>
      <c r="AC21" s="375"/>
      <c r="AD21" s="375"/>
    </row>
    <row r="22" spans="1:30" ht="15" customHeight="1">
      <c r="A22" s="375"/>
      <c r="B22" s="31"/>
      <c r="C22" s="816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17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83"/>
      <c r="AC22" s="375"/>
      <c r="AD22" s="375"/>
    </row>
    <row r="23" spans="1:30" ht="15" customHeight="1">
      <c r="A23" s="375"/>
      <c r="B23" s="31"/>
      <c r="C23" s="819"/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1"/>
      <c r="Q23" s="375"/>
      <c r="R23" s="388" t="s">
        <v>131</v>
      </c>
      <c r="S23" s="375"/>
      <c r="T23" s="375"/>
      <c r="U23" s="375"/>
      <c r="V23" s="375"/>
      <c r="W23" s="460" t="s">
        <v>23</v>
      </c>
      <c r="X23" s="822"/>
      <c r="Y23" s="822"/>
      <c r="Z23" s="822"/>
      <c r="AA23" s="809"/>
      <c r="AB23" s="383"/>
      <c r="AC23" s="375"/>
      <c r="AD23" s="375"/>
    </row>
    <row r="24" spans="1:30" ht="15" customHeight="1">
      <c r="A24" s="375"/>
      <c r="B24" s="31"/>
      <c r="C24" s="385"/>
      <c r="D24" s="385"/>
      <c r="E24" s="385"/>
      <c r="F24" s="385"/>
      <c r="G24" s="38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88"/>
      <c r="S24" s="375"/>
      <c r="T24" s="375"/>
      <c r="U24" s="375"/>
      <c r="V24" s="375"/>
      <c r="W24" s="375"/>
      <c r="X24" s="375"/>
      <c r="Y24" s="375"/>
      <c r="Z24" s="375"/>
      <c r="AA24" s="375"/>
      <c r="AB24" s="383"/>
      <c r="AC24" s="375"/>
      <c r="AD24" s="375"/>
    </row>
    <row r="25" spans="1:30" ht="15" customHeight="1">
      <c r="A25" s="375"/>
      <c r="B25" s="31"/>
      <c r="C25" s="388" t="s">
        <v>132</v>
      </c>
      <c r="D25" s="385"/>
      <c r="E25" s="385"/>
      <c r="F25" s="385"/>
      <c r="G25" s="385"/>
      <c r="H25" s="38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83"/>
      <c r="AC25" s="375"/>
      <c r="AD25" s="375"/>
    </row>
    <row r="26" spans="1:30" ht="29.25" customHeight="1">
      <c r="A26" s="375"/>
      <c r="B26" s="31"/>
      <c r="C26" s="460" t="s">
        <v>542</v>
      </c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2"/>
      <c r="Z26" s="822"/>
      <c r="AA26" s="809"/>
      <c r="AB26" s="383"/>
      <c r="AC26" s="375"/>
      <c r="AD26" s="375"/>
    </row>
    <row r="27" spans="1:30" ht="15" customHeight="1">
      <c r="A27" s="375"/>
      <c r="B27" s="31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91"/>
      <c r="AC27" s="375"/>
      <c r="AD27" s="375"/>
    </row>
    <row r="28" spans="1:30" ht="15" customHeight="1">
      <c r="A28" s="375"/>
      <c r="B28" s="31"/>
      <c r="C28" s="379" t="s">
        <v>134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79" t="s">
        <v>134</v>
      </c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91"/>
      <c r="AC28" s="375"/>
      <c r="AD28" s="375"/>
    </row>
    <row r="29" spans="1:30" ht="29.25" customHeight="1">
      <c r="A29" s="375"/>
      <c r="B29" s="31"/>
      <c r="C29" s="460" t="s">
        <v>539</v>
      </c>
      <c r="D29" s="822"/>
      <c r="E29" s="822"/>
      <c r="F29" s="822"/>
      <c r="G29" s="822"/>
      <c r="H29" s="822"/>
      <c r="I29" s="822"/>
      <c r="J29" s="822"/>
      <c r="K29" s="809"/>
      <c r="L29" s="385"/>
      <c r="M29" s="460" t="s">
        <v>543</v>
      </c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2"/>
      <c r="Z29" s="822"/>
      <c r="AA29" s="809"/>
      <c r="AB29" s="391"/>
      <c r="AC29" s="375"/>
      <c r="AD29" s="375"/>
    </row>
    <row r="30" spans="1:30" ht="15" customHeight="1">
      <c r="A30" s="375"/>
      <c r="B30" s="31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83"/>
      <c r="AC30" s="375"/>
      <c r="AD30" s="375"/>
    </row>
    <row r="31" spans="1:30" ht="15" customHeight="1">
      <c r="A31" s="375"/>
      <c r="B31" s="31"/>
      <c r="C31" s="392" t="s">
        <v>137</v>
      </c>
      <c r="D31" s="392"/>
      <c r="E31" s="392"/>
      <c r="F31" s="392"/>
      <c r="G31" s="393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83"/>
      <c r="AC31" s="375"/>
      <c r="AD31" s="375"/>
    </row>
    <row r="32" spans="1:30" ht="90" customHeight="1">
      <c r="A32" s="375"/>
      <c r="B32" s="31"/>
      <c r="C32" s="461" t="s">
        <v>544</v>
      </c>
      <c r="D32" s="822"/>
      <c r="E32" s="822"/>
      <c r="F32" s="822"/>
      <c r="G32" s="822"/>
      <c r="H32" s="822"/>
      <c r="I32" s="822"/>
      <c r="J32" s="822"/>
      <c r="K32" s="822"/>
      <c r="L32" s="822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09"/>
      <c r="AB32" s="383"/>
      <c r="AC32" s="375"/>
      <c r="AD32" s="375"/>
    </row>
    <row r="33" spans="1:30" ht="15" customHeight="1">
      <c r="A33" s="375"/>
      <c r="B33" s="31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83"/>
      <c r="AC33" s="375"/>
      <c r="AD33" s="375"/>
    </row>
    <row r="34" spans="1:30" ht="15.75" customHeight="1">
      <c r="A34" s="375"/>
      <c r="B34" s="31"/>
      <c r="C34" s="448" t="s">
        <v>139</v>
      </c>
      <c r="D34" s="818"/>
      <c r="E34" s="388"/>
      <c r="F34" s="433" t="s">
        <v>22</v>
      </c>
      <c r="G34" s="809"/>
      <c r="H34" s="388"/>
      <c r="I34" s="375"/>
      <c r="J34" s="395" t="s">
        <v>140</v>
      </c>
      <c r="K34" s="433">
        <v>1</v>
      </c>
      <c r="L34" s="822"/>
      <c r="M34" s="822"/>
      <c r="N34" s="809"/>
      <c r="O34" s="388"/>
      <c r="P34" s="388"/>
      <c r="Q34" s="379" t="s">
        <v>141</v>
      </c>
      <c r="R34" s="375"/>
      <c r="S34" s="388"/>
      <c r="T34" s="388"/>
      <c r="U34" s="388"/>
      <c r="V34" s="388"/>
      <c r="W34" s="433" t="s">
        <v>20</v>
      </c>
      <c r="X34" s="822"/>
      <c r="Y34" s="822"/>
      <c r="Z34" s="822"/>
      <c r="AA34" s="809"/>
      <c r="AB34" s="387"/>
      <c r="AC34" s="375"/>
      <c r="AD34" s="375"/>
    </row>
    <row r="35" spans="1:30" ht="15.75" customHeight="1">
      <c r="A35" s="375"/>
      <c r="B35" s="31"/>
      <c r="C35" s="375"/>
      <c r="D35" s="375"/>
      <c r="E35" s="375"/>
      <c r="F35" s="390"/>
      <c r="G35" s="390"/>
      <c r="H35" s="390"/>
      <c r="I35" s="390"/>
      <c r="J35" s="390"/>
      <c r="K35" s="390"/>
      <c r="L35" s="390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83"/>
      <c r="AC35" s="375"/>
      <c r="AD35" s="375"/>
    </row>
    <row r="36" spans="1:30" ht="32.25" customHeight="1">
      <c r="A36" s="375"/>
      <c r="B36" s="31"/>
      <c r="C36" s="375"/>
      <c r="D36" s="395" t="s">
        <v>142</v>
      </c>
      <c r="E36" s="388"/>
      <c r="F36" s="461" t="s">
        <v>545</v>
      </c>
      <c r="G36" s="822"/>
      <c r="H36" s="822"/>
      <c r="I36" s="822"/>
      <c r="J36" s="822"/>
      <c r="K36" s="822"/>
      <c r="L36" s="822"/>
      <c r="M36" s="809"/>
      <c r="N36" s="375"/>
      <c r="O36" s="395" t="s">
        <v>144</v>
      </c>
      <c r="P36" s="460">
        <v>1</v>
      </c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83"/>
      <c r="AC36" s="375"/>
      <c r="AD36" s="375"/>
    </row>
    <row r="37" spans="1:30" ht="15.75" customHeight="1">
      <c r="A37" s="375"/>
      <c r="B37" s="31"/>
      <c r="C37" s="388"/>
      <c r="D37" s="388"/>
      <c r="E37" s="388"/>
      <c r="F37" s="390"/>
      <c r="G37" s="390"/>
      <c r="H37" s="390"/>
      <c r="I37" s="390"/>
      <c r="J37" s="390"/>
      <c r="K37" s="390"/>
      <c r="L37" s="390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7"/>
      <c r="AC37" s="375"/>
      <c r="AD37" s="375"/>
    </row>
    <row r="38" spans="1:30" ht="15.75" customHeight="1">
      <c r="A38" s="375"/>
      <c r="B38" s="31"/>
      <c r="C38" s="375"/>
      <c r="D38" s="395" t="s">
        <v>145</v>
      </c>
      <c r="E38" s="375"/>
      <c r="F38" s="447" t="s">
        <v>146</v>
      </c>
      <c r="G38" s="809"/>
      <c r="H38" s="375"/>
      <c r="I38" s="375"/>
      <c r="J38" s="388" t="s">
        <v>147</v>
      </c>
      <c r="K38" s="375"/>
      <c r="L38" s="447" t="s">
        <v>148</v>
      </c>
      <c r="M38" s="822"/>
      <c r="N38" s="809"/>
      <c r="O38" s="388"/>
      <c r="P38" s="388"/>
      <c r="Q38" s="375"/>
      <c r="R38" s="388" t="s">
        <v>149</v>
      </c>
      <c r="S38" s="388"/>
      <c r="T38" s="388"/>
      <c r="U38" s="388"/>
      <c r="V38" s="388"/>
      <c r="W38" s="462"/>
      <c r="X38" s="822"/>
      <c r="Y38" s="822"/>
      <c r="Z38" s="822"/>
      <c r="AA38" s="809"/>
      <c r="AB38" s="387"/>
      <c r="AC38" s="375"/>
      <c r="AD38" s="375"/>
    </row>
    <row r="39" spans="1:30" ht="15.75" customHeight="1">
      <c r="A39" s="375"/>
      <c r="B39" s="31"/>
      <c r="C39" s="375"/>
      <c r="D39" s="375"/>
      <c r="E39" s="375"/>
      <c r="F39" s="29"/>
      <c r="G39" s="375"/>
      <c r="H39" s="375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80"/>
      <c r="AC39" s="375"/>
      <c r="AD39" s="375"/>
    </row>
    <row r="40" spans="1:30" ht="15.75" customHeight="1">
      <c r="A40" s="375"/>
      <c r="B40" s="31"/>
      <c r="C40" s="396" t="s">
        <v>150</v>
      </c>
      <c r="D40" s="463">
        <v>2024</v>
      </c>
      <c r="E40" s="825"/>
      <c r="F40" s="826"/>
      <c r="G40" s="35"/>
      <c r="H40" s="379"/>
      <c r="I40" s="379"/>
      <c r="J40" s="379"/>
      <c r="K40" s="379"/>
      <c r="L40" s="379"/>
      <c r="M40" s="379"/>
      <c r="N40" s="379"/>
      <c r="O40" s="379"/>
      <c r="P40" s="379"/>
      <c r="Q40" s="457"/>
      <c r="R40" s="818"/>
      <c r="S40" s="818"/>
      <c r="T40" s="818"/>
      <c r="U40" s="818"/>
      <c r="V40" s="379"/>
      <c r="W40" s="379"/>
      <c r="X40" s="456"/>
      <c r="Y40" s="818"/>
      <c r="Z40" s="818"/>
      <c r="AA40" s="818"/>
      <c r="AB40" s="387"/>
      <c r="AC40" s="375"/>
      <c r="AD40" s="375"/>
    </row>
    <row r="41" spans="1:30" ht="5.25" customHeight="1">
      <c r="A41" s="375"/>
      <c r="B41" s="31"/>
      <c r="C41" s="388"/>
      <c r="D41" s="38"/>
      <c r="E41" s="38"/>
      <c r="F41" s="38"/>
      <c r="G41" s="375"/>
      <c r="H41" s="379"/>
      <c r="I41" s="379"/>
      <c r="J41" s="379"/>
      <c r="K41" s="379"/>
      <c r="L41" s="379"/>
      <c r="M41" s="379"/>
      <c r="N41" s="379"/>
      <c r="O41" s="379"/>
      <c r="P41" s="379"/>
      <c r="Q41" s="385"/>
      <c r="R41" s="385"/>
      <c r="S41" s="385"/>
      <c r="T41" s="385"/>
      <c r="U41" s="385"/>
      <c r="V41" s="379"/>
      <c r="W41" s="379"/>
      <c r="X41" s="381"/>
      <c r="Y41" s="381"/>
      <c r="Z41" s="381"/>
      <c r="AA41" s="381"/>
      <c r="AB41" s="387"/>
      <c r="AC41" s="375"/>
      <c r="AD41" s="375"/>
    </row>
    <row r="42" spans="1:30" ht="15.75" customHeight="1">
      <c r="A42" s="375"/>
      <c r="B42" s="31"/>
      <c r="C42" s="388" t="s">
        <v>140</v>
      </c>
      <c r="D42" s="460">
        <v>1</v>
      </c>
      <c r="E42" s="822"/>
      <c r="F42" s="809"/>
      <c r="G42" s="375"/>
      <c r="H42" s="379"/>
      <c r="I42" s="379"/>
      <c r="J42" s="379"/>
      <c r="K42" s="379"/>
      <c r="L42" s="379"/>
      <c r="M42" s="379"/>
      <c r="N42" s="379"/>
      <c r="O42" s="379"/>
      <c r="P42" s="379"/>
      <c r="Q42" s="457"/>
      <c r="R42" s="818"/>
      <c r="S42" s="818"/>
      <c r="T42" s="818"/>
      <c r="U42" s="818"/>
      <c r="V42" s="379"/>
      <c r="W42" s="379"/>
      <c r="X42" s="456"/>
      <c r="Y42" s="818"/>
      <c r="Z42" s="818"/>
      <c r="AA42" s="818"/>
      <c r="AB42" s="380"/>
      <c r="AC42" s="375"/>
      <c r="AD42" s="375"/>
    </row>
    <row r="43" spans="1:30" ht="15.75" customHeight="1">
      <c r="A43" s="375"/>
      <c r="B43" s="31"/>
      <c r="C43" s="375"/>
      <c r="D43" s="375"/>
      <c r="E43" s="375"/>
      <c r="F43" s="375"/>
      <c r="G43" s="375"/>
      <c r="H43" s="375"/>
      <c r="I43" s="379"/>
      <c r="J43" s="379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0"/>
      <c r="AC43" s="375"/>
      <c r="AD43" s="375"/>
    </row>
    <row r="44" spans="1:30" ht="15.75" customHeight="1">
      <c r="A44" s="375"/>
      <c r="B44" s="31"/>
      <c r="C44" s="388"/>
      <c r="D44" s="433" t="s">
        <v>151</v>
      </c>
      <c r="E44" s="822"/>
      <c r="F44" s="822"/>
      <c r="G44" s="822"/>
      <c r="H44" s="822"/>
      <c r="I44" s="822"/>
      <c r="J44" s="822"/>
      <c r="K44" s="822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09"/>
      <c r="Z44" s="389"/>
      <c r="AA44" s="389"/>
      <c r="AB44" s="397"/>
      <c r="AC44" s="375"/>
      <c r="AD44" s="375"/>
    </row>
    <row r="45" spans="1:30" ht="15.75" customHeight="1">
      <c r="A45" s="375"/>
      <c r="B45" s="31"/>
      <c r="C45" s="375"/>
      <c r="D45" s="438" t="s">
        <v>152</v>
      </c>
      <c r="E45" s="822"/>
      <c r="F45" s="822"/>
      <c r="G45" s="822"/>
      <c r="H45" s="809"/>
      <c r="I45" s="434" t="s">
        <v>153</v>
      </c>
      <c r="J45" s="822"/>
      <c r="K45" s="822"/>
      <c r="L45" s="822"/>
      <c r="M45" s="822"/>
      <c r="N45" s="822"/>
      <c r="O45" s="822"/>
      <c r="P45" s="809"/>
      <c r="Q45" s="435" t="s">
        <v>154</v>
      </c>
      <c r="R45" s="822"/>
      <c r="S45" s="822"/>
      <c r="T45" s="822"/>
      <c r="U45" s="822"/>
      <c r="V45" s="822"/>
      <c r="W45" s="822"/>
      <c r="X45" s="822"/>
      <c r="Y45" s="809"/>
      <c r="Z45" s="389"/>
      <c r="AA45" s="389"/>
      <c r="AB45" s="397"/>
      <c r="AC45" s="375"/>
      <c r="AD45" s="375"/>
    </row>
    <row r="46" spans="1:30" ht="15.75" customHeight="1">
      <c r="A46" s="398"/>
      <c r="B46" s="39"/>
      <c r="C46" s="40"/>
      <c r="D46" s="439" t="s">
        <v>155</v>
      </c>
      <c r="E46" s="822"/>
      <c r="F46" s="822"/>
      <c r="G46" s="822"/>
      <c r="H46" s="809"/>
      <c r="I46" s="436" t="s">
        <v>156</v>
      </c>
      <c r="J46" s="822"/>
      <c r="K46" s="822"/>
      <c r="L46" s="822"/>
      <c r="M46" s="822"/>
      <c r="N46" s="822"/>
      <c r="O46" s="822"/>
      <c r="P46" s="809"/>
      <c r="Q46" s="437" t="s">
        <v>157</v>
      </c>
      <c r="R46" s="822"/>
      <c r="S46" s="822"/>
      <c r="T46" s="822"/>
      <c r="U46" s="822"/>
      <c r="V46" s="822"/>
      <c r="W46" s="822"/>
      <c r="X46" s="822"/>
      <c r="Y46" s="809"/>
      <c r="Z46" s="398"/>
      <c r="AA46" s="398"/>
      <c r="AB46" s="399"/>
      <c r="AC46" s="398"/>
      <c r="AD46" s="398"/>
    </row>
    <row r="47" spans="1:30" ht="15.75" customHeight="1">
      <c r="A47" s="375"/>
      <c r="B47" s="31"/>
      <c r="C47" s="400"/>
      <c r="D47" s="400"/>
      <c r="E47" s="400"/>
      <c r="F47" s="400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0"/>
      <c r="AA47" s="400"/>
      <c r="AB47" s="384"/>
      <c r="AC47" s="375"/>
      <c r="AD47" s="375"/>
    </row>
    <row r="48" spans="1:30" ht="15.75" customHeight="1">
      <c r="A48" s="402"/>
      <c r="B48" s="41"/>
      <c r="C48" s="440" t="s">
        <v>158</v>
      </c>
      <c r="D48" s="822"/>
      <c r="E48" s="822"/>
      <c r="F48" s="809"/>
      <c r="G48" s="441" t="s">
        <v>159</v>
      </c>
      <c r="H48" s="442" t="s">
        <v>160</v>
      </c>
      <c r="I48" s="814"/>
      <c r="J48" s="814"/>
      <c r="K48" s="814"/>
      <c r="L48" s="814"/>
      <c r="M48" s="814"/>
      <c r="N48" s="814"/>
      <c r="O48" s="814"/>
      <c r="P48" s="814"/>
      <c r="Q48" s="814"/>
      <c r="R48" s="814"/>
      <c r="S48" s="814"/>
      <c r="T48" s="814"/>
      <c r="U48" s="814"/>
      <c r="V48" s="814"/>
      <c r="W48" s="814"/>
      <c r="X48" s="814"/>
      <c r="Y48" s="814"/>
      <c r="Z48" s="814"/>
      <c r="AA48" s="815"/>
      <c r="AB48" s="397"/>
      <c r="AC48" s="402"/>
      <c r="AD48" s="402"/>
    </row>
    <row r="49" spans="1:30" ht="15.75" customHeight="1">
      <c r="A49" s="402"/>
      <c r="B49" s="41"/>
      <c r="C49" s="42" t="s">
        <v>161</v>
      </c>
      <c r="D49" s="43">
        <v>1.2</v>
      </c>
      <c r="E49" s="440" t="s">
        <v>162</v>
      </c>
      <c r="F49" s="809"/>
      <c r="G49" s="811"/>
      <c r="H49" s="819"/>
      <c r="I49" s="820"/>
      <c r="J49" s="820"/>
      <c r="K49" s="820"/>
      <c r="L49" s="820"/>
      <c r="M49" s="820"/>
      <c r="N49" s="820"/>
      <c r="O49" s="820"/>
      <c r="P49" s="820"/>
      <c r="Q49" s="820"/>
      <c r="R49" s="820"/>
      <c r="S49" s="820"/>
      <c r="T49" s="820"/>
      <c r="U49" s="820"/>
      <c r="V49" s="820"/>
      <c r="W49" s="820"/>
      <c r="X49" s="820"/>
      <c r="Y49" s="820"/>
      <c r="Z49" s="820"/>
      <c r="AA49" s="821"/>
      <c r="AB49" s="397"/>
      <c r="AC49" s="402"/>
      <c r="AD49" s="402"/>
    </row>
    <row r="50" spans="1:30" ht="15.75" customHeight="1">
      <c r="A50" s="402"/>
      <c r="B50" s="41"/>
      <c r="C50" s="44">
        <v>2024</v>
      </c>
      <c r="D50" s="45">
        <v>45474</v>
      </c>
      <c r="E50" s="443">
        <v>45656</v>
      </c>
      <c r="F50" s="809"/>
      <c r="G50" s="46">
        <v>1</v>
      </c>
      <c r="H50" s="446" t="s">
        <v>539</v>
      </c>
      <c r="I50" s="822"/>
      <c r="J50" s="822"/>
      <c r="K50" s="822"/>
      <c r="L50" s="822"/>
      <c r="M50" s="822"/>
      <c r="N50" s="822"/>
      <c r="O50" s="822"/>
      <c r="P50" s="822"/>
      <c r="Q50" s="822"/>
      <c r="R50" s="822"/>
      <c r="S50" s="822"/>
      <c r="T50" s="822"/>
      <c r="U50" s="822"/>
      <c r="V50" s="822"/>
      <c r="W50" s="822"/>
      <c r="X50" s="822"/>
      <c r="Y50" s="822"/>
      <c r="Z50" s="822"/>
      <c r="AA50" s="809"/>
      <c r="AB50" s="397"/>
      <c r="AC50" s="402"/>
      <c r="AD50" s="402"/>
    </row>
    <row r="51" spans="1:30" ht="15.75" customHeight="1">
      <c r="A51" s="402"/>
      <c r="B51" s="41"/>
      <c r="C51" s="44">
        <v>2025</v>
      </c>
      <c r="D51" s="45">
        <v>45658</v>
      </c>
      <c r="E51" s="443">
        <v>46021</v>
      </c>
      <c r="F51" s="809"/>
      <c r="G51" s="46">
        <v>1</v>
      </c>
      <c r="H51" s="446" t="s">
        <v>539</v>
      </c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22"/>
      <c r="Z51" s="822"/>
      <c r="AA51" s="809"/>
      <c r="AB51" s="397"/>
      <c r="AC51" s="402"/>
      <c r="AD51" s="402"/>
    </row>
    <row r="52" spans="1:30" ht="15.75" customHeight="1">
      <c r="A52" s="402"/>
      <c r="B52" s="41"/>
      <c r="C52" s="44">
        <v>2026</v>
      </c>
      <c r="D52" s="45">
        <v>46023</v>
      </c>
      <c r="E52" s="443">
        <v>46386</v>
      </c>
      <c r="F52" s="809"/>
      <c r="G52" s="46">
        <v>1</v>
      </c>
      <c r="H52" s="446" t="s">
        <v>539</v>
      </c>
      <c r="I52" s="822"/>
      <c r="J52" s="822"/>
      <c r="K52" s="822"/>
      <c r="L52" s="822"/>
      <c r="M52" s="822"/>
      <c r="N52" s="822"/>
      <c r="O52" s="822"/>
      <c r="P52" s="822"/>
      <c r="Q52" s="822"/>
      <c r="R52" s="822"/>
      <c r="S52" s="822"/>
      <c r="T52" s="822"/>
      <c r="U52" s="822"/>
      <c r="V52" s="822"/>
      <c r="W52" s="822"/>
      <c r="X52" s="822"/>
      <c r="Y52" s="822"/>
      <c r="Z52" s="822"/>
      <c r="AA52" s="809"/>
      <c r="AB52" s="397"/>
      <c r="AC52" s="402"/>
      <c r="AD52" s="402"/>
    </row>
    <row r="53" spans="1:30" ht="15.75" customHeight="1">
      <c r="A53" s="402"/>
      <c r="B53" s="41"/>
      <c r="C53" s="44">
        <v>2027</v>
      </c>
      <c r="D53" s="45">
        <v>46388</v>
      </c>
      <c r="E53" s="443">
        <v>46751</v>
      </c>
      <c r="F53" s="809"/>
      <c r="G53" s="46">
        <v>1</v>
      </c>
      <c r="H53" s="446" t="s">
        <v>539</v>
      </c>
      <c r="I53" s="822"/>
      <c r="J53" s="822"/>
      <c r="K53" s="822"/>
      <c r="L53" s="822"/>
      <c r="M53" s="822"/>
      <c r="N53" s="822"/>
      <c r="O53" s="822"/>
      <c r="P53" s="822"/>
      <c r="Q53" s="822"/>
      <c r="R53" s="822"/>
      <c r="S53" s="822"/>
      <c r="T53" s="822"/>
      <c r="U53" s="822"/>
      <c r="V53" s="822"/>
      <c r="W53" s="822"/>
      <c r="X53" s="822"/>
      <c r="Y53" s="822"/>
      <c r="Z53" s="822"/>
      <c r="AA53" s="809"/>
      <c r="AB53" s="397"/>
      <c r="AC53" s="402"/>
      <c r="AD53" s="402"/>
    </row>
    <row r="54" spans="1:30" ht="15.75" customHeight="1">
      <c r="A54" s="402"/>
      <c r="B54" s="41"/>
      <c r="C54" s="44"/>
      <c r="D54" s="44"/>
      <c r="E54" s="440"/>
      <c r="F54" s="809"/>
      <c r="G54" s="43"/>
      <c r="H54" s="440"/>
      <c r="I54" s="822"/>
      <c r="J54" s="822"/>
      <c r="K54" s="822"/>
      <c r="L54" s="822"/>
      <c r="M54" s="822"/>
      <c r="N54" s="822"/>
      <c r="O54" s="822"/>
      <c r="P54" s="822"/>
      <c r="Q54" s="822"/>
      <c r="R54" s="822"/>
      <c r="S54" s="822"/>
      <c r="T54" s="822"/>
      <c r="U54" s="822"/>
      <c r="V54" s="822"/>
      <c r="W54" s="822"/>
      <c r="X54" s="822"/>
      <c r="Y54" s="822"/>
      <c r="Z54" s="822"/>
      <c r="AA54" s="809"/>
      <c r="AB54" s="397"/>
      <c r="AC54" s="402"/>
      <c r="AD54" s="402"/>
    </row>
    <row r="55" spans="1:30" ht="15.75" customHeight="1">
      <c r="A55" s="375"/>
      <c r="B55" s="31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83"/>
      <c r="AC55" s="375"/>
      <c r="AD55" s="375"/>
    </row>
    <row r="56" spans="1:30" ht="15.75" customHeight="1">
      <c r="A56" s="375"/>
      <c r="B56" s="31"/>
      <c r="C56" s="448" t="s">
        <v>163</v>
      </c>
      <c r="D56" s="818"/>
      <c r="E56" s="388"/>
      <c r="F56" s="379" t="s">
        <v>164</v>
      </c>
      <c r="G56" s="47"/>
      <c r="H56" s="390"/>
      <c r="I56" s="379" t="s">
        <v>165</v>
      </c>
      <c r="J56" s="375"/>
      <c r="K56" s="447"/>
      <c r="L56" s="809"/>
      <c r="M56" s="388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83"/>
      <c r="AC56" s="375"/>
      <c r="AD56" s="375"/>
    </row>
    <row r="57" spans="1:30" ht="15.75" customHeight="1">
      <c r="A57" s="375"/>
      <c r="B57" s="403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404"/>
      <c r="AC57" s="375"/>
      <c r="AD57" s="375"/>
    </row>
    <row r="58" spans="1:30" ht="15.75" customHeight="1">
      <c r="A58" s="375"/>
      <c r="B58" s="445" t="s">
        <v>166</v>
      </c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09"/>
      <c r="AC58" s="375"/>
      <c r="AD58" s="375"/>
    </row>
    <row r="59" spans="1:30" ht="15.75" customHeight="1">
      <c r="A59" s="375"/>
      <c r="B59" s="48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9"/>
      <c r="AC59" s="375"/>
      <c r="AD59" s="375"/>
    </row>
    <row r="60" spans="1:30" ht="29.25" customHeight="1">
      <c r="A60" s="375"/>
      <c r="B60" s="440" t="s">
        <v>161</v>
      </c>
      <c r="C60" s="809"/>
      <c r="D60" s="43"/>
      <c r="E60" s="440" t="s">
        <v>167</v>
      </c>
      <c r="F60" s="809"/>
      <c r="G60" s="43"/>
      <c r="H60" s="433" t="s">
        <v>168</v>
      </c>
      <c r="I60" s="809"/>
      <c r="J60" s="440"/>
      <c r="K60" s="809"/>
      <c r="L60" s="444"/>
      <c r="M60" s="818"/>
      <c r="N60" s="43" t="s">
        <v>169</v>
      </c>
      <c r="O60" s="440"/>
      <c r="P60" s="822"/>
      <c r="Q60" s="809"/>
      <c r="R60" s="440" t="s">
        <v>170</v>
      </c>
      <c r="S60" s="822"/>
      <c r="T60" s="809"/>
      <c r="U60" s="440"/>
      <c r="V60" s="822"/>
      <c r="W60" s="809"/>
      <c r="X60" s="440" t="s">
        <v>171</v>
      </c>
      <c r="Y60" s="809"/>
      <c r="Z60" s="440"/>
      <c r="AA60" s="822"/>
      <c r="AB60" s="809"/>
      <c r="AC60" s="375"/>
      <c r="AD60" s="375"/>
    </row>
    <row r="61" spans="1:30" ht="15.75" customHeight="1">
      <c r="A61" s="375"/>
      <c r="B61" s="48"/>
      <c r="C61" s="405"/>
      <c r="D61" s="405"/>
      <c r="E61" s="405"/>
      <c r="F61" s="398"/>
      <c r="G61" s="406"/>
      <c r="H61" s="407"/>
      <c r="I61" s="407"/>
      <c r="J61" s="398"/>
      <c r="K61" s="398"/>
      <c r="L61" s="398"/>
      <c r="M61" s="398"/>
      <c r="N61" s="407"/>
      <c r="O61" s="398"/>
      <c r="P61" s="398"/>
      <c r="Q61" s="398"/>
      <c r="R61" s="398"/>
      <c r="S61" s="407"/>
      <c r="T61" s="385"/>
      <c r="U61" s="385"/>
      <c r="V61" s="375"/>
      <c r="W61" s="407"/>
      <c r="X61" s="395"/>
      <c r="Y61" s="395"/>
      <c r="Z61" s="50"/>
      <c r="AA61" s="28"/>
      <c r="AB61" s="51"/>
      <c r="AC61" s="375"/>
      <c r="AD61" s="375"/>
    </row>
    <row r="62" spans="1:30" ht="15.75" customHeight="1">
      <c r="A62" s="375"/>
      <c r="B62" s="445" t="s">
        <v>172</v>
      </c>
      <c r="C62" s="809"/>
      <c r="D62" s="449"/>
      <c r="E62" s="820"/>
      <c r="F62" s="820"/>
      <c r="G62" s="820"/>
      <c r="H62" s="820"/>
      <c r="I62" s="820"/>
      <c r="J62" s="820"/>
      <c r="K62" s="820"/>
      <c r="L62" s="820"/>
      <c r="M62" s="820"/>
      <c r="N62" s="820"/>
      <c r="O62" s="820"/>
      <c r="P62" s="820"/>
      <c r="Q62" s="820"/>
      <c r="R62" s="820"/>
      <c r="S62" s="820"/>
      <c r="T62" s="820"/>
      <c r="U62" s="820"/>
      <c r="V62" s="820"/>
      <c r="W62" s="820"/>
      <c r="X62" s="820"/>
      <c r="Y62" s="820"/>
      <c r="Z62" s="820"/>
      <c r="AA62" s="820"/>
      <c r="AB62" s="821"/>
      <c r="AC62" s="375"/>
      <c r="AD62" s="375"/>
    </row>
    <row r="63" spans="1:30" ht="15.75" customHeight="1">
      <c r="A63" s="375"/>
      <c r="B63" s="48"/>
      <c r="C63" s="405"/>
      <c r="D63" s="405"/>
      <c r="E63" s="405"/>
      <c r="F63" s="398"/>
      <c r="G63" s="406"/>
      <c r="H63" s="407"/>
      <c r="I63" s="407"/>
      <c r="J63" s="398"/>
      <c r="K63" s="398"/>
      <c r="L63" s="398"/>
      <c r="M63" s="398"/>
      <c r="N63" s="407"/>
      <c r="O63" s="398"/>
      <c r="P63" s="398"/>
      <c r="Q63" s="398"/>
      <c r="R63" s="398"/>
      <c r="S63" s="407"/>
      <c r="T63" s="385"/>
      <c r="U63" s="385"/>
      <c r="V63" s="375"/>
      <c r="W63" s="407"/>
      <c r="X63" s="395"/>
      <c r="Y63" s="395"/>
      <c r="Z63" s="50"/>
      <c r="AA63" s="28"/>
      <c r="AB63" s="51"/>
      <c r="AC63" s="375"/>
      <c r="AD63" s="375"/>
    </row>
    <row r="64" spans="1:30" ht="15.75" customHeight="1">
      <c r="A64" s="375"/>
      <c r="B64" s="445" t="s">
        <v>173</v>
      </c>
      <c r="C64" s="809"/>
      <c r="D64" s="450"/>
      <c r="E64" s="820"/>
      <c r="F64" s="820"/>
      <c r="G64" s="820"/>
      <c r="H64" s="820"/>
      <c r="I64" s="820"/>
      <c r="J64" s="820"/>
      <c r="K64" s="820"/>
      <c r="L64" s="820"/>
      <c r="M64" s="820"/>
      <c r="N64" s="820"/>
      <c r="O64" s="820"/>
      <c r="P64" s="820"/>
      <c r="Q64" s="820"/>
      <c r="R64" s="820"/>
      <c r="S64" s="820"/>
      <c r="T64" s="820"/>
      <c r="U64" s="820"/>
      <c r="V64" s="820"/>
      <c r="W64" s="820"/>
      <c r="X64" s="820"/>
      <c r="Y64" s="820"/>
      <c r="Z64" s="820"/>
      <c r="AA64" s="820"/>
      <c r="AB64" s="821"/>
      <c r="AC64" s="375"/>
      <c r="AD64" s="375"/>
    </row>
    <row r="65" spans="1:30" ht="15.75" customHeight="1">
      <c r="A65" s="375"/>
      <c r="B65" s="48"/>
      <c r="C65" s="405"/>
      <c r="D65" s="405"/>
      <c r="E65" s="405"/>
      <c r="F65" s="398"/>
      <c r="G65" s="406"/>
      <c r="H65" s="407"/>
      <c r="I65" s="407"/>
      <c r="J65" s="398"/>
      <c r="K65" s="398"/>
      <c r="L65" s="398"/>
      <c r="M65" s="398"/>
      <c r="N65" s="407"/>
      <c r="O65" s="398"/>
      <c r="P65" s="398"/>
      <c r="Q65" s="398"/>
      <c r="R65" s="398"/>
      <c r="S65" s="407"/>
      <c r="T65" s="385"/>
      <c r="U65" s="385"/>
      <c r="V65" s="375"/>
      <c r="W65" s="407"/>
      <c r="X65" s="395"/>
      <c r="Y65" s="395"/>
      <c r="Z65" s="395"/>
      <c r="AA65" s="385"/>
      <c r="AB65" s="391"/>
      <c r="AC65" s="375"/>
      <c r="AD65" s="375"/>
    </row>
    <row r="66" spans="1:30" ht="15.75" customHeight="1">
      <c r="A66" s="375"/>
      <c r="B66" s="445" t="s">
        <v>174</v>
      </c>
      <c r="C66" s="809"/>
      <c r="D66" s="450"/>
      <c r="E66" s="820"/>
      <c r="F66" s="820"/>
      <c r="G66" s="820"/>
      <c r="H66" s="820"/>
      <c r="I66" s="820"/>
      <c r="J66" s="820"/>
      <c r="K66" s="820"/>
      <c r="L66" s="820"/>
      <c r="M66" s="820"/>
      <c r="N66" s="820"/>
      <c r="O66" s="820"/>
      <c r="P66" s="820"/>
      <c r="Q66" s="820"/>
      <c r="R66" s="820"/>
      <c r="S66" s="820"/>
      <c r="T66" s="820"/>
      <c r="U66" s="820"/>
      <c r="V66" s="820"/>
      <c r="W66" s="820"/>
      <c r="X66" s="820"/>
      <c r="Y66" s="820"/>
      <c r="Z66" s="820"/>
      <c r="AA66" s="820"/>
      <c r="AB66" s="821"/>
      <c r="AC66" s="375"/>
      <c r="AD66" s="375"/>
    </row>
    <row r="67" spans="1:30" ht="15.75" customHeight="1">
      <c r="A67" s="375"/>
      <c r="B67" s="48"/>
      <c r="C67" s="405"/>
      <c r="D67" s="405"/>
      <c r="E67" s="405"/>
      <c r="F67" s="398"/>
      <c r="G67" s="406"/>
      <c r="H67" s="407"/>
      <c r="I67" s="407"/>
      <c r="J67" s="398"/>
      <c r="K67" s="398"/>
      <c r="L67" s="398"/>
      <c r="M67" s="398"/>
      <c r="N67" s="407"/>
      <c r="O67" s="398"/>
      <c r="P67" s="398"/>
      <c r="Q67" s="398"/>
      <c r="R67" s="398"/>
      <c r="S67" s="407"/>
      <c r="T67" s="385"/>
      <c r="U67" s="385"/>
      <c r="V67" s="375"/>
      <c r="W67" s="407"/>
      <c r="X67" s="395"/>
      <c r="Y67" s="395"/>
      <c r="Z67" s="50"/>
      <c r="AA67" s="28"/>
      <c r="AB67" s="51"/>
      <c r="AC67" s="375"/>
      <c r="AD67" s="375"/>
    </row>
    <row r="68" spans="1:30" ht="15.75" customHeight="1">
      <c r="A68" s="375"/>
      <c r="B68" s="445" t="s">
        <v>175</v>
      </c>
      <c r="C68" s="809"/>
      <c r="D68" s="45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  <c r="P68" s="820"/>
      <c r="Q68" s="820"/>
      <c r="R68" s="820"/>
      <c r="S68" s="820"/>
      <c r="T68" s="820"/>
      <c r="U68" s="820"/>
      <c r="V68" s="820"/>
      <c r="W68" s="820"/>
      <c r="X68" s="820"/>
      <c r="Y68" s="820"/>
      <c r="Z68" s="820"/>
      <c r="AA68" s="820"/>
      <c r="AB68" s="821"/>
      <c r="AC68" s="375"/>
      <c r="AD68" s="375"/>
    </row>
    <row r="69" spans="1:30" ht="15.75" customHeight="1">
      <c r="A69" s="375"/>
      <c r="B69" s="48"/>
      <c r="C69" s="405"/>
      <c r="D69" s="405"/>
      <c r="E69" s="405"/>
      <c r="F69" s="398"/>
      <c r="G69" s="406"/>
      <c r="H69" s="407"/>
      <c r="I69" s="407"/>
      <c r="J69" s="398"/>
      <c r="K69" s="398"/>
      <c r="L69" s="398"/>
      <c r="M69" s="398"/>
      <c r="N69" s="407"/>
      <c r="O69" s="398"/>
      <c r="P69" s="398"/>
      <c r="Q69" s="398"/>
      <c r="R69" s="398"/>
      <c r="S69" s="407"/>
      <c r="T69" s="385"/>
      <c r="U69" s="385"/>
      <c r="V69" s="375"/>
      <c r="W69" s="407"/>
      <c r="X69" s="395"/>
      <c r="Y69" s="395"/>
      <c r="Z69" s="50"/>
      <c r="AA69" s="28"/>
      <c r="AB69" s="51"/>
      <c r="AC69" s="375"/>
      <c r="AD69" s="375"/>
    </row>
    <row r="70" spans="1:30" ht="15.75" customHeight="1">
      <c r="A70" s="375"/>
      <c r="B70" s="445" t="s">
        <v>176</v>
      </c>
      <c r="C70" s="809"/>
      <c r="D70" s="45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1"/>
      <c r="AC70" s="375"/>
      <c r="AD70" s="375"/>
    </row>
    <row r="71" spans="1:30" ht="15.75" customHeight="1">
      <c r="A71" s="375"/>
      <c r="B71" s="48"/>
      <c r="C71" s="405"/>
      <c r="D71" s="405"/>
      <c r="E71" s="405"/>
      <c r="F71" s="398"/>
      <c r="G71" s="406"/>
      <c r="H71" s="407"/>
      <c r="I71" s="407"/>
      <c r="J71" s="398"/>
      <c r="K71" s="398"/>
      <c r="L71" s="398"/>
      <c r="M71" s="398"/>
      <c r="N71" s="407"/>
      <c r="O71" s="398"/>
      <c r="P71" s="398"/>
      <c r="Q71" s="398"/>
      <c r="R71" s="398"/>
      <c r="S71" s="407"/>
      <c r="T71" s="385"/>
      <c r="U71" s="385"/>
      <c r="V71" s="375"/>
      <c r="W71" s="407"/>
      <c r="X71" s="395"/>
      <c r="Y71" s="395"/>
      <c r="Z71" s="50"/>
      <c r="AA71" s="28"/>
      <c r="AB71" s="51"/>
      <c r="AC71" s="375"/>
      <c r="AD71" s="375"/>
    </row>
    <row r="72" spans="1:30" ht="15.75" customHeight="1">
      <c r="A72" s="375"/>
      <c r="B72" s="445" t="s">
        <v>177</v>
      </c>
      <c r="C72" s="822"/>
      <c r="D72" s="822"/>
      <c r="E72" s="822"/>
      <c r="F72" s="822"/>
      <c r="G72" s="822"/>
      <c r="H72" s="822"/>
      <c r="I72" s="822"/>
      <c r="J72" s="822"/>
      <c r="K72" s="822"/>
      <c r="L72" s="822"/>
      <c r="M72" s="822"/>
      <c r="N72" s="822"/>
      <c r="O72" s="822"/>
      <c r="P72" s="822"/>
      <c r="Q72" s="822"/>
      <c r="R72" s="822"/>
      <c r="S72" s="822"/>
      <c r="T72" s="822"/>
      <c r="U72" s="822"/>
      <c r="V72" s="822"/>
      <c r="W72" s="822"/>
      <c r="X72" s="822"/>
      <c r="Y72" s="822"/>
      <c r="Z72" s="822"/>
      <c r="AA72" s="822"/>
      <c r="AB72" s="809"/>
      <c r="AC72" s="375"/>
      <c r="AD72" s="375"/>
    </row>
    <row r="73" spans="1:30" ht="15.75" customHeight="1">
      <c r="A73" s="375"/>
      <c r="B73" s="433" t="s">
        <v>122</v>
      </c>
      <c r="C73" s="809"/>
      <c r="D73" s="52" t="s">
        <v>178</v>
      </c>
      <c r="E73" s="433" t="s">
        <v>179</v>
      </c>
      <c r="F73" s="809"/>
      <c r="G73" s="433" t="s">
        <v>177</v>
      </c>
      <c r="H73" s="822"/>
      <c r="I73" s="822"/>
      <c r="J73" s="822"/>
      <c r="K73" s="822"/>
      <c r="L73" s="822"/>
      <c r="M73" s="822"/>
      <c r="N73" s="822"/>
      <c r="O73" s="809"/>
      <c r="P73" s="433" t="s">
        <v>180</v>
      </c>
      <c r="Q73" s="822"/>
      <c r="R73" s="822"/>
      <c r="S73" s="822"/>
      <c r="T73" s="822"/>
      <c r="U73" s="822"/>
      <c r="V73" s="822"/>
      <c r="W73" s="822"/>
      <c r="X73" s="822"/>
      <c r="Y73" s="822"/>
      <c r="Z73" s="822"/>
      <c r="AA73" s="822"/>
      <c r="AB73" s="809"/>
      <c r="AC73" s="375"/>
      <c r="AD73" s="375"/>
    </row>
    <row r="74" spans="1:30" ht="15.75" customHeight="1">
      <c r="A74" s="375"/>
      <c r="B74" s="433"/>
      <c r="C74" s="809"/>
      <c r="D74" s="37"/>
      <c r="E74" s="433"/>
      <c r="F74" s="809"/>
      <c r="G74" s="451"/>
      <c r="H74" s="822"/>
      <c r="I74" s="822"/>
      <c r="J74" s="822"/>
      <c r="K74" s="822"/>
      <c r="L74" s="822"/>
      <c r="M74" s="822"/>
      <c r="N74" s="822"/>
      <c r="O74" s="809"/>
      <c r="P74" s="451"/>
      <c r="Q74" s="822"/>
      <c r="R74" s="822"/>
      <c r="S74" s="822"/>
      <c r="T74" s="822"/>
      <c r="U74" s="822"/>
      <c r="V74" s="822"/>
      <c r="W74" s="822"/>
      <c r="X74" s="822"/>
      <c r="Y74" s="822"/>
      <c r="Z74" s="822"/>
      <c r="AA74" s="822"/>
      <c r="AB74" s="809"/>
      <c r="AC74" s="375"/>
      <c r="AD74" s="375"/>
    </row>
    <row r="75" spans="1:30" ht="15.75" customHeight="1">
      <c r="A75" s="375"/>
      <c r="B75" s="433"/>
      <c r="C75" s="809"/>
      <c r="D75" s="37"/>
      <c r="E75" s="433"/>
      <c r="F75" s="809"/>
      <c r="G75" s="451"/>
      <c r="H75" s="822"/>
      <c r="I75" s="822"/>
      <c r="J75" s="822"/>
      <c r="K75" s="822"/>
      <c r="L75" s="822"/>
      <c r="M75" s="822"/>
      <c r="N75" s="822"/>
      <c r="O75" s="809"/>
      <c r="P75" s="451"/>
      <c r="Q75" s="822"/>
      <c r="R75" s="822"/>
      <c r="S75" s="822"/>
      <c r="T75" s="822"/>
      <c r="U75" s="822"/>
      <c r="V75" s="822"/>
      <c r="W75" s="822"/>
      <c r="X75" s="822"/>
      <c r="Y75" s="822"/>
      <c r="Z75" s="822"/>
      <c r="AA75" s="822"/>
      <c r="AB75" s="809"/>
      <c r="AC75" s="375"/>
      <c r="AD75" s="375"/>
    </row>
    <row r="76" spans="1:30" ht="26.25" customHeight="1">
      <c r="A76" s="375"/>
      <c r="B76" s="452" t="s">
        <v>181</v>
      </c>
      <c r="C76" s="822"/>
      <c r="D76" s="822"/>
      <c r="E76" s="822"/>
      <c r="F76" s="822"/>
      <c r="G76" s="822"/>
      <c r="H76" s="822"/>
      <c r="I76" s="822"/>
      <c r="J76" s="822"/>
      <c r="K76" s="822"/>
      <c r="L76" s="822"/>
      <c r="M76" s="822"/>
      <c r="N76" s="822"/>
      <c r="O76" s="822"/>
      <c r="P76" s="822"/>
      <c r="Q76" s="822"/>
      <c r="R76" s="822"/>
      <c r="S76" s="822"/>
      <c r="T76" s="822"/>
      <c r="U76" s="822"/>
      <c r="V76" s="822"/>
      <c r="W76" s="822"/>
      <c r="X76" s="822"/>
      <c r="Y76" s="822"/>
      <c r="Z76" s="822"/>
      <c r="AA76" s="822"/>
      <c r="AB76" s="809"/>
      <c r="AC76" s="375"/>
      <c r="AD76" s="408"/>
    </row>
    <row r="77" spans="1:30" ht="12.75" customHeight="1">
      <c r="A77" s="375"/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</row>
    <row r="78" spans="1:30" ht="12.75" customHeight="1">
      <c r="A78" s="37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</row>
    <row r="79" spans="1:30" ht="12.75" customHeight="1">
      <c r="A79" s="375"/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</row>
    <row r="80" spans="1:30" ht="12.75" customHeight="1">
      <c r="A80" s="375"/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</row>
    <row r="81" spans="1:30" ht="12.75" customHeight="1">
      <c r="A81" s="375"/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</row>
    <row r="82" spans="1:30" ht="12.75" customHeight="1">
      <c r="A82" s="375"/>
      <c r="B82" s="375"/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</row>
    <row r="83" spans="1:30" ht="12.75" customHeight="1">
      <c r="A83" s="375"/>
      <c r="B83" s="375"/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</row>
    <row r="84" spans="1:30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</row>
    <row r="85" spans="1:30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</row>
    <row r="86" spans="1:30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</row>
    <row r="87" spans="1:30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</row>
    <row r="88" spans="1:30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</row>
    <row r="89" spans="1:30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</row>
    <row r="90" spans="1:30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</row>
    <row r="91" spans="1:30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</row>
    <row r="92" spans="1:30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</row>
    <row r="93" spans="1:30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</row>
    <row r="94" spans="1:30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</row>
    <row r="95" spans="1:30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</row>
    <row r="96" spans="1:30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</row>
    <row r="97" spans="1:30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</row>
    <row r="98" spans="1:30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</row>
    <row r="99" spans="1:30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</row>
    <row r="100" spans="1:30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</row>
    <row r="101" spans="1:30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</row>
    <row r="102" spans="1:30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</row>
    <row r="103" spans="1:30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</row>
    <row r="104" spans="1:30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</row>
    <row r="105" spans="1:30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</row>
    <row r="106" spans="1:30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</row>
    <row r="107" spans="1:30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</row>
    <row r="108" spans="1:30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</row>
    <row r="109" spans="1:30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</row>
    <row r="110" spans="1:30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</row>
    <row r="111" spans="1:30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</row>
    <row r="112" spans="1:30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</row>
    <row r="113" spans="1:30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</row>
    <row r="114" spans="1:30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</row>
    <row r="115" spans="1:30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</row>
    <row r="116" spans="1:30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</row>
    <row r="117" spans="1:30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</row>
    <row r="118" spans="1:30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</row>
    <row r="119" spans="1:30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</row>
    <row r="120" spans="1:30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</row>
    <row r="121" spans="1:30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</row>
    <row r="122" spans="1:30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</row>
    <row r="123" spans="1:30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</row>
    <row r="124" spans="1:30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</row>
    <row r="125" spans="1:30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</row>
    <row r="126" spans="1:30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</row>
    <row r="127" spans="1:30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</row>
    <row r="128" spans="1:30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</row>
    <row r="129" spans="1:30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</row>
    <row r="130" spans="1:30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</row>
    <row r="131" spans="1:30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</row>
    <row r="132" spans="1:30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</row>
    <row r="133" spans="1:30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</row>
    <row r="134" spans="1:30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</row>
    <row r="135" spans="1:30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</row>
    <row r="136" spans="1:30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</row>
    <row r="137" spans="1:30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</row>
    <row r="138" spans="1:30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</row>
    <row r="139" spans="1:30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</row>
    <row r="140" spans="1:30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</row>
    <row r="141" spans="1:30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</row>
    <row r="142" spans="1:30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</row>
    <row r="143" spans="1:30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</row>
    <row r="144" spans="1:30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</row>
    <row r="145" spans="1:30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</row>
    <row r="146" spans="1:30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</row>
    <row r="147" spans="1:30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</row>
    <row r="148" spans="1:30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</row>
    <row r="149" spans="1:30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</row>
    <row r="150" spans="1:30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</row>
    <row r="151" spans="1:30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</row>
    <row r="152" spans="1:30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</row>
    <row r="153" spans="1:30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</row>
    <row r="154" spans="1:30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</row>
    <row r="155" spans="1:30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</row>
    <row r="156" spans="1:30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</row>
    <row r="157" spans="1:30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</row>
    <row r="158" spans="1:30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</row>
    <row r="159" spans="1:30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</row>
    <row r="160" spans="1:30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</row>
    <row r="161" spans="1:30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</row>
    <row r="162" spans="1:30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</row>
    <row r="163" spans="1:30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</row>
    <row r="164" spans="1:30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</row>
    <row r="165" spans="1:30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</row>
    <row r="166" spans="1:30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</row>
    <row r="167" spans="1:30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</row>
    <row r="168" spans="1:30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</row>
    <row r="169" spans="1:30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</row>
    <row r="170" spans="1:30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</row>
    <row r="171" spans="1:30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</row>
    <row r="172" spans="1:30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</row>
    <row r="173" spans="1:30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</row>
    <row r="174" spans="1:30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</row>
    <row r="175" spans="1:30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</row>
    <row r="176" spans="1:30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</row>
    <row r="177" spans="1:30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</row>
    <row r="178" spans="1:30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</row>
    <row r="179" spans="1:30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</row>
    <row r="180" spans="1:30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</row>
    <row r="181" spans="1:30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</row>
    <row r="182" spans="1:30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</row>
    <row r="183" spans="1:30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</row>
    <row r="184" spans="1:30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</row>
    <row r="185" spans="1:30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</row>
    <row r="186" spans="1:30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</row>
    <row r="187" spans="1:30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</row>
    <row r="188" spans="1:30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</row>
    <row r="189" spans="1:30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</row>
    <row r="190" spans="1:30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</row>
    <row r="191" spans="1:30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</row>
    <row r="192" spans="1:30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</row>
    <row r="193" spans="1:30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</row>
    <row r="194" spans="1:30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</row>
    <row r="195" spans="1:30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</row>
    <row r="196" spans="1:30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</row>
    <row r="197" spans="1:30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</row>
    <row r="198" spans="1:30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</row>
    <row r="199" spans="1:30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</row>
    <row r="200" spans="1:30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</row>
    <row r="201" spans="1:30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</row>
    <row r="202" spans="1:30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</row>
    <row r="203" spans="1:30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</row>
    <row r="204" spans="1:30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</row>
    <row r="205" spans="1:30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</row>
    <row r="206" spans="1:30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</row>
    <row r="207" spans="1:30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</row>
    <row r="208" spans="1:30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</row>
    <row r="209" spans="1:30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</row>
    <row r="210" spans="1:30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</row>
    <row r="211" spans="1:30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</row>
    <row r="212" spans="1:30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</row>
    <row r="213" spans="1:30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</row>
    <row r="214" spans="1:30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</row>
    <row r="215" spans="1:30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</row>
    <row r="216" spans="1:30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</row>
    <row r="217" spans="1:30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</row>
    <row r="218" spans="1:30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</row>
    <row r="219" spans="1:30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</row>
    <row r="220" spans="1:30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</row>
    <row r="221" spans="1:30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</row>
    <row r="222" spans="1:30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</row>
    <row r="223" spans="1:30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</row>
    <row r="224" spans="1:30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</row>
    <row r="225" spans="1:30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</row>
    <row r="226" spans="1:30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</row>
    <row r="227" spans="1:30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</row>
    <row r="228" spans="1:30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</row>
    <row r="229" spans="1:30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</row>
    <row r="230" spans="1:30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</row>
    <row r="231" spans="1:30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</row>
    <row r="232" spans="1:30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</row>
    <row r="233" spans="1:30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</row>
    <row r="234" spans="1:30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</row>
    <row r="235" spans="1:30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</row>
    <row r="236" spans="1:30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</row>
    <row r="237" spans="1:30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</row>
    <row r="238" spans="1:30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</row>
    <row r="239" spans="1:30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</row>
    <row r="240" spans="1:30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</row>
    <row r="241" spans="1:30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</row>
    <row r="242" spans="1:30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</row>
    <row r="243" spans="1:30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</row>
    <row r="244" spans="1:30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</row>
    <row r="245" spans="1:30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</row>
    <row r="246" spans="1:30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</row>
    <row r="247" spans="1:30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</row>
    <row r="248" spans="1:30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</row>
    <row r="249" spans="1:30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</row>
    <row r="250" spans="1:30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</row>
    <row r="251" spans="1:30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</row>
    <row r="252" spans="1:30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</row>
    <row r="253" spans="1:30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</row>
    <row r="254" spans="1:30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</row>
    <row r="255" spans="1:30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</row>
    <row r="256" spans="1:30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</row>
    <row r="257" spans="1:30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</row>
    <row r="258" spans="1:30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</row>
    <row r="259" spans="1:30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</row>
    <row r="260" spans="1:30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</row>
    <row r="261" spans="1:30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</row>
    <row r="262" spans="1:30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</row>
    <row r="263" spans="1:30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</row>
    <row r="264" spans="1:30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</row>
    <row r="265" spans="1:30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</row>
    <row r="266" spans="1:30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</row>
    <row r="267" spans="1:30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</row>
    <row r="268" spans="1:30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</row>
    <row r="269" spans="1:30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</row>
    <row r="270" spans="1:30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</row>
    <row r="271" spans="1:30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</row>
    <row r="272" spans="1:30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</row>
    <row r="273" spans="1:30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</row>
    <row r="274" spans="1:30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</row>
    <row r="275" spans="1:30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</row>
    <row r="276" spans="1:30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</row>
    <row r="277" spans="1:30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</row>
    <row r="278" spans="1:30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</row>
    <row r="279" spans="1:30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</row>
    <row r="280" spans="1:30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</row>
    <row r="281" spans="1:30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</row>
    <row r="282" spans="1:30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</row>
    <row r="283" spans="1:30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</row>
    <row r="284" spans="1:30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</row>
    <row r="285" spans="1:30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</row>
    <row r="286" spans="1:30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</row>
    <row r="287" spans="1:30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</row>
    <row r="288" spans="1:30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</row>
    <row r="289" spans="1:30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</row>
    <row r="290" spans="1:30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</row>
    <row r="291" spans="1:30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</row>
    <row r="292" spans="1:30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</row>
    <row r="293" spans="1:30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</row>
    <row r="294" spans="1:30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</row>
    <row r="295" spans="1:30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</row>
    <row r="296" spans="1:30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</row>
    <row r="297" spans="1:30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</row>
    <row r="298" spans="1:30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</row>
    <row r="299" spans="1:30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</row>
    <row r="300" spans="1:30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</row>
    <row r="301" spans="1:30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</row>
    <row r="302" spans="1:30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</row>
    <row r="303" spans="1:30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</row>
    <row r="304" spans="1:30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</row>
    <row r="305" spans="1:30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</row>
    <row r="306" spans="1:30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</row>
    <row r="307" spans="1:30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</row>
    <row r="308" spans="1:30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</row>
    <row r="309" spans="1:30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</row>
    <row r="310" spans="1:30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</row>
    <row r="311" spans="1:30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</row>
    <row r="312" spans="1:30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</row>
    <row r="313" spans="1:30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</row>
    <row r="314" spans="1:30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</row>
    <row r="315" spans="1:30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</row>
    <row r="316" spans="1:30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</row>
    <row r="317" spans="1:30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</row>
    <row r="318" spans="1:30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</row>
    <row r="319" spans="1:30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</row>
    <row r="320" spans="1:30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</row>
    <row r="321" spans="1:30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</row>
    <row r="322" spans="1:30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</row>
    <row r="323" spans="1:30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</row>
    <row r="324" spans="1:30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</row>
    <row r="325" spans="1:30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</row>
    <row r="326" spans="1:30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</row>
    <row r="327" spans="1:30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</row>
    <row r="328" spans="1:30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</row>
    <row r="329" spans="1:30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</row>
    <row r="330" spans="1:30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</row>
    <row r="331" spans="1:30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</row>
    <row r="332" spans="1:30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</row>
    <row r="333" spans="1:30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</row>
    <row r="334" spans="1:30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</row>
    <row r="335" spans="1:30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</row>
    <row r="336" spans="1:30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</row>
    <row r="337" spans="1:30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</row>
    <row r="338" spans="1:30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</row>
    <row r="339" spans="1:30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</row>
    <row r="340" spans="1:30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</row>
    <row r="341" spans="1:30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</row>
    <row r="342" spans="1:30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</row>
    <row r="343" spans="1:30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</row>
    <row r="344" spans="1:30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</row>
    <row r="345" spans="1:30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</row>
    <row r="346" spans="1:30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</row>
    <row r="347" spans="1:30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</row>
    <row r="348" spans="1:30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</row>
    <row r="349" spans="1:30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</row>
    <row r="350" spans="1:30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</row>
    <row r="351" spans="1:30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</row>
    <row r="352" spans="1:30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</row>
    <row r="353" spans="1:30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</row>
    <row r="354" spans="1:30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</row>
    <row r="355" spans="1:30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</row>
    <row r="356" spans="1:30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</row>
    <row r="357" spans="1:30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</row>
    <row r="358" spans="1:30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</row>
    <row r="359" spans="1:30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</row>
    <row r="360" spans="1:30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</row>
    <row r="361" spans="1:30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</row>
    <row r="362" spans="1:30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</row>
    <row r="363" spans="1:30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</row>
    <row r="364" spans="1:30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</row>
    <row r="365" spans="1:30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</row>
    <row r="366" spans="1:30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</row>
    <row r="367" spans="1:30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</row>
    <row r="368" spans="1:30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</row>
    <row r="369" spans="1:30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</row>
    <row r="370" spans="1:30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</row>
    <row r="371" spans="1:30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</row>
    <row r="372" spans="1:30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</row>
    <row r="373" spans="1:30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</row>
    <row r="374" spans="1:30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</row>
    <row r="375" spans="1:30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</row>
    <row r="376" spans="1:30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</row>
    <row r="377" spans="1:30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</row>
    <row r="378" spans="1:30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</row>
    <row r="379" spans="1:30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</row>
    <row r="380" spans="1:30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</row>
    <row r="381" spans="1:30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</row>
    <row r="382" spans="1:30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</row>
    <row r="383" spans="1:30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</row>
    <row r="384" spans="1:30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</row>
    <row r="385" spans="1:30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</row>
    <row r="386" spans="1:30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</row>
    <row r="387" spans="1:30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</row>
    <row r="388" spans="1:30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</row>
    <row r="389" spans="1:30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</row>
    <row r="390" spans="1:30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</row>
    <row r="391" spans="1:30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</row>
    <row r="392" spans="1:30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</row>
    <row r="393" spans="1:30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</row>
    <row r="394" spans="1:30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</row>
    <row r="395" spans="1:30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</row>
    <row r="396" spans="1:30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</row>
    <row r="397" spans="1:30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</row>
    <row r="398" spans="1:30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</row>
    <row r="399" spans="1:30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</row>
    <row r="400" spans="1:30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</row>
    <row r="401" spans="1:30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</row>
    <row r="402" spans="1:30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</row>
    <row r="403" spans="1:30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</row>
    <row r="404" spans="1:30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</row>
    <row r="405" spans="1:30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</row>
    <row r="406" spans="1:30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</row>
    <row r="407" spans="1:30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</row>
    <row r="408" spans="1:30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</row>
    <row r="409" spans="1:30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</row>
    <row r="410" spans="1:30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</row>
    <row r="411" spans="1:30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</row>
    <row r="412" spans="1:30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</row>
    <row r="413" spans="1:30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</row>
    <row r="414" spans="1:30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</row>
    <row r="415" spans="1:30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</row>
    <row r="416" spans="1:30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</row>
    <row r="417" spans="1:30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</row>
    <row r="418" spans="1:30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</row>
    <row r="419" spans="1:30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</row>
    <row r="420" spans="1:30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</row>
    <row r="421" spans="1:30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</row>
    <row r="422" spans="1:30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</row>
    <row r="423" spans="1:30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</row>
    <row r="424" spans="1:30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</row>
    <row r="425" spans="1:30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</row>
    <row r="426" spans="1:30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</row>
    <row r="427" spans="1:30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</row>
    <row r="428" spans="1:30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</row>
    <row r="429" spans="1:30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</row>
    <row r="430" spans="1:30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</row>
    <row r="431" spans="1:30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</row>
    <row r="432" spans="1:30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</row>
    <row r="433" spans="1:30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</row>
    <row r="434" spans="1:30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</row>
    <row r="435" spans="1:30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</row>
    <row r="436" spans="1:30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</row>
    <row r="437" spans="1:30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</row>
    <row r="438" spans="1:30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</row>
    <row r="439" spans="1:30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</row>
    <row r="440" spans="1:30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</row>
    <row r="441" spans="1:30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</row>
    <row r="442" spans="1:30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</row>
    <row r="443" spans="1:30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</row>
    <row r="444" spans="1:30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</row>
    <row r="445" spans="1:30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</row>
    <row r="446" spans="1:30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</row>
    <row r="447" spans="1:30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</row>
    <row r="448" spans="1:30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</row>
    <row r="449" spans="1:30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</row>
    <row r="450" spans="1:30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</row>
    <row r="451" spans="1:30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</row>
    <row r="452" spans="1:30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</row>
    <row r="453" spans="1:30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</row>
    <row r="454" spans="1:30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</row>
    <row r="455" spans="1:30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</row>
    <row r="456" spans="1:30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</row>
    <row r="457" spans="1:30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</row>
    <row r="458" spans="1:30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</row>
    <row r="459" spans="1:30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</row>
    <row r="460" spans="1:30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</row>
    <row r="461" spans="1:30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</row>
    <row r="462" spans="1:30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</row>
    <row r="463" spans="1:30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</row>
    <row r="464" spans="1:30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</row>
    <row r="465" spans="1:30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</row>
    <row r="466" spans="1:30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</row>
    <row r="467" spans="1:30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</row>
    <row r="468" spans="1:30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</row>
    <row r="469" spans="1:30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</row>
    <row r="470" spans="1:30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</row>
    <row r="471" spans="1:30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</row>
    <row r="472" spans="1:30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</row>
    <row r="473" spans="1:30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</row>
    <row r="474" spans="1:30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</row>
    <row r="475" spans="1:30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</row>
    <row r="476" spans="1:30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</row>
    <row r="477" spans="1:30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</row>
    <row r="478" spans="1:30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</row>
    <row r="479" spans="1:30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</row>
    <row r="480" spans="1:30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</row>
    <row r="481" spans="1:30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</row>
    <row r="482" spans="1:30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</row>
    <row r="483" spans="1:30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</row>
    <row r="484" spans="1:30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</row>
    <row r="485" spans="1:30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</row>
    <row r="486" spans="1:30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</row>
    <row r="487" spans="1:30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</row>
    <row r="488" spans="1:30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</row>
    <row r="489" spans="1:30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</row>
    <row r="490" spans="1:30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</row>
    <row r="491" spans="1:30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</row>
    <row r="492" spans="1:30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</row>
    <row r="493" spans="1:30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</row>
    <row r="494" spans="1:30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</row>
    <row r="495" spans="1:30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</row>
    <row r="496" spans="1:30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</row>
    <row r="497" spans="1:30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</row>
    <row r="498" spans="1:30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</row>
    <row r="499" spans="1:30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</row>
    <row r="500" spans="1:30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</row>
    <row r="501" spans="1:30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</row>
    <row r="502" spans="1:30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</row>
    <row r="503" spans="1:30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</row>
    <row r="504" spans="1:30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</row>
    <row r="505" spans="1:30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</row>
    <row r="506" spans="1:30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</row>
    <row r="507" spans="1:30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</row>
    <row r="508" spans="1:30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</row>
    <row r="509" spans="1:30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</row>
    <row r="510" spans="1:30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</row>
    <row r="511" spans="1:30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</row>
    <row r="512" spans="1:30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</row>
    <row r="513" spans="1:30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</row>
    <row r="514" spans="1:30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</row>
    <row r="515" spans="1:30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</row>
    <row r="516" spans="1:30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</row>
    <row r="517" spans="1:30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</row>
    <row r="518" spans="1:30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</row>
    <row r="519" spans="1:30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</row>
    <row r="520" spans="1:30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</row>
    <row r="521" spans="1:30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</row>
    <row r="522" spans="1:30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</row>
    <row r="523" spans="1:30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</row>
    <row r="524" spans="1:30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</row>
    <row r="525" spans="1:30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</row>
    <row r="526" spans="1:30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</row>
    <row r="527" spans="1:30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</row>
    <row r="528" spans="1:30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</row>
    <row r="529" spans="1:30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</row>
    <row r="530" spans="1:30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</row>
    <row r="531" spans="1:30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</row>
    <row r="532" spans="1:30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</row>
    <row r="533" spans="1:30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</row>
    <row r="534" spans="1:30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</row>
    <row r="535" spans="1:30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</row>
    <row r="536" spans="1:30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</row>
    <row r="537" spans="1:30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</row>
    <row r="538" spans="1:30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</row>
    <row r="539" spans="1:30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</row>
    <row r="540" spans="1:30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</row>
    <row r="541" spans="1:30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</row>
    <row r="542" spans="1:30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</row>
    <row r="543" spans="1:30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</row>
    <row r="544" spans="1:30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</row>
    <row r="545" spans="1:30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</row>
    <row r="546" spans="1:30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</row>
    <row r="547" spans="1:30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</row>
    <row r="548" spans="1:30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</row>
    <row r="549" spans="1:30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</row>
    <row r="550" spans="1:30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</row>
    <row r="551" spans="1:30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</row>
    <row r="552" spans="1:30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</row>
    <row r="553" spans="1:30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</row>
    <row r="554" spans="1:30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</row>
    <row r="555" spans="1:30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</row>
    <row r="556" spans="1:30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</row>
    <row r="557" spans="1:30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</row>
    <row r="558" spans="1:30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</row>
    <row r="559" spans="1:30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</row>
    <row r="560" spans="1:30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</row>
    <row r="561" spans="1:30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</row>
    <row r="562" spans="1:30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</row>
    <row r="563" spans="1:30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</row>
    <row r="564" spans="1:30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</row>
    <row r="565" spans="1:30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</row>
    <row r="566" spans="1:30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</row>
    <row r="567" spans="1:30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</row>
    <row r="568" spans="1:30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</row>
    <row r="569" spans="1:30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</row>
    <row r="570" spans="1:30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</row>
    <row r="571" spans="1:30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</row>
    <row r="572" spans="1:30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</row>
    <row r="573" spans="1:30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</row>
    <row r="574" spans="1:30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</row>
    <row r="575" spans="1:30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</row>
    <row r="576" spans="1:30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</row>
    <row r="577" spans="1:30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</row>
    <row r="578" spans="1:30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</row>
    <row r="579" spans="1:30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</row>
    <row r="580" spans="1:30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</row>
    <row r="581" spans="1:30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</row>
    <row r="582" spans="1:30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</row>
    <row r="583" spans="1:30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</row>
    <row r="584" spans="1:30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</row>
    <row r="585" spans="1:30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</row>
    <row r="586" spans="1:30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</row>
    <row r="587" spans="1:30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</row>
    <row r="588" spans="1:30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</row>
    <row r="589" spans="1:30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</row>
    <row r="590" spans="1:30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</row>
    <row r="591" spans="1:30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</row>
    <row r="592" spans="1:30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</row>
    <row r="593" spans="1:30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</row>
    <row r="594" spans="1:30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</row>
    <row r="595" spans="1:30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</row>
    <row r="596" spans="1:30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</row>
    <row r="597" spans="1:30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</row>
    <row r="598" spans="1:30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</row>
    <row r="599" spans="1:30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</row>
    <row r="600" spans="1:30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</row>
    <row r="601" spans="1:30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</row>
    <row r="602" spans="1:30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</row>
    <row r="603" spans="1:30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</row>
    <row r="604" spans="1:30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</row>
    <row r="605" spans="1:30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</row>
    <row r="606" spans="1:30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</row>
    <row r="607" spans="1:30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</row>
    <row r="608" spans="1:30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</row>
    <row r="609" spans="1:30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</row>
    <row r="610" spans="1:30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</row>
    <row r="611" spans="1:30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</row>
    <row r="612" spans="1:30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</row>
    <row r="613" spans="1:30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</row>
    <row r="614" spans="1:30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</row>
    <row r="615" spans="1:30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</row>
    <row r="616" spans="1:30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</row>
    <row r="617" spans="1:30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</row>
    <row r="618" spans="1:30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</row>
    <row r="619" spans="1:30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</row>
    <row r="620" spans="1:30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</row>
    <row r="621" spans="1:30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</row>
    <row r="622" spans="1:30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</row>
    <row r="623" spans="1:30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</row>
    <row r="624" spans="1:30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</row>
    <row r="625" spans="1:30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</row>
    <row r="626" spans="1:30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</row>
    <row r="627" spans="1:30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</row>
    <row r="628" spans="1:30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</row>
    <row r="629" spans="1:30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</row>
    <row r="630" spans="1:30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</row>
    <row r="631" spans="1:30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</row>
    <row r="632" spans="1:30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</row>
    <row r="633" spans="1:30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</row>
    <row r="634" spans="1:30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</row>
    <row r="635" spans="1:30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</row>
    <row r="636" spans="1:30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</row>
    <row r="637" spans="1:30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</row>
    <row r="638" spans="1:30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</row>
    <row r="639" spans="1:30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</row>
    <row r="640" spans="1:30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</row>
    <row r="641" spans="1:30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</row>
    <row r="642" spans="1:30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</row>
    <row r="643" spans="1:30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</row>
    <row r="644" spans="1:30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</row>
    <row r="645" spans="1:30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</row>
    <row r="646" spans="1:30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</row>
    <row r="647" spans="1:30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</row>
    <row r="648" spans="1:30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</row>
    <row r="649" spans="1:30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</row>
    <row r="650" spans="1:30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</row>
    <row r="651" spans="1:30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</row>
    <row r="652" spans="1:30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</row>
    <row r="653" spans="1:30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</row>
    <row r="654" spans="1:30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</row>
    <row r="655" spans="1:30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</row>
    <row r="656" spans="1:30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</row>
    <row r="657" spans="1:30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</row>
    <row r="658" spans="1:30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</row>
    <row r="659" spans="1:30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</row>
    <row r="660" spans="1:30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</row>
    <row r="661" spans="1:30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</row>
    <row r="662" spans="1:30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</row>
    <row r="663" spans="1:30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</row>
    <row r="664" spans="1:30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</row>
    <row r="665" spans="1:30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</row>
    <row r="666" spans="1:30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</row>
    <row r="667" spans="1:30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</row>
    <row r="668" spans="1:30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</row>
    <row r="669" spans="1:30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</row>
    <row r="670" spans="1:30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</row>
    <row r="671" spans="1:30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</row>
    <row r="672" spans="1:30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</row>
    <row r="673" spans="1:30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</row>
    <row r="674" spans="1:30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</row>
    <row r="675" spans="1:30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</row>
    <row r="676" spans="1:30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</row>
    <row r="677" spans="1:30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</row>
    <row r="678" spans="1:30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</row>
    <row r="679" spans="1:30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</row>
    <row r="680" spans="1:30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</row>
    <row r="681" spans="1:30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</row>
    <row r="682" spans="1:30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</row>
    <row r="683" spans="1:30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</row>
    <row r="684" spans="1:30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</row>
    <row r="685" spans="1:30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</row>
    <row r="686" spans="1:30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</row>
    <row r="687" spans="1:30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</row>
    <row r="688" spans="1:30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</row>
    <row r="689" spans="1:30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</row>
    <row r="690" spans="1:30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</row>
    <row r="691" spans="1:30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</row>
    <row r="692" spans="1:30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</row>
    <row r="693" spans="1:30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</row>
    <row r="694" spans="1:30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</row>
    <row r="695" spans="1:30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</row>
    <row r="696" spans="1:30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</row>
    <row r="697" spans="1:30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</row>
    <row r="698" spans="1:30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</row>
    <row r="699" spans="1:30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</row>
    <row r="700" spans="1:30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</row>
    <row r="701" spans="1:30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</row>
    <row r="702" spans="1:30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</row>
    <row r="703" spans="1:30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</row>
    <row r="704" spans="1:30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</row>
    <row r="705" spans="1:30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</row>
    <row r="706" spans="1:30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</row>
    <row r="707" spans="1:30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</row>
    <row r="708" spans="1:30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</row>
    <row r="709" spans="1:30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</row>
    <row r="710" spans="1:30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</row>
    <row r="711" spans="1:30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</row>
    <row r="712" spans="1:30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</row>
    <row r="713" spans="1:30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</row>
    <row r="714" spans="1:30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</row>
    <row r="715" spans="1:30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</row>
    <row r="716" spans="1:30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</row>
    <row r="717" spans="1:30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</row>
    <row r="718" spans="1:30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</row>
    <row r="719" spans="1:30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</row>
    <row r="720" spans="1:30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</row>
    <row r="721" spans="1:30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</row>
    <row r="722" spans="1:30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</row>
    <row r="723" spans="1:30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</row>
    <row r="724" spans="1:30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</row>
    <row r="725" spans="1:30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</row>
    <row r="726" spans="1:30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</row>
    <row r="727" spans="1:30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</row>
    <row r="728" spans="1:30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</row>
    <row r="729" spans="1:30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</row>
    <row r="730" spans="1:30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</row>
    <row r="731" spans="1:30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</row>
    <row r="732" spans="1:30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</row>
    <row r="733" spans="1:30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</row>
    <row r="734" spans="1:30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</row>
    <row r="735" spans="1:30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</row>
    <row r="736" spans="1:30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</row>
    <row r="737" spans="1:30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</row>
    <row r="738" spans="1:30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</row>
    <row r="739" spans="1:30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</row>
    <row r="740" spans="1:30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</row>
    <row r="741" spans="1:30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</row>
    <row r="742" spans="1:30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</row>
    <row r="743" spans="1:30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</row>
    <row r="744" spans="1:30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</row>
    <row r="745" spans="1:30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</row>
    <row r="746" spans="1:30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</row>
    <row r="747" spans="1:30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</row>
    <row r="748" spans="1:30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</row>
    <row r="749" spans="1:30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</row>
    <row r="750" spans="1:30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</row>
    <row r="751" spans="1:30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</row>
    <row r="752" spans="1:30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</row>
    <row r="753" spans="1:30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</row>
    <row r="754" spans="1:30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</row>
    <row r="755" spans="1:30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</row>
    <row r="756" spans="1:30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</row>
    <row r="757" spans="1:30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</row>
    <row r="758" spans="1:30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</row>
    <row r="759" spans="1:30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</row>
    <row r="760" spans="1:30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</row>
    <row r="761" spans="1:30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</row>
    <row r="762" spans="1:30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</row>
    <row r="763" spans="1:30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</row>
    <row r="764" spans="1:30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</row>
    <row r="765" spans="1:30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</row>
    <row r="766" spans="1:30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</row>
    <row r="767" spans="1:30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</row>
    <row r="768" spans="1:30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</row>
    <row r="769" spans="1:30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</row>
    <row r="770" spans="1:30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</row>
    <row r="771" spans="1:30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</row>
    <row r="772" spans="1:30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</row>
    <row r="773" spans="1:30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</row>
    <row r="774" spans="1:30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</row>
    <row r="775" spans="1:30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</row>
    <row r="776" spans="1:30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</row>
    <row r="777" spans="1:30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</row>
    <row r="778" spans="1:30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</row>
    <row r="779" spans="1:30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</row>
    <row r="780" spans="1:30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</row>
    <row r="781" spans="1:30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</row>
    <row r="782" spans="1:30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</row>
    <row r="783" spans="1:30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</row>
    <row r="784" spans="1:30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</row>
    <row r="785" spans="1:30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</row>
    <row r="786" spans="1:30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</row>
    <row r="787" spans="1:30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</row>
    <row r="788" spans="1:30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</row>
    <row r="789" spans="1:30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</row>
    <row r="790" spans="1:30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</row>
    <row r="791" spans="1:30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</row>
    <row r="792" spans="1:30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</row>
    <row r="793" spans="1:30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</row>
    <row r="794" spans="1:30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</row>
    <row r="795" spans="1:30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</row>
    <row r="796" spans="1:30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</row>
    <row r="797" spans="1:30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</row>
    <row r="798" spans="1:30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</row>
    <row r="799" spans="1:30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</row>
    <row r="800" spans="1:30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</row>
    <row r="801" spans="1:30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</row>
    <row r="802" spans="1:30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</row>
    <row r="803" spans="1:30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</row>
    <row r="804" spans="1:30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</row>
    <row r="805" spans="1:30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</row>
    <row r="806" spans="1:30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</row>
    <row r="807" spans="1:30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</row>
    <row r="808" spans="1:30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</row>
    <row r="809" spans="1:30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</row>
    <row r="810" spans="1:30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</row>
    <row r="811" spans="1:30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</row>
    <row r="812" spans="1:30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</row>
    <row r="813" spans="1:30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</row>
    <row r="814" spans="1:30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</row>
    <row r="815" spans="1:30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</row>
    <row r="816" spans="1:30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</row>
    <row r="817" spans="1:30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</row>
    <row r="818" spans="1:30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</row>
    <row r="819" spans="1:30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</row>
    <row r="820" spans="1:30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</row>
    <row r="821" spans="1:30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</row>
    <row r="822" spans="1:30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</row>
    <row r="823" spans="1:30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</row>
    <row r="824" spans="1:30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</row>
    <row r="825" spans="1:30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</row>
    <row r="826" spans="1:30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</row>
    <row r="827" spans="1:30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</row>
    <row r="828" spans="1:30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</row>
    <row r="829" spans="1:30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</row>
    <row r="830" spans="1:30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</row>
    <row r="831" spans="1:30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</row>
    <row r="832" spans="1:30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</row>
    <row r="833" spans="1:30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</row>
    <row r="834" spans="1:30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</row>
    <row r="835" spans="1:30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</row>
    <row r="836" spans="1:30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</row>
    <row r="837" spans="1:30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</row>
    <row r="838" spans="1:30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</row>
    <row r="839" spans="1:30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</row>
    <row r="840" spans="1:30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</row>
    <row r="841" spans="1:30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</row>
    <row r="842" spans="1:30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</row>
    <row r="843" spans="1:30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</row>
    <row r="844" spans="1:30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</row>
    <row r="845" spans="1:30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</row>
    <row r="846" spans="1:30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</row>
    <row r="847" spans="1:30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</row>
    <row r="848" spans="1:30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</row>
    <row r="849" spans="1:30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</row>
    <row r="850" spans="1:30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</row>
    <row r="851" spans="1:30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</row>
    <row r="852" spans="1:30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</row>
    <row r="853" spans="1:30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</row>
    <row r="854" spans="1:30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</row>
    <row r="855" spans="1:30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</row>
    <row r="856" spans="1:30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</row>
    <row r="857" spans="1:30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</row>
    <row r="858" spans="1:30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</row>
    <row r="859" spans="1:30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</row>
    <row r="860" spans="1:30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</row>
    <row r="861" spans="1:30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</row>
    <row r="862" spans="1:30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</row>
    <row r="863" spans="1:30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</row>
    <row r="864" spans="1:30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</row>
    <row r="865" spans="1:30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</row>
    <row r="866" spans="1:30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</row>
    <row r="867" spans="1:30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</row>
    <row r="868" spans="1:30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</row>
    <row r="869" spans="1:30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</row>
    <row r="870" spans="1:30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</row>
    <row r="871" spans="1:30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</row>
    <row r="872" spans="1:30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</row>
    <row r="873" spans="1:30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</row>
    <row r="874" spans="1:30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</row>
    <row r="875" spans="1:30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</row>
    <row r="876" spans="1:30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</row>
    <row r="877" spans="1:30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</row>
    <row r="878" spans="1:30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</row>
    <row r="879" spans="1:30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</row>
    <row r="880" spans="1:30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</row>
    <row r="881" spans="1:30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</row>
    <row r="882" spans="1:30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</row>
    <row r="883" spans="1:30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</row>
    <row r="884" spans="1:30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</row>
    <row r="885" spans="1:30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</row>
    <row r="886" spans="1:30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</row>
    <row r="887" spans="1:30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</row>
    <row r="888" spans="1:30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</row>
    <row r="889" spans="1:30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</row>
    <row r="890" spans="1:30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</row>
    <row r="891" spans="1:30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</row>
    <row r="892" spans="1:30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</row>
    <row r="893" spans="1:30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</row>
    <row r="894" spans="1:30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</row>
    <row r="895" spans="1:30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</row>
    <row r="896" spans="1:30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</row>
    <row r="897" spans="1:30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</row>
    <row r="898" spans="1:30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</row>
    <row r="899" spans="1:30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</row>
    <row r="900" spans="1:30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</row>
    <row r="901" spans="1:30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</row>
    <row r="902" spans="1:30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</row>
    <row r="903" spans="1:30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</row>
    <row r="904" spans="1:30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</row>
    <row r="905" spans="1:30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</row>
    <row r="906" spans="1:30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</row>
    <row r="907" spans="1:30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</row>
    <row r="908" spans="1:30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</row>
    <row r="909" spans="1:30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</row>
    <row r="910" spans="1:30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</row>
    <row r="911" spans="1:30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</row>
    <row r="912" spans="1:30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</row>
    <row r="913" spans="1:30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</row>
    <row r="914" spans="1:30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</row>
    <row r="915" spans="1:30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</row>
    <row r="916" spans="1:30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</row>
    <row r="917" spans="1:30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</row>
    <row r="918" spans="1:30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</row>
    <row r="919" spans="1:30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</row>
    <row r="920" spans="1:30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</row>
    <row r="921" spans="1:30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</row>
    <row r="922" spans="1:30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</row>
    <row r="923" spans="1:30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</row>
    <row r="924" spans="1:30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</row>
    <row r="925" spans="1:30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</row>
    <row r="926" spans="1:30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</row>
    <row r="927" spans="1:30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</row>
    <row r="928" spans="1:30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</row>
    <row r="929" spans="1:30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</row>
    <row r="930" spans="1:30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</row>
    <row r="931" spans="1:30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</row>
    <row r="932" spans="1:30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</row>
    <row r="933" spans="1:30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</row>
    <row r="934" spans="1:30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</row>
    <row r="935" spans="1:30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</row>
    <row r="936" spans="1:30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</row>
    <row r="937" spans="1:30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</row>
    <row r="938" spans="1:30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</row>
    <row r="939" spans="1:30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</row>
    <row r="940" spans="1:30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</row>
    <row r="941" spans="1:30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</row>
    <row r="942" spans="1:30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</row>
    <row r="943" spans="1:30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</row>
    <row r="944" spans="1:30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</row>
    <row r="945" spans="1:30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</row>
    <row r="946" spans="1:30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</row>
    <row r="947" spans="1:30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</row>
    <row r="948" spans="1:30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</row>
    <row r="949" spans="1:30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</row>
    <row r="950" spans="1:30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</row>
    <row r="951" spans="1:30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</row>
    <row r="952" spans="1:30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</row>
    <row r="953" spans="1:30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</row>
    <row r="954" spans="1:30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</row>
    <row r="955" spans="1:30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</row>
    <row r="956" spans="1:30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</row>
    <row r="957" spans="1:30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</row>
    <row r="958" spans="1:30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</row>
    <row r="959" spans="1:30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</row>
    <row r="960" spans="1:30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</row>
    <row r="961" spans="1:30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</row>
    <row r="962" spans="1:30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</row>
    <row r="963" spans="1:30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</row>
    <row r="964" spans="1:30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</row>
    <row r="965" spans="1:30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</row>
    <row r="966" spans="1:30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</row>
    <row r="967" spans="1:30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</row>
    <row r="968" spans="1:30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</row>
    <row r="969" spans="1:30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</row>
    <row r="970" spans="1:30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</row>
    <row r="971" spans="1:30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</row>
    <row r="972" spans="1:30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</row>
    <row r="973" spans="1:30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</row>
    <row r="974" spans="1:30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</row>
    <row r="975" spans="1:30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</row>
    <row r="976" spans="1:30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</row>
    <row r="977" spans="1:30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</row>
    <row r="978" spans="1:30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</row>
    <row r="979" spans="1:30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</row>
    <row r="980" spans="1:30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</row>
    <row r="981" spans="1:30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</row>
    <row r="982" spans="1:30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</row>
    <row r="983" spans="1:30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</row>
    <row r="984" spans="1:30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</row>
    <row r="985" spans="1:30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</row>
    <row r="986" spans="1:30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</row>
    <row r="987" spans="1:30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</row>
    <row r="988" spans="1:30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</row>
    <row r="989" spans="1:30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</row>
    <row r="990" spans="1:30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</row>
    <row r="991" spans="1:30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</row>
    <row r="992" spans="1:30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</row>
    <row r="993" spans="1:30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</row>
    <row r="994" spans="1:30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</row>
    <row r="995" spans="1:30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</row>
    <row r="996" spans="1:30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</row>
    <row r="997" spans="1:30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</row>
    <row r="998" spans="1:30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</row>
    <row r="999" spans="1:30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</row>
    <row r="1000" spans="1:30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</row>
    <row r="3" spans="1:30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</row>
    <row r="4" spans="1:30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</row>
    <row r="5" spans="1:30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</row>
    <row r="6" spans="1:30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</row>
    <row r="7" spans="1:30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</row>
    <row r="8" spans="1:30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</row>
    <row r="9" spans="1:30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</row>
    <row r="10" spans="1:30" ht="30" customHeight="1">
      <c r="A10" s="375"/>
      <c r="B10" s="31"/>
      <c r="C10" s="456" t="s">
        <v>123</v>
      </c>
      <c r="D10" s="818"/>
      <c r="E10" s="433" t="s">
        <v>546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</row>
    <row r="11" spans="1:30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</row>
    <row r="12" spans="1:30" ht="29.25" customHeight="1">
      <c r="A12" s="375"/>
      <c r="B12" s="31"/>
      <c r="C12" s="459" t="s">
        <v>125</v>
      </c>
      <c r="D12" s="823"/>
      <c r="E12" s="458" t="s">
        <v>547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</row>
    <row r="13" spans="1:30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</row>
    <row r="14" spans="1:30" ht="15" customHeight="1">
      <c r="A14" s="375"/>
      <c r="B14" s="31"/>
      <c r="C14" s="456" t="s">
        <v>127</v>
      </c>
      <c r="D14" s="818"/>
      <c r="E14" s="386"/>
      <c r="F14" s="457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7"/>
      <c r="AC14" s="375"/>
      <c r="AD14" s="375"/>
    </row>
    <row r="15" spans="1:30" ht="29.25" customHeight="1">
      <c r="A15" s="375"/>
      <c r="B15" s="31"/>
      <c r="C15" s="433" t="s">
        <v>548</v>
      </c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2"/>
      <c r="AA15" s="809"/>
      <c r="AB15" s="387"/>
      <c r="AC15" s="375"/>
      <c r="AD15" s="375"/>
    </row>
    <row r="16" spans="1:30" ht="15" customHeight="1">
      <c r="A16" s="375"/>
      <c r="B16" s="31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7"/>
      <c r="AC16" s="375"/>
      <c r="AD16" s="375"/>
    </row>
    <row r="17" spans="1:30" ht="15" customHeight="1">
      <c r="A17" s="375"/>
      <c r="B17" s="31"/>
      <c r="C17" s="389" t="s">
        <v>128</v>
      </c>
      <c r="D17" s="389"/>
      <c r="E17" s="375"/>
      <c r="F17" s="375"/>
      <c r="G17" s="375"/>
      <c r="H17" s="375"/>
      <c r="I17" s="375"/>
      <c r="J17" s="388"/>
      <c r="K17" s="388"/>
      <c r="L17" s="388"/>
      <c r="M17" s="388"/>
      <c r="N17" s="388"/>
      <c r="O17" s="388"/>
      <c r="P17" s="388"/>
      <c r="Q17" s="388"/>
      <c r="R17" s="388" t="s">
        <v>129</v>
      </c>
      <c r="S17" s="388"/>
      <c r="T17" s="388"/>
      <c r="U17" s="388"/>
      <c r="V17" s="388"/>
      <c r="W17" s="388"/>
      <c r="X17" s="388"/>
      <c r="Y17" s="388"/>
      <c r="Z17" s="388"/>
      <c r="AA17" s="388"/>
      <c r="AB17" s="387"/>
      <c r="AC17" s="375"/>
      <c r="AD17" s="375"/>
    </row>
    <row r="18" spans="1:30" ht="15" customHeight="1">
      <c r="A18" s="375"/>
      <c r="B18" s="31"/>
      <c r="C18" s="453"/>
      <c r="D18" s="814"/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5"/>
      <c r="Q18" s="375"/>
      <c r="R18" s="447"/>
      <c r="S18" s="822"/>
      <c r="T18" s="822"/>
      <c r="U18" s="822"/>
      <c r="V18" s="822"/>
      <c r="W18" s="822"/>
      <c r="X18" s="822"/>
      <c r="Y18" s="822"/>
      <c r="Z18" s="822"/>
      <c r="AA18" s="809"/>
      <c r="AB18" s="383"/>
      <c r="AC18" s="375"/>
      <c r="AD18" s="375"/>
    </row>
    <row r="19" spans="1:30" ht="15" customHeight="1">
      <c r="A19" s="375"/>
      <c r="B19" s="31"/>
      <c r="C19" s="816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17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</row>
    <row r="20" spans="1:30" ht="15" customHeight="1">
      <c r="A20" s="375"/>
      <c r="B20" s="31"/>
      <c r="C20" s="816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17"/>
      <c r="Q20" s="385"/>
      <c r="R20" s="388" t="s">
        <v>130</v>
      </c>
      <c r="S20" s="388"/>
      <c r="T20" s="388"/>
      <c r="U20" s="388"/>
      <c r="V20" s="388"/>
      <c r="W20" s="385"/>
      <c r="X20" s="385"/>
      <c r="Y20" s="385"/>
      <c r="Z20" s="375"/>
      <c r="AA20" s="385"/>
      <c r="AB20" s="383"/>
      <c r="AC20" s="375"/>
      <c r="AD20" s="375"/>
    </row>
    <row r="21" spans="1:30" ht="15" customHeight="1">
      <c r="A21" s="375"/>
      <c r="B21" s="31"/>
      <c r="C21" s="816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17"/>
      <c r="Q21" s="375"/>
      <c r="R21" s="37"/>
      <c r="S21" s="375" t="s">
        <v>15</v>
      </c>
      <c r="T21" s="375"/>
      <c r="U21" s="37"/>
      <c r="V21" s="375" t="s">
        <v>27</v>
      </c>
      <c r="W21" s="375"/>
      <c r="X21" s="37"/>
      <c r="Y21" s="390" t="s">
        <v>46</v>
      </c>
      <c r="Z21" s="375"/>
      <c r="AA21" s="375"/>
      <c r="AB21" s="383"/>
      <c r="AC21" s="375"/>
      <c r="AD21" s="375"/>
    </row>
    <row r="22" spans="1:30" ht="15" customHeight="1">
      <c r="A22" s="375"/>
      <c r="B22" s="31"/>
      <c r="C22" s="816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17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83"/>
      <c r="AC22" s="375"/>
      <c r="AD22" s="375"/>
    </row>
    <row r="23" spans="1:30" ht="15" customHeight="1">
      <c r="A23" s="375"/>
      <c r="B23" s="31"/>
      <c r="C23" s="819"/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1"/>
      <c r="Q23" s="375"/>
      <c r="R23" s="388" t="s">
        <v>131</v>
      </c>
      <c r="S23" s="375"/>
      <c r="T23" s="375"/>
      <c r="U23" s="375"/>
      <c r="V23" s="375"/>
      <c r="W23" s="460" t="s">
        <v>21</v>
      </c>
      <c r="X23" s="822"/>
      <c r="Y23" s="822"/>
      <c r="Z23" s="822"/>
      <c r="AA23" s="809"/>
      <c r="AB23" s="383"/>
      <c r="AC23" s="375"/>
      <c r="AD23" s="375"/>
    </row>
    <row r="24" spans="1:30" ht="15" customHeight="1">
      <c r="A24" s="375"/>
      <c r="B24" s="31"/>
      <c r="C24" s="385"/>
      <c r="D24" s="385"/>
      <c r="E24" s="385"/>
      <c r="F24" s="385"/>
      <c r="G24" s="38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88"/>
      <c r="S24" s="375"/>
      <c r="T24" s="375"/>
      <c r="U24" s="375"/>
      <c r="V24" s="375"/>
      <c r="W24" s="375"/>
      <c r="X24" s="375"/>
      <c r="Y24" s="375"/>
      <c r="Z24" s="375"/>
      <c r="AA24" s="375"/>
      <c r="AB24" s="383"/>
      <c r="AC24" s="375"/>
      <c r="AD24" s="375"/>
    </row>
    <row r="25" spans="1:30" ht="15" customHeight="1">
      <c r="A25" s="375"/>
      <c r="B25" s="31"/>
      <c r="C25" s="388" t="s">
        <v>132</v>
      </c>
      <c r="D25" s="385"/>
      <c r="E25" s="385"/>
      <c r="F25" s="385"/>
      <c r="G25" s="385"/>
      <c r="H25" s="38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83"/>
      <c r="AC25" s="375"/>
      <c r="AD25" s="375"/>
    </row>
    <row r="26" spans="1:30" ht="39.75" customHeight="1">
      <c r="A26" s="375"/>
      <c r="B26" s="31"/>
      <c r="C26" s="765" t="s">
        <v>549</v>
      </c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2"/>
      <c r="Z26" s="822"/>
      <c r="AA26" s="809"/>
      <c r="AB26" s="383"/>
      <c r="AC26" s="375"/>
      <c r="AD26" s="375"/>
    </row>
    <row r="27" spans="1:30" ht="15" customHeight="1">
      <c r="A27" s="375"/>
      <c r="B27" s="31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91"/>
      <c r="AC27" s="375"/>
      <c r="AD27" s="375"/>
    </row>
    <row r="28" spans="1:30" ht="15" customHeight="1">
      <c r="A28" s="375"/>
      <c r="B28" s="31"/>
      <c r="C28" s="379" t="s">
        <v>134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79" t="s">
        <v>134</v>
      </c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91"/>
      <c r="AC28" s="375"/>
      <c r="AD28" s="375"/>
    </row>
    <row r="29" spans="1:30" ht="29.25" customHeight="1">
      <c r="A29" s="375"/>
      <c r="B29" s="31"/>
      <c r="C29" s="460" t="s">
        <v>550</v>
      </c>
      <c r="D29" s="822"/>
      <c r="E29" s="822"/>
      <c r="F29" s="822"/>
      <c r="G29" s="822"/>
      <c r="H29" s="822"/>
      <c r="I29" s="822"/>
      <c r="J29" s="822"/>
      <c r="K29" s="809"/>
      <c r="L29" s="385"/>
      <c r="M29" s="460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2"/>
      <c r="Z29" s="822"/>
      <c r="AA29" s="809"/>
      <c r="AB29" s="391"/>
      <c r="AC29" s="375"/>
      <c r="AD29" s="375"/>
    </row>
    <row r="30" spans="1:30" ht="15" customHeight="1">
      <c r="A30" s="375"/>
      <c r="B30" s="31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83"/>
      <c r="AC30" s="375"/>
      <c r="AD30" s="375"/>
    </row>
    <row r="31" spans="1:30" ht="15" customHeight="1">
      <c r="A31" s="375"/>
      <c r="B31" s="31"/>
      <c r="C31" s="392" t="s">
        <v>137</v>
      </c>
      <c r="D31" s="392"/>
      <c r="E31" s="392"/>
      <c r="F31" s="392"/>
      <c r="G31" s="393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83"/>
      <c r="AC31" s="375"/>
      <c r="AD31" s="375"/>
    </row>
    <row r="32" spans="1:30" ht="90" customHeight="1">
      <c r="A32" s="375"/>
      <c r="B32" s="31"/>
      <c r="C32" s="461" t="s">
        <v>551</v>
      </c>
      <c r="D32" s="822"/>
      <c r="E32" s="822"/>
      <c r="F32" s="822"/>
      <c r="G32" s="822"/>
      <c r="H32" s="822"/>
      <c r="I32" s="822"/>
      <c r="J32" s="822"/>
      <c r="K32" s="822"/>
      <c r="L32" s="822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09"/>
      <c r="AB32" s="383"/>
      <c r="AC32" s="375"/>
      <c r="AD32" s="375"/>
    </row>
    <row r="33" spans="1:30" ht="15" customHeight="1">
      <c r="A33" s="375"/>
      <c r="B33" s="31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83"/>
      <c r="AC33" s="375"/>
      <c r="AD33" s="375"/>
    </row>
    <row r="34" spans="1:30" ht="15.75" customHeight="1">
      <c r="A34" s="375"/>
      <c r="B34" s="31"/>
      <c r="C34" s="448" t="s">
        <v>139</v>
      </c>
      <c r="D34" s="818"/>
      <c r="E34" s="388"/>
      <c r="F34" s="433" t="s">
        <v>22</v>
      </c>
      <c r="G34" s="809"/>
      <c r="H34" s="388"/>
      <c r="I34" s="375"/>
      <c r="J34" s="395" t="s">
        <v>140</v>
      </c>
      <c r="K34" s="433">
        <v>1.2</v>
      </c>
      <c r="L34" s="822"/>
      <c r="M34" s="822"/>
      <c r="N34" s="809"/>
      <c r="O34" s="388"/>
      <c r="P34" s="388"/>
      <c r="Q34" s="379" t="s">
        <v>141</v>
      </c>
      <c r="R34" s="375"/>
      <c r="S34" s="388"/>
      <c r="T34" s="388"/>
      <c r="U34" s="388"/>
      <c r="V34" s="388"/>
      <c r="W34" s="433" t="s">
        <v>20</v>
      </c>
      <c r="X34" s="822"/>
      <c r="Y34" s="822"/>
      <c r="Z34" s="822"/>
      <c r="AA34" s="809"/>
      <c r="AB34" s="387"/>
      <c r="AC34" s="375"/>
      <c r="AD34" s="375"/>
    </row>
    <row r="35" spans="1:30" ht="15.75" customHeight="1">
      <c r="A35" s="375"/>
      <c r="B35" s="31"/>
      <c r="C35" s="375"/>
      <c r="D35" s="375"/>
      <c r="E35" s="375"/>
      <c r="F35" s="390"/>
      <c r="G35" s="390"/>
      <c r="H35" s="390"/>
      <c r="I35" s="390"/>
      <c r="J35" s="390"/>
      <c r="K35" s="390"/>
      <c r="L35" s="390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83"/>
      <c r="AC35" s="375"/>
      <c r="AD35" s="375"/>
    </row>
    <row r="36" spans="1:30" ht="32.25" customHeight="1">
      <c r="A36" s="375"/>
      <c r="B36" s="31"/>
      <c r="C36" s="375"/>
      <c r="D36" s="395" t="s">
        <v>142</v>
      </c>
      <c r="E36" s="388"/>
      <c r="F36" s="461" t="s">
        <v>552</v>
      </c>
      <c r="G36" s="822"/>
      <c r="H36" s="822"/>
      <c r="I36" s="822"/>
      <c r="J36" s="822"/>
      <c r="K36" s="822"/>
      <c r="L36" s="822"/>
      <c r="M36" s="809"/>
      <c r="N36" s="375"/>
      <c r="O36" s="395" t="s">
        <v>144</v>
      </c>
      <c r="P36" s="460">
        <v>0</v>
      </c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83"/>
      <c r="AC36" s="375"/>
      <c r="AD36" s="375"/>
    </row>
    <row r="37" spans="1:30" ht="15.75" customHeight="1">
      <c r="A37" s="375"/>
      <c r="B37" s="31"/>
      <c r="C37" s="388"/>
      <c r="D37" s="388"/>
      <c r="E37" s="388"/>
      <c r="F37" s="390"/>
      <c r="G37" s="390"/>
      <c r="H37" s="390"/>
      <c r="I37" s="390"/>
      <c r="J37" s="390"/>
      <c r="K37" s="390"/>
      <c r="L37" s="390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7"/>
      <c r="AC37" s="375"/>
      <c r="AD37" s="375"/>
    </row>
    <row r="38" spans="1:30" ht="15.75" customHeight="1">
      <c r="A38" s="375"/>
      <c r="B38" s="31"/>
      <c r="C38" s="375"/>
      <c r="D38" s="395" t="s">
        <v>145</v>
      </c>
      <c r="E38" s="375"/>
      <c r="F38" s="447" t="s">
        <v>146</v>
      </c>
      <c r="G38" s="809"/>
      <c r="H38" s="375"/>
      <c r="I38" s="375"/>
      <c r="J38" s="388" t="s">
        <v>147</v>
      </c>
      <c r="K38" s="375"/>
      <c r="L38" s="447" t="s">
        <v>148</v>
      </c>
      <c r="M38" s="822"/>
      <c r="N38" s="809"/>
      <c r="O38" s="388"/>
      <c r="P38" s="388"/>
      <c r="Q38" s="375"/>
      <c r="R38" s="388" t="s">
        <v>149</v>
      </c>
      <c r="S38" s="388"/>
      <c r="T38" s="388"/>
      <c r="U38" s="388"/>
      <c r="V38" s="388"/>
      <c r="W38" s="462"/>
      <c r="X38" s="822"/>
      <c r="Y38" s="822"/>
      <c r="Z38" s="822"/>
      <c r="AA38" s="809"/>
      <c r="AB38" s="387"/>
      <c r="AC38" s="375"/>
      <c r="AD38" s="375"/>
    </row>
    <row r="39" spans="1:30" ht="15.75" customHeight="1">
      <c r="A39" s="375"/>
      <c r="B39" s="31"/>
      <c r="C39" s="375"/>
      <c r="D39" s="375"/>
      <c r="E39" s="375"/>
      <c r="F39" s="29"/>
      <c r="G39" s="375"/>
      <c r="H39" s="375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80"/>
      <c r="AC39" s="375"/>
      <c r="AD39" s="375"/>
    </row>
    <row r="40" spans="1:30" ht="15.75" customHeight="1">
      <c r="A40" s="375"/>
      <c r="B40" s="31"/>
      <c r="C40" s="396" t="s">
        <v>150</v>
      </c>
      <c r="D40" s="463">
        <v>2024</v>
      </c>
      <c r="E40" s="825"/>
      <c r="F40" s="826"/>
      <c r="G40" s="35"/>
      <c r="H40" s="379"/>
      <c r="I40" s="379"/>
      <c r="J40" s="379"/>
      <c r="K40" s="379"/>
      <c r="L40" s="379"/>
      <c r="M40" s="379"/>
      <c r="N40" s="379"/>
      <c r="O40" s="379"/>
      <c r="P40" s="379"/>
      <c r="Q40" s="457"/>
      <c r="R40" s="818"/>
      <c r="S40" s="818"/>
      <c r="T40" s="818"/>
      <c r="U40" s="818"/>
      <c r="V40" s="379"/>
      <c r="W40" s="379"/>
      <c r="X40" s="456"/>
      <c r="Y40" s="818"/>
      <c r="Z40" s="818"/>
      <c r="AA40" s="818"/>
      <c r="AB40" s="387"/>
      <c r="AC40" s="375"/>
      <c r="AD40" s="375"/>
    </row>
    <row r="41" spans="1:30" ht="5.25" customHeight="1">
      <c r="A41" s="375"/>
      <c r="B41" s="31"/>
      <c r="C41" s="388"/>
      <c r="D41" s="38"/>
      <c r="E41" s="38"/>
      <c r="F41" s="38"/>
      <c r="G41" s="375"/>
      <c r="H41" s="379"/>
      <c r="I41" s="379"/>
      <c r="J41" s="379"/>
      <c r="K41" s="379"/>
      <c r="L41" s="379"/>
      <c r="M41" s="379"/>
      <c r="N41" s="379"/>
      <c r="O41" s="379"/>
      <c r="P41" s="379"/>
      <c r="Q41" s="385"/>
      <c r="R41" s="385"/>
      <c r="S41" s="385"/>
      <c r="T41" s="385"/>
      <c r="U41" s="385"/>
      <c r="V41" s="379"/>
      <c r="W41" s="379"/>
      <c r="X41" s="381"/>
      <c r="Y41" s="381"/>
      <c r="Z41" s="381"/>
      <c r="AA41" s="381"/>
      <c r="AB41" s="387"/>
      <c r="AC41" s="375"/>
      <c r="AD41" s="375"/>
    </row>
    <row r="42" spans="1:30" ht="15.75" customHeight="1">
      <c r="A42" s="375"/>
      <c r="B42" s="31"/>
      <c r="C42" s="388" t="s">
        <v>140</v>
      </c>
      <c r="D42" s="460">
        <v>1</v>
      </c>
      <c r="E42" s="822"/>
      <c r="F42" s="809"/>
      <c r="G42" s="375"/>
      <c r="H42" s="379"/>
      <c r="I42" s="379"/>
      <c r="J42" s="379"/>
      <c r="K42" s="379"/>
      <c r="L42" s="379"/>
      <c r="M42" s="379"/>
      <c r="N42" s="379"/>
      <c r="O42" s="379"/>
      <c r="P42" s="379"/>
      <c r="Q42" s="457"/>
      <c r="R42" s="818"/>
      <c r="S42" s="818"/>
      <c r="T42" s="818"/>
      <c r="U42" s="818"/>
      <c r="V42" s="379"/>
      <c r="W42" s="379"/>
      <c r="X42" s="456"/>
      <c r="Y42" s="818"/>
      <c r="Z42" s="818"/>
      <c r="AA42" s="818"/>
      <c r="AB42" s="380"/>
      <c r="AC42" s="375"/>
      <c r="AD42" s="375"/>
    </row>
    <row r="43" spans="1:30" ht="15.75" customHeight="1">
      <c r="A43" s="375"/>
      <c r="B43" s="31"/>
      <c r="C43" s="375"/>
      <c r="D43" s="375"/>
      <c r="E43" s="375"/>
      <c r="F43" s="375"/>
      <c r="G43" s="375"/>
      <c r="H43" s="375"/>
      <c r="I43" s="379"/>
      <c r="J43" s="379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0"/>
      <c r="AC43" s="375"/>
      <c r="AD43" s="375"/>
    </row>
    <row r="44" spans="1:30" ht="15.75" customHeight="1">
      <c r="A44" s="375"/>
      <c r="B44" s="31"/>
      <c r="C44" s="388"/>
      <c r="D44" s="433" t="s">
        <v>151</v>
      </c>
      <c r="E44" s="822"/>
      <c r="F44" s="822"/>
      <c r="G44" s="822"/>
      <c r="H44" s="822"/>
      <c r="I44" s="822"/>
      <c r="J44" s="822"/>
      <c r="K44" s="822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09"/>
      <c r="Z44" s="389"/>
      <c r="AA44" s="389"/>
      <c r="AB44" s="397"/>
      <c r="AC44" s="375"/>
      <c r="AD44" s="375"/>
    </row>
    <row r="45" spans="1:30" ht="15.75" customHeight="1">
      <c r="A45" s="375"/>
      <c r="B45" s="31"/>
      <c r="C45" s="375"/>
      <c r="D45" s="438" t="s">
        <v>152</v>
      </c>
      <c r="E45" s="822"/>
      <c r="F45" s="822"/>
      <c r="G45" s="822"/>
      <c r="H45" s="809"/>
      <c r="I45" s="434" t="s">
        <v>153</v>
      </c>
      <c r="J45" s="822"/>
      <c r="K45" s="822"/>
      <c r="L45" s="822"/>
      <c r="M45" s="822"/>
      <c r="N45" s="822"/>
      <c r="O45" s="822"/>
      <c r="P45" s="809"/>
      <c r="Q45" s="435" t="s">
        <v>154</v>
      </c>
      <c r="R45" s="822"/>
      <c r="S45" s="822"/>
      <c r="T45" s="822"/>
      <c r="U45" s="822"/>
      <c r="V45" s="822"/>
      <c r="W45" s="822"/>
      <c r="X45" s="822"/>
      <c r="Y45" s="809"/>
      <c r="Z45" s="389"/>
      <c r="AA45" s="389"/>
      <c r="AB45" s="397"/>
      <c r="AC45" s="375"/>
      <c r="AD45" s="375"/>
    </row>
    <row r="46" spans="1:30" ht="15.75" customHeight="1">
      <c r="A46" s="398"/>
      <c r="B46" s="39"/>
      <c r="C46" s="40"/>
      <c r="D46" s="439" t="s">
        <v>155</v>
      </c>
      <c r="E46" s="822"/>
      <c r="F46" s="822"/>
      <c r="G46" s="822"/>
      <c r="H46" s="809"/>
      <c r="I46" s="436" t="s">
        <v>156</v>
      </c>
      <c r="J46" s="822"/>
      <c r="K46" s="822"/>
      <c r="L46" s="822"/>
      <c r="M46" s="822"/>
      <c r="N46" s="822"/>
      <c r="O46" s="822"/>
      <c r="P46" s="809"/>
      <c r="Q46" s="437" t="s">
        <v>157</v>
      </c>
      <c r="R46" s="822"/>
      <c r="S46" s="822"/>
      <c r="T46" s="822"/>
      <c r="U46" s="822"/>
      <c r="V46" s="822"/>
      <c r="W46" s="822"/>
      <c r="X46" s="822"/>
      <c r="Y46" s="809"/>
      <c r="Z46" s="398"/>
      <c r="AA46" s="398"/>
      <c r="AB46" s="399"/>
      <c r="AC46" s="398"/>
      <c r="AD46" s="398"/>
    </row>
    <row r="47" spans="1:30" ht="15.75" customHeight="1">
      <c r="A47" s="375"/>
      <c r="B47" s="31"/>
      <c r="C47" s="400"/>
      <c r="D47" s="400"/>
      <c r="E47" s="400"/>
      <c r="F47" s="400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0"/>
      <c r="AA47" s="400"/>
      <c r="AB47" s="384"/>
      <c r="AC47" s="375"/>
      <c r="AD47" s="375"/>
    </row>
    <row r="48" spans="1:30" ht="15.75" customHeight="1">
      <c r="A48" s="402"/>
      <c r="B48" s="41"/>
      <c r="C48" s="440" t="s">
        <v>158</v>
      </c>
      <c r="D48" s="822"/>
      <c r="E48" s="822"/>
      <c r="F48" s="809"/>
      <c r="G48" s="441" t="s">
        <v>159</v>
      </c>
      <c r="H48" s="442" t="s">
        <v>160</v>
      </c>
      <c r="I48" s="814"/>
      <c r="J48" s="814"/>
      <c r="K48" s="814"/>
      <c r="L48" s="814"/>
      <c r="M48" s="814"/>
      <c r="N48" s="814"/>
      <c r="O48" s="814"/>
      <c r="P48" s="814"/>
      <c r="Q48" s="814"/>
      <c r="R48" s="814"/>
      <c r="S48" s="814"/>
      <c r="T48" s="814"/>
      <c r="U48" s="814"/>
      <c r="V48" s="814"/>
      <c r="W48" s="814"/>
      <c r="X48" s="814"/>
      <c r="Y48" s="814"/>
      <c r="Z48" s="814"/>
      <c r="AA48" s="815"/>
      <c r="AB48" s="397"/>
      <c r="AC48" s="402"/>
      <c r="AD48" s="402"/>
    </row>
    <row r="49" spans="1:30" ht="15.75" customHeight="1">
      <c r="A49" s="402"/>
      <c r="B49" s="41"/>
      <c r="C49" s="42" t="s">
        <v>161</v>
      </c>
      <c r="D49" s="43">
        <v>1.2</v>
      </c>
      <c r="E49" s="440" t="s">
        <v>162</v>
      </c>
      <c r="F49" s="809"/>
      <c r="G49" s="811"/>
      <c r="H49" s="819"/>
      <c r="I49" s="820"/>
      <c r="J49" s="820"/>
      <c r="K49" s="820"/>
      <c r="L49" s="820"/>
      <c r="M49" s="820"/>
      <c r="N49" s="820"/>
      <c r="O49" s="820"/>
      <c r="P49" s="820"/>
      <c r="Q49" s="820"/>
      <c r="R49" s="820"/>
      <c r="S49" s="820"/>
      <c r="T49" s="820"/>
      <c r="U49" s="820"/>
      <c r="V49" s="820"/>
      <c r="W49" s="820"/>
      <c r="X49" s="820"/>
      <c r="Y49" s="820"/>
      <c r="Z49" s="820"/>
      <c r="AA49" s="821"/>
      <c r="AB49" s="397"/>
      <c r="AC49" s="402"/>
      <c r="AD49" s="402"/>
    </row>
    <row r="50" spans="1:30" ht="15.75" customHeight="1">
      <c r="A50" s="402"/>
      <c r="B50" s="41"/>
      <c r="C50" s="44">
        <v>2024</v>
      </c>
      <c r="D50" s="45">
        <v>45474</v>
      </c>
      <c r="E50" s="443">
        <v>45656</v>
      </c>
      <c r="F50" s="809"/>
      <c r="G50" s="46">
        <v>1.2</v>
      </c>
      <c r="H50" s="446" t="s">
        <v>553</v>
      </c>
      <c r="I50" s="822"/>
      <c r="J50" s="822"/>
      <c r="K50" s="822"/>
      <c r="L50" s="822"/>
      <c r="M50" s="822"/>
      <c r="N50" s="822"/>
      <c r="O50" s="822"/>
      <c r="P50" s="822"/>
      <c r="Q50" s="822"/>
      <c r="R50" s="822"/>
      <c r="S50" s="822"/>
      <c r="T50" s="822"/>
      <c r="U50" s="822"/>
      <c r="V50" s="822"/>
      <c r="W50" s="822"/>
      <c r="X50" s="822"/>
      <c r="Y50" s="822"/>
      <c r="Z50" s="822"/>
      <c r="AA50" s="809"/>
      <c r="AB50" s="397"/>
      <c r="AC50" s="402"/>
      <c r="AD50" s="402"/>
    </row>
    <row r="51" spans="1:30" ht="15.75" customHeight="1">
      <c r="A51" s="402"/>
      <c r="B51" s="41"/>
      <c r="C51" s="44">
        <v>2025</v>
      </c>
      <c r="D51" s="45">
        <v>45658</v>
      </c>
      <c r="E51" s="443">
        <v>46021</v>
      </c>
      <c r="F51" s="809"/>
      <c r="G51" s="46">
        <v>1.7</v>
      </c>
      <c r="H51" s="446" t="s">
        <v>553</v>
      </c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22"/>
      <c r="Z51" s="822"/>
      <c r="AA51" s="809"/>
      <c r="AB51" s="397"/>
      <c r="AC51" s="402"/>
      <c r="AD51" s="402"/>
    </row>
    <row r="52" spans="1:30" ht="15.75" customHeight="1">
      <c r="A52" s="402"/>
      <c r="B52" s="41"/>
      <c r="C52" s="44">
        <v>2026</v>
      </c>
      <c r="D52" s="45">
        <v>46023</v>
      </c>
      <c r="E52" s="443">
        <v>46386</v>
      </c>
      <c r="F52" s="809"/>
      <c r="G52" s="46">
        <v>1.1000000000000001</v>
      </c>
      <c r="H52" s="446" t="s">
        <v>553</v>
      </c>
      <c r="I52" s="822"/>
      <c r="J52" s="822"/>
      <c r="K52" s="822"/>
      <c r="L52" s="822"/>
      <c r="M52" s="822"/>
      <c r="N52" s="822"/>
      <c r="O52" s="822"/>
      <c r="P52" s="822"/>
      <c r="Q52" s="822"/>
      <c r="R52" s="822"/>
      <c r="S52" s="822"/>
      <c r="T52" s="822"/>
      <c r="U52" s="822"/>
      <c r="V52" s="822"/>
      <c r="W52" s="822"/>
      <c r="X52" s="822"/>
      <c r="Y52" s="822"/>
      <c r="Z52" s="822"/>
      <c r="AA52" s="809"/>
      <c r="AB52" s="397"/>
      <c r="AC52" s="402"/>
      <c r="AD52" s="402"/>
    </row>
    <row r="53" spans="1:30" ht="15.75" customHeight="1">
      <c r="A53" s="402"/>
      <c r="B53" s="41"/>
      <c r="C53" s="44">
        <v>2027</v>
      </c>
      <c r="D53" s="45">
        <v>46388</v>
      </c>
      <c r="E53" s="443">
        <v>46751</v>
      </c>
      <c r="F53" s="809"/>
      <c r="G53" s="46">
        <v>1</v>
      </c>
      <c r="H53" s="446" t="s">
        <v>553</v>
      </c>
      <c r="I53" s="822"/>
      <c r="J53" s="822"/>
      <c r="K53" s="822"/>
      <c r="L53" s="822"/>
      <c r="M53" s="822"/>
      <c r="N53" s="822"/>
      <c r="O53" s="822"/>
      <c r="P53" s="822"/>
      <c r="Q53" s="822"/>
      <c r="R53" s="822"/>
      <c r="S53" s="822"/>
      <c r="T53" s="822"/>
      <c r="U53" s="822"/>
      <c r="V53" s="822"/>
      <c r="W53" s="822"/>
      <c r="X53" s="822"/>
      <c r="Y53" s="822"/>
      <c r="Z53" s="822"/>
      <c r="AA53" s="809"/>
      <c r="AB53" s="397"/>
      <c r="AC53" s="402"/>
      <c r="AD53" s="402"/>
    </row>
    <row r="54" spans="1:30" ht="15.75" customHeight="1">
      <c r="A54" s="402"/>
      <c r="B54" s="41"/>
      <c r="C54" s="44"/>
      <c r="D54" s="44"/>
      <c r="E54" s="440"/>
      <c r="F54" s="809"/>
      <c r="G54" s="43"/>
      <c r="H54" s="440"/>
      <c r="I54" s="822"/>
      <c r="J54" s="822"/>
      <c r="K54" s="822"/>
      <c r="L54" s="822"/>
      <c r="M54" s="822"/>
      <c r="N54" s="822"/>
      <c r="O54" s="822"/>
      <c r="P54" s="822"/>
      <c r="Q54" s="822"/>
      <c r="R54" s="822"/>
      <c r="S54" s="822"/>
      <c r="T54" s="822"/>
      <c r="U54" s="822"/>
      <c r="V54" s="822"/>
      <c r="W54" s="822"/>
      <c r="X54" s="822"/>
      <c r="Y54" s="822"/>
      <c r="Z54" s="822"/>
      <c r="AA54" s="809"/>
      <c r="AB54" s="397"/>
      <c r="AC54" s="402"/>
      <c r="AD54" s="402"/>
    </row>
    <row r="55" spans="1:30" ht="15.75" customHeight="1">
      <c r="A55" s="375"/>
      <c r="B55" s="31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83"/>
      <c r="AC55" s="375"/>
      <c r="AD55" s="375"/>
    </row>
    <row r="56" spans="1:30" ht="15.75" customHeight="1">
      <c r="A56" s="375"/>
      <c r="B56" s="31"/>
      <c r="C56" s="448" t="s">
        <v>163</v>
      </c>
      <c r="D56" s="818"/>
      <c r="E56" s="388"/>
      <c r="F56" s="379" t="s">
        <v>164</v>
      </c>
      <c r="G56" s="47"/>
      <c r="H56" s="390"/>
      <c r="I56" s="379" t="s">
        <v>165</v>
      </c>
      <c r="J56" s="375"/>
      <c r="K56" s="447"/>
      <c r="L56" s="809"/>
      <c r="M56" s="388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83"/>
      <c r="AC56" s="375"/>
      <c r="AD56" s="375"/>
    </row>
    <row r="57" spans="1:30" ht="15.75" customHeight="1">
      <c r="A57" s="375"/>
      <c r="B57" s="403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404"/>
      <c r="AC57" s="375"/>
      <c r="AD57" s="375"/>
    </row>
    <row r="58" spans="1:30" ht="15.75" customHeight="1">
      <c r="A58" s="375"/>
      <c r="B58" s="445" t="s">
        <v>166</v>
      </c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09"/>
      <c r="AC58" s="375"/>
      <c r="AD58" s="375"/>
    </row>
    <row r="59" spans="1:30" ht="15.75" customHeight="1">
      <c r="A59" s="375"/>
      <c r="B59" s="48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9"/>
      <c r="AC59" s="375"/>
      <c r="AD59" s="375"/>
    </row>
    <row r="60" spans="1:30" ht="29.25" customHeight="1">
      <c r="A60" s="375"/>
      <c r="B60" s="440" t="s">
        <v>161</v>
      </c>
      <c r="C60" s="809"/>
      <c r="D60" s="43"/>
      <c r="E60" s="440" t="s">
        <v>167</v>
      </c>
      <c r="F60" s="809"/>
      <c r="G60" s="43"/>
      <c r="H60" s="433" t="s">
        <v>168</v>
      </c>
      <c r="I60" s="809"/>
      <c r="J60" s="440"/>
      <c r="K60" s="809"/>
      <c r="L60" s="444"/>
      <c r="M60" s="818"/>
      <c r="N60" s="43" t="s">
        <v>169</v>
      </c>
      <c r="O60" s="440"/>
      <c r="P60" s="822"/>
      <c r="Q60" s="809"/>
      <c r="R60" s="440" t="s">
        <v>170</v>
      </c>
      <c r="S60" s="822"/>
      <c r="T60" s="809"/>
      <c r="U60" s="440"/>
      <c r="V60" s="822"/>
      <c r="W60" s="809"/>
      <c r="X60" s="440" t="s">
        <v>171</v>
      </c>
      <c r="Y60" s="809"/>
      <c r="Z60" s="440"/>
      <c r="AA60" s="822"/>
      <c r="AB60" s="809"/>
      <c r="AC60" s="375"/>
      <c r="AD60" s="375"/>
    </row>
    <row r="61" spans="1:30" ht="15.75" customHeight="1">
      <c r="A61" s="375"/>
      <c r="B61" s="48"/>
      <c r="C61" s="405"/>
      <c r="D61" s="405"/>
      <c r="E61" s="405"/>
      <c r="F61" s="398"/>
      <c r="G61" s="406"/>
      <c r="H61" s="407"/>
      <c r="I61" s="407"/>
      <c r="J61" s="398"/>
      <c r="K61" s="398"/>
      <c r="L61" s="398"/>
      <c r="M61" s="398"/>
      <c r="N61" s="407"/>
      <c r="O61" s="398"/>
      <c r="P61" s="398"/>
      <c r="Q61" s="398"/>
      <c r="R61" s="398"/>
      <c r="S61" s="407"/>
      <c r="T61" s="385"/>
      <c r="U61" s="385"/>
      <c r="V61" s="375"/>
      <c r="W61" s="407"/>
      <c r="X61" s="395"/>
      <c r="Y61" s="395"/>
      <c r="Z61" s="50"/>
      <c r="AA61" s="28"/>
      <c r="AB61" s="51"/>
      <c r="AC61" s="375"/>
      <c r="AD61" s="375"/>
    </row>
    <row r="62" spans="1:30" ht="15.75" customHeight="1">
      <c r="A62" s="375"/>
      <c r="B62" s="445" t="s">
        <v>172</v>
      </c>
      <c r="C62" s="809"/>
      <c r="D62" s="449"/>
      <c r="E62" s="820"/>
      <c r="F62" s="820"/>
      <c r="G62" s="820"/>
      <c r="H62" s="820"/>
      <c r="I62" s="820"/>
      <c r="J62" s="820"/>
      <c r="K62" s="820"/>
      <c r="L62" s="820"/>
      <c r="M62" s="820"/>
      <c r="N62" s="820"/>
      <c r="O62" s="820"/>
      <c r="P62" s="820"/>
      <c r="Q62" s="820"/>
      <c r="R62" s="820"/>
      <c r="S62" s="820"/>
      <c r="T62" s="820"/>
      <c r="U62" s="820"/>
      <c r="V62" s="820"/>
      <c r="W62" s="820"/>
      <c r="X62" s="820"/>
      <c r="Y62" s="820"/>
      <c r="Z62" s="820"/>
      <c r="AA62" s="820"/>
      <c r="AB62" s="821"/>
      <c r="AC62" s="375"/>
      <c r="AD62" s="375"/>
    </row>
    <row r="63" spans="1:30" ht="15.75" customHeight="1">
      <c r="A63" s="375"/>
      <c r="B63" s="48"/>
      <c r="C63" s="405"/>
      <c r="D63" s="405"/>
      <c r="E63" s="405"/>
      <c r="F63" s="398"/>
      <c r="G63" s="406"/>
      <c r="H63" s="407"/>
      <c r="I63" s="407"/>
      <c r="J63" s="398"/>
      <c r="K63" s="398"/>
      <c r="L63" s="398"/>
      <c r="M63" s="398"/>
      <c r="N63" s="407"/>
      <c r="O63" s="398"/>
      <c r="P63" s="398"/>
      <c r="Q63" s="398"/>
      <c r="R63" s="398"/>
      <c r="S63" s="407"/>
      <c r="T63" s="385"/>
      <c r="U63" s="385"/>
      <c r="V63" s="375"/>
      <c r="W63" s="407"/>
      <c r="X63" s="395"/>
      <c r="Y63" s="395"/>
      <c r="Z63" s="50"/>
      <c r="AA63" s="28"/>
      <c r="AB63" s="51"/>
      <c r="AC63" s="375"/>
      <c r="AD63" s="375"/>
    </row>
    <row r="64" spans="1:30" ht="15.75" customHeight="1">
      <c r="A64" s="375"/>
      <c r="B64" s="445" t="s">
        <v>173</v>
      </c>
      <c r="C64" s="809"/>
      <c r="D64" s="450"/>
      <c r="E64" s="820"/>
      <c r="F64" s="820"/>
      <c r="G64" s="820"/>
      <c r="H64" s="820"/>
      <c r="I64" s="820"/>
      <c r="J64" s="820"/>
      <c r="K64" s="820"/>
      <c r="L64" s="820"/>
      <c r="M64" s="820"/>
      <c r="N64" s="820"/>
      <c r="O64" s="820"/>
      <c r="P64" s="820"/>
      <c r="Q64" s="820"/>
      <c r="R64" s="820"/>
      <c r="S64" s="820"/>
      <c r="T64" s="820"/>
      <c r="U64" s="820"/>
      <c r="V64" s="820"/>
      <c r="W64" s="820"/>
      <c r="X64" s="820"/>
      <c r="Y64" s="820"/>
      <c r="Z64" s="820"/>
      <c r="AA64" s="820"/>
      <c r="AB64" s="821"/>
      <c r="AC64" s="375"/>
      <c r="AD64" s="375"/>
    </row>
    <row r="65" spans="1:30" ht="15.75" customHeight="1">
      <c r="A65" s="375"/>
      <c r="B65" s="48"/>
      <c r="C65" s="405"/>
      <c r="D65" s="405"/>
      <c r="E65" s="405"/>
      <c r="F65" s="398"/>
      <c r="G65" s="406"/>
      <c r="H65" s="407"/>
      <c r="I65" s="407"/>
      <c r="J65" s="398"/>
      <c r="K65" s="398"/>
      <c r="L65" s="398"/>
      <c r="M65" s="398"/>
      <c r="N65" s="407"/>
      <c r="O65" s="398"/>
      <c r="P65" s="398"/>
      <c r="Q65" s="398"/>
      <c r="R65" s="398"/>
      <c r="S65" s="407"/>
      <c r="T65" s="385"/>
      <c r="U65" s="385"/>
      <c r="V65" s="375"/>
      <c r="W65" s="407"/>
      <c r="X65" s="395"/>
      <c r="Y65" s="395"/>
      <c r="Z65" s="395"/>
      <c r="AA65" s="385"/>
      <c r="AB65" s="391"/>
      <c r="AC65" s="375"/>
      <c r="AD65" s="375"/>
    </row>
    <row r="66" spans="1:30" ht="15.75" customHeight="1">
      <c r="A66" s="375"/>
      <c r="B66" s="445" t="s">
        <v>174</v>
      </c>
      <c r="C66" s="809"/>
      <c r="D66" s="450"/>
      <c r="E66" s="820"/>
      <c r="F66" s="820"/>
      <c r="G66" s="820"/>
      <c r="H66" s="820"/>
      <c r="I66" s="820"/>
      <c r="J66" s="820"/>
      <c r="K66" s="820"/>
      <c r="L66" s="820"/>
      <c r="M66" s="820"/>
      <c r="N66" s="820"/>
      <c r="O66" s="820"/>
      <c r="P66" s="820"/>
      <c r="Q66" s="820"/>
      <c r="R66" s="820"/>
      <c r="S66" s="820"/>
      <c r="T66" s="820"/>
      <c r="U66" s="820"/>
      <c r="V66" s="820"/>
      <c r="W66" s="820"/>
      <c r="X66" s="820"/>
      <c r="Y66" s="820"/>
      <c r="Z66" s="820"/>
      <c r="AA66" s="820"/>
      <c r="AB66" s="821"/>
      <c r="AC66" s="375"/>
      <c r="AD66" s="375"/>
    </row>
    <row r="67" spans="1:30" ht="15.75" customHeight="1">
      <c r="A67" s="375"/>
      <c r="B67" s="48"/>
      <c r="C67" s="405"/>
      <c r="D67" s="405"/>
      <c r="E67" s="405"/>
      <c r="F67" s="398"/>
      <c r="G67" s="406"/>
      <c r="H67" s="407"/>
      <c r="I67" s="407"/>
      <c r="J67" s="398"/>
      <c r="K67" s="398"/>
      <c r="L67" s="398"/>
      <c r="M67" s="398"/>
      <c r="N67" s="407"/>
      <c r="O67" s="398"/>
      <c r="P67" s="398"/>
      <c r="Q67" s="398"/>
      <c r="R67" s="398"/>
      <c r="S67" s="407"/>
      <c r="T67" s="385"/>
      <c r="U67" s="385"/>
      <c r="V67" s="375"/>
      <c r="W67" s="407"/>
      <c r="X67" s="395"/>
      <c r="Y67" s="395"/>
      <c r="Z67" s="50"/>
      <c r="AA67" s="28"/>
      <c r="AB67" s="51"/>
      <c r="AC67" s="375"/>
      <c r="AD67" s="375"/>
    </row>
    <row r="68" spans="1:30" ht="15.75" customHeight="1">
      <c r="A68" s="375"/>
      <c r="B68" s="445" t="s">
        <v>175</v>
      </c>
      <c r="C68" s="809"/>
      <c r="D68" s="45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  <c r="P68" s="820"/>
      <c r="Q68" s="820"/>
      <c r="R68" s="820"/>
      <c r="S68" s="820"/>
      <c r="T68" s="820"/>
      <c r="U68" s="820"/>
      <c r="V68" s="820"/>
      <c r="W68" s="820"/>
      <c r="X68" s="820"/>
      <c r="Y68" s="820"/>
      <c r="Z68" s="820"/>
      <c r="AA68" s="820"/>
      <c r="AB68" s="821"/>
      <c r="AC68" s="375"/>
      <c r="AD68" s="375"/>
    </row>
    <row r="69" spans="1:30" ht="15.75" customHeight="1">
      <c r="A69" s="375"/>
      <c r="B69" s="48"/>
      <c r="C69" s="405"/>
      <c r="D69" s="405"/>
      <c r="E69" s="405"/>
      <c r="F69" s="398"/>
      <c r="G69" s="406"/>
      <c r="H69" s="407"/>
      <c r="I69" s="407"/>
      <c r="J69" s="398"/>
      <c r="K69" s="398"/>
      <c r="L69" s="398"/>
      <c r="M69" s="398"/>
      <c r="N69" s="407"/>
      <c r="O69" s="398"/>
      <c r="P69" s="398"/>
      <c r="Q69" s="398"/>
      <c r="R69" s="398"/>
      <c r="S69" s="407"/>
      <c r="T69" s="385"/>
      <c r="U69" s="385"/>
      <c r="V69" s="375"/>
      <c r="W69" s="407"/>
      <c r="X69" s="395"/>
      <c r="Y69" s="395"/>
      <c r="Z69" s="50"/>
      <c r="AA69" s="28"/>
      <c r="AB69" s="51"/>
      <c r="AC69" s="375"/>
      <c r="AD69" s="375"/>
    </row>
    <row r="70" spans="1:30" ht="15.75" customHeight="1">
      <c r="A70" s="375"/>
      <c r="B70" s="445" t="s">
        <v>176</v>
      </c>
      <c r="C70" s="809"/>
      <c r="D70" s="45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1"/>
      <c r="AC70" s="375"/>
      <c r="AD70" s="375"/>
    </row>
    <row r="71" spans="1:30" ht="15.75" customHeight="1">
      <c r="A71" s="375"/>
      <c r="B71" s="48"/>
      <c r="C71" s="405"/>
      <c r="D71" s="405"/>
      <c r="E71" s="405"/>
      <c r="F71" s="398"/>
      <c r="G71" s="406"/>
      <c r="H71" s="407"/>
      <c r="I71" s="407"/>
      <c r="J71" s="398"/>
      <c r="K71" s="398"/>
      <c r="L71" s="398"/>
      <c r="M71" s="398"/>
      <c r="N71" s="407"/>
      <c r="O71" s="398"/>
      <c r="P71" s="398"/>
      <c r="Q71" s="398"/>
      <c r="R71" s="398"/>
      <c r="S71" s="407"/>
      <c r="T71" s="385"/>
      <c r="U71" s="385"/>
      <c r="V71" s="375"/>
      <c r="W71" s="407"/>
      <c r="X71" s="395"/>
      <c r="Y71" s="395"/>
      <c r="Z71" s="50"/>
      <c r="AA71" s="28"/>
      <c r="AB71" s="51"/>
      <c r="AC71" s="375"/>
      <c r="AD71" s="375"/>
    </row>
    <row r="72" spans="1:30" ht="15.75" customHeight="1">
      <c r="A72" s="375"/>
      <c r="B72" s="445" t="s">
        <v>177</v>
      </c>
      <c r="C72" s="822"/>
      <c r="D72" s="822"/>
      <c r="E72" s="822"/>
      <c r="F72" s="822"/>
      <c r="G72" s="822"/>
      <c r="H72" s="822"/>
      <c r="I72" s="822"/>
      <c r="J72" s="822"/>
      <c r="K72" s="822"/>
      <c r="L72" s="822"/>
      <c r="M72" s="822"/>
      <c r="N72" s="822"/>
      <c r="O72" s="822"/>
      <c r="P72" s="822"/>
      <c r="Q72" s="822"/>
      <c r="R72" s="822"/>
      <c r="S72" s="822"/>
      <c r="T72" s="822"/>
      <c r="U72" s="822"/>
      <c r="V72" s="822"/>
      <c r="W72" s="822"/>
      <c r="X72" s="822"/>
      <c r="Y72" s="822"/>
      <c r="Z72" s="822"/>
      <c r="AA72" s="822"/>
      <c r="AB72" s="809"/>
      <c r="AC72" s="375"/>
      <c r="AD72" s="375"/>
    </row>
    <row r="73" spans="1:30" ht="15.75" customHeight="1">
      <c r="A73" s="375"/>
      <c r="B73" s="433" t="s">
        <v>122</v>
      </c>
      <c r="C73" s="809"/>
      <c r="D73" s="52" t="s">
        <v>178</v>
      </c>
      <c r="E73" s="433" t="s">
        <v>179</v>
      </c>
      <c r="F73" s="809"/>
      <c r="G73" s="433" t="s">
        <v>177</v>
      </c>
      <c r="H73" s="822"/>
      <c r="I73" s="822"/>
      <c r="J73" s="822"/>
      <c r="K73" s="822"/>
      <c r="L73" s="822"/>
      <c r="M73" s="822"/>
      <c r="N73" s="822"/>
      <c r="O73" s="809"/>
      <c r="P73" s="433" t="s">
        <v>180</v>
      </c>
      <c r="Q73" s="822"/>
      <c r="R73" s="822"/>
      <c r="S73" s="822"/>
      <c r="T73" s="822"/>
      <c r="U73" s="822"/>
      <c r="V73" s="822"/>
      <c r="W73" s="822"/>
      <c r="X73" s="822"/>
      <c r="Y73" s="822"/>
      <c r="Z73" s="822"/>
      <c r="AA73" s="822"/>
      <c r="AB73" s="809"/>
      <c r="AC73" s="375"/>
      <c r="AD73" s="375"/>
    </row>
    <row r="74" spans="1:30" ht="15.75" customHeight="1">
      <c r="A74" s="375"/>
      <c r="B74" s="433"/>
      <c r="C74" s="809"/>
      <c r="D74" s="37"/>
      <c r="E74" s="433"/>
      <c r="F74" s="809"/>
      <c r="G74" s="451"/>
      <c r="H74" s="822"/>
      <c r="I74" s="822"/>
      <c r="J74" s="822"/>
      <c r="K74" s="822"/>
      <c r="L74" s="822"/>
      <c r="M74" s="822"/>
      <c r="N74" s="822"/>
      <c r="O74" s="809"/>
      <c r="P74" s="451"/>
      <c r="Q74" s="822"/>
      <c r="R74" s="822"/>
      <c r="S74" s="822"/>
      <c r="T74" s="822"/>
      <c r="U74" s="822"/>
      <c r="V74" s="822"/>
      <c r="W74" s="822"/>
      <c r="X74" s="822"/>
      <c r="Y74" s="822"/>
      <c r="Z74" s="822"/>
      <c r="AA74" s="822"/>
      <c r="AB74" s="809"/>
      <c r="AC74" s="375"/>
      <c r="AD74" s="375"/>
    </row>
    <row r="75" spans="1:30" ht="15.75" customHeight="1">
      <c r="A75" s="375"/>
      <c r="B75" s="433"/>
      <c r="C75" s="809"/>
      <c r="D75" s="37"/>
      <c r="E75" s="433"/>
      <c r="F75" s="809"/>
      <c r="G75" s="451"/>
      <c r="H75" s="822"/>
      <c r="I75" s="822"/>
      <c r="J75" s="822"/>
      <c r="K75" s="822"/>
      <c r="L75" s="822"/>
      <c r="M75" s="822"/>
      <c r="N75" s="822"/>
      <c r="O75" s="809"/>
      <c r="P75" s="451"/>
      <c r="Q75" s="822"/>
      <c r="R75" s="822"/>
      <c r="S75" s="822"/>
      <c r="T75" s="822"/>
      <c r="U75" s="822"/>
      <c r="V75" s="822"/>
      <c r="W75" s="822"/>
      <c r="X75" s="822"/>
      <c r="Y75" s="822"/>
      <c r="Z75" s="822"/>
      <c r="AA75" s="822"/>
      <c r="AB75" s="809"/>
      <c r="AC75" s="375"/>
      <c r="AD75" s="375"/>
    </row>
    <row r="76" spans="1:30" ht="26.25" customHeight="1">
      <c r="A76" s="375"/>
      <c r="B76" s="452" t="s">
        <v>181</v>
      </c>
      <c r="C76" s="822"/>
      <c r="D76" s="822"/>
      <c r="E76" s="822"/>
      <c r="F76" s="822"/>
      <c r="G76" s="822"/>
      <c r="H76" s="822"/>
      <c r="I76" s="822"/>
      <c r="J76" s="822"/>
      <c r="K76" s="822"/>
      <c r="L76" s="822"/>
      <c r="M76" s="822"/>
      <c r="N76" s="822"/>
      <c r="O76" s="822"/>
      <c r="P76" s="822"/>
      <c r="Q76" s="822"/>
      <c r="R76" s="822"/>
      <c r="S76" s="822"/>
      <c r="T76" s="822"/>
      <c r="U76" s="822"/>
      <c r="V76" s="822"/>
      <c r="W76" s="822"/>
      <c r="X76" s="822"/>
      <c r="Y76" s="822"/>
      <c r="Z76" s="822"/>
      <c r="AA76" s="822"/>
      <c r="AB76" s="809"/>
      <c r="AC76" s="375"/>
      <c r="AD76" s="408"/>
    </row>
    <row r="77" spans="1:30" ht="12.75" customHeight="1">
      <c r="A77" s="375"/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</row>
    <row r="78" spans="1:30" ht="12.75" customHeight="1">
      <c r="A78" s="37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</row>
    <row r="79" spans="1:30" ht="12.75" customHeight="1">
      <c r="A79" s="375"/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</row>
    <row r="80" spans="1:30" ht="12.75" customHeight="1">
      <c r="A80" s="375"/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</row>
    <row r="81" spans="1:30" ht="12.75" customHeight="1">
      <c r="A81" s="375"/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</row>
    <row r="82" spans="1:30" ht="12.75" customHeight="1">
      <c r="A82" s="375"/>
      <c r="B82" s="375"/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</row>
    <row r="83" spans="1:30" ht="12.75" customHeight="1">
      <c r="A83" s="375"/>
      <c r="B83" s="375"/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</row>
    <row r="84" spans="1:30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</row>
    <row r="85" spans="1:30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</row>
    <row r="86" spans="1:30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</row>
    <row r="87" spans="1:30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</row>
    <row r="88" spans="1:30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</row>
    <row r="89" spans="1:30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</row>
    <row r="90" spans="1:30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</row>
    <row r="91" spans="1:30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</row>
    <row r="92" spans="1:30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</row>
    <row r="93" spans="1:30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</row>
    <row r="94" spans="1:30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</row>
    <row r="95" spans="1:30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</row>
    <row r="96" spans="1:30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</row>
    <row r="97" spans="1:30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</row>
    <row r="98" spans="1:30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</row>
    <row r="99" spans="1:30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</row>
    <row r="100" spans="1:30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</row>
    <row r="101" spans="1:30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</row>
    <row r="102" spans="1:30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</row>
    <row r="103" spans="1:30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</row>
    <row r="104" spans="1:30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</row>
    <row r="105" spans="1:30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</row>
    <row r="106" spans="1:30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</row>
    <row r="107" spans="1:30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</row>
    <row r="108" spans="1:30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</row>
    <row r="109" spans="1:30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</row>
    <row r="110" spans="1:30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</row>
    <row r="111" spans="1:30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</row>
    <row r="112" spans="1:30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</row>
    <row r="113" spans="1:30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</row>
    <row r="114" spans="1:30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</row>
    <row r="115" spans="1:30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</row>
    <row r="116" spans="1:30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</row>
    <row r="117" spans="1:30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</row>
    <row r="118" spans="1:30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</row>
    <row r="119" spans="1:30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</row>
    <row r="120" spans="1:30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</row>
    <row r="121" spans="1:30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</row>
    <row r="122" spans="1:30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</row>
    <row r="123" spans="1:30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</row>
    <row r="124" spans="1:30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</row>
    <row r="125" spans="1:30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</row>
    <row r="126" spans="1:30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</row>
    <row r="127" spans="1:30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</row>
    <row r="128" spans="1:30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</row>
    <row r="129" spans="1:30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</row>
    <row r="130" spans="1:30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</row>
    <row r="131" spans="1:30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</row>
    <row r="132" spans="1:30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</row>
    <row r="133" spans="1:30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</row>
    <row r="134" spans="1:30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</row>
    <row r="135" spans="1:30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</row>
    <row r="136" spans="1:30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</row>
    <row r="137" spans="1:30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</row>
    <row r="138" spans="1:30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</row>
    <row r="139" spans="1:30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</row>
    <row r="140" spans="1:30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</row>
    <row r="141" spans="1:30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</row>
    <row r="142" spans="1:30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</row>
    <row r="143" spans="1:30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</row>
    <row r="144" spans="1:30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</row>
    <row r="145" spans="1:30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</row>
    <row r="146" spans="1:30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</row>
    <row r="147" spans="1:30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</row>
    <row r="148" spans="1:30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</row>
    <row r="149" spans="1:30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</row>
    <row r="150" spans="1:30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</row>
    <row r="151" spans="1:30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</row>
    <row r="152" spans="1:30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</row>
    <row r="153" spans="1:30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</row>
    <row r="154" spans="1:30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</row>
    <row r="155" spans="1:30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</row>
    <row r="156" spans="1:30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</row>
    <row r="157" spans="1:30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</row>
    <row r="158" spans="1:30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</row>
    <row r="159" spans="1:30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</row>
    <row r="160" spans="1:30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</row>
    <row r="161" spans="1:30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</row>
    <row r="162" spans="1:30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</row>
    <row r="163" spans="1:30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</row>
    <row r="164" spans="1:30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</row>
    <row r="165" spans="1:30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</row>
    <row r="166" spans="1:30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</row>
    <row r="167" spans="1:30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</row>
    <row r="168" spans="1:30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</row>
    <row r="169" spans="1:30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</row>
    <row r="170" spans="1:30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</row>
    <row r="171" spans="1:30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</row>
    <row r="172" spans="1:30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</row>
    <row r="173" spans="1:30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</row>
    <row r="174" spans="1:30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</row>
    <row r="175" spans="1:30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</row>
    <row r="176" spans="1:30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</row>
    <row r="177" spans="1:30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</row>
    <row r="178" spans="1:30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</row>
    <row r="179" spans="1:30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</row>
    <row r="180" spans="1:30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</row>
    <row r="181" spans="1:30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</row>
    <row r="182" spans="1:30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</row>
    <row r="183" spans="1:30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</row>
    <row r="184" spans="1:30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</row>
    <row r="185" spans="1:30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</row>
    <row r="186" spans="1:30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</row>
    <row r="187" spans="1:30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</row>
    <row r="188" spans="1:30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</row>
    <row r="189" spans="1:30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</row>
    <row r="190" spans="1:30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</row>
    <row r="191" spans="1:30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</row>
    <row r="192" spans="1:30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</row>
    <row r="193" spans="1:30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</row>
    <row r="194" spans="1:30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</row>
    <row r="195" spans="1:30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</row>
    <row r="196" spans="1:30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</row>
    <row r="197" spans="1:30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</row>
    <row r="198" spans="1:30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</row>
    <row r="199" spans="1:30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</row>
    <row r="200" spans="1:30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</row>
    <row r="201" spans="1:30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</row>
    <row r="202" spans="1:30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</row>
    <row r="203" spans="1:30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</row>
    <row r="204" spans="1:30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</row>
    <row r="205" spans="1:30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</row>
    <row r="206" spans="1:30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</row>
    <row r="207" spans="1:30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</row>
    <row r="208" spans="1:30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</row>
    <row r="209" spans="1:30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</row>
    <row r="210" spans="1:30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</row>
    <row r="211" spans="1:30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</row>
    <row r="212" spans="1:30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</row>
    <row r="213" spans="1:30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</row>
    <row r="214" spans="1:30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</row>
    <row r="215" spans="1:30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</row>
    <row r="216" spans="1:30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</row>
    <row r="217" spans="1:30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</row>
    <row r="218" spans="1:30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</row>
    <row r="219" spans="1:30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</row>
    <row r="220" spans="1:30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</row>
    <row r="221" spans="1:30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</row>
    <row r="222" spans="1:30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</row>
    <row r="223" spans="1:30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</row>
    <row r="224" spans="1:30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</row>
    <row r="225" spans="1:30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</row>
    <row r="226" spans="1:30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</row>
    <row r="227" spans="1:30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</row>
    <row r="228" spans="1:30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</row>
    <row r="229" spans="1:30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</row>
    <row r="230" spans="1:30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</row>
    <row r="231" spans="1:30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</row>
    <row r="232" spans="1:30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</row>
    <row r="233" spans="1:30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</row>
    <row r="234" spans="1:30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</row>
    <row r="235" spans="1:30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</row>
    <row r="236" spans="1:30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</row>
    <row r="237" spans="1:30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</row>
    <row r="238" spans="1:30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</row>
    <row r="239" spans="1:30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</row>
    <row r="240" spans="1:30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</row>
    <row r="241" spans="1:30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</row>
    <row r="242" spans="1:30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</row>
    <row r="243" spans="1:30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</row>
    <row r="244" spans="1:30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</row>
    <row r="245" spans="1:30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</row>
    <row r="246" spans="1:30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</row>
    <row r="247" spans="1:30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</row>
    <row r="248" spans="1:30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</row>
    <row r="249" spans="1:30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</row>
    <row r="250" spans="1:30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</row>
    <row r="251" spans="1:30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</row>
    <row r="252" spans="1:30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</row>
    <row r="253" spans="1:30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</row>
    <row r="254" spans="1:30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</row>
    <row r="255" spans="1:30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</row>
    <row r="256" spans="1:30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</row>
    <row r="257" spans="1:30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</row>
    <row r="258" spans="1:30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</row>
    <row r="259" spans="1:30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</row>
    <row r="260" spans="1:30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</row>
    <row r="261" spans="1:30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</row>
    <row r="262" spans="1:30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</row>
    <row r="263" spans="1:30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</row>
    <row r="264" spans="1:30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</row>
    <row r="265" spans="1:30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</row>
    <row r="266" spans="1:30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</row>
    <row r="267" spans="1:30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</row>
    <row r="268" spans="1:30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</row>
    <row r="269" spans="1:30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</row>
    <row r="270" spans="1:30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</row>
    <row r="271" spans="1:30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</row>
    <row r="272" spans="1:30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</row>
    <row r="273" spans="1:30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</row>
    <row r="274" spans="1:30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</row>
    <row r="275" spans="1:30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</row>
    <row r="276" spans="1:30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</row>
    <row r="277" spans="1:30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</row>
    <row r="278" spans="1:30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</row>
    <row r="279" spans="1:30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</row>
    <row r="280" spans="1:30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</row>
    <row r="281" spans="1:30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</row>
    <row r="282" spans="1:30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</row>
    <row r="283" spans="1:30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</row>
    <row r="284" spans="1:30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</row>
    <row r="285" spans="1:30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</row>
    <row r="286" spans="1:30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</row>
    <row r="287" spans="1:30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</row>
    <row r="288" spans="1:30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</row>
    <row r="289" spans="1:30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</row>
    <row r="290" spans="1:30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</row>
    <row r="291" spans="1:30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</row>
    <row r="292" spans="1:30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</row>
    <row r="293" spans="1:30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</row>
    <row r="294" spans="1:30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</row>
    <row r="295" spans="1:30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</row>
    <row r="296" spans="1:30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</row>
    <row r="297" spans="1:30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</row>
    <row r="298" spans="1:30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</row>
    <row r="299" spans="1:30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</row>
    <row r="300" spans="1:30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</row>
    <row r="301" spans="1:30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</row>
    <row r="302" spans="1:30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</row>
    <row r="303" spans="1:30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</row>
    <row r="304" spans="1:30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</row>
    <row r="305" spans="1:30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</row>
    <row r="306" spans="1:30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</row>
    <row r="307" spans="1:30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</row>
    <row r="308" spans="1:30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</row>
    <row r="309" spans="1:30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</row>
    <row r="310" spans="1:30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</row>
    <row r="311" spans="1:30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</row>
    <row r="312" spans="1:30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</row>
    <row r="313" spans="1:30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</row>
    <row r="314" spans="1:30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</row>
    <row r="315" spans="1:30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</row>
    <row r="316" spans="1:30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</row>
    <row r="317" spans="1:30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</row>
    <row r="318" spans="1:30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</row>
    <row r="319" spans="1:30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</row>
    <row r="320" spans="1:30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</row>
    <row r="321" spans="1:30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</row>
    <row r="322" spans="1:30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</row>
    <row r="323" spans="1:30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</row>
    <row r="324" spans="1:30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</row>
    <row r="325" spans="1:30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</row>
    <row r="326" spans="1:30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</row>
    <row r="327" spans="1:30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</row>
    <row r="328" spans="1:30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</row>
    <row r="329" spans="1:30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</row>
    <row r="330" spans="1:30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</row>
    <row r="331" spans="1:30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</row>
    <row r="332" spans="1:30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</row>
    <row r="333" spans="1:30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</row>
    <row r="334" spans="1:30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</row>
    <row r="335" spans="1:30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</row>
    <row r="336" spans="1:30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</row>
    <row r="337" spans="1:30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</row>
    <row r="338" spans="1:30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</row>
    <row r="339" spans="1:30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</row>
    <row r="340" spans="1:30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</row>
    <row r="341" spans="1:30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</row>
    <row r="342" spans="1:30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</row>
    <row r="343" spans="1:30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</row>
    <row r="344" spans="1:30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</row>
    <row r="345" spans="1:30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</row>
    <row r="346" spans="1:30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</row>
    <row r="347" spans="1:30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</row>
    <row r="348" spans="1:30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</row>
    <row r="349" spans="1:30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</row>
    <row r="350" spans="1:30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</row>
    <row r="351" spans="1:30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</row>
    <row r="352" spans="1:30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</row>
    <row r="353" spans="1:30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</row>
    <row r="354" spans="1:30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</row>
    <row r="355" spans="1:30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</row>
    <row r="356" spans="1:30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</row>
    <row r="357" spans="1:30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</row>
    <row r="358" spans="1:30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</row>
    <row r="359" spans="1:30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</row>
    <row r="360" spans="1:30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</row>
    <row r="361" spans="1:30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</row>
    <row r="362" spans="1:30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</row>
    <row r="363" spans="1:30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</row>
    <row r="364" spans="1:30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</row>
    <row r="365" spans="1:30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</row>
    <row r="366" spans="1:30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</row>
    <row r="367" spans="1:30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</row>
    <row r="368" spans="1:30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</row>
    <row r="369" spans="1:30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</row>
    <row r="370" spans="1:30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</row>
    <row r="371" spans="1:30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</row>
    <row r="372" spans="1:30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</row>
    <row r="373" spans="1:30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</row>
    <row r="374" spans="1:30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</row>
    <row r="375" spans="1:30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</row>
    <row r="376" spans="1:30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</row>
    <row r="377" spans="1:30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</row>
    <row r="378" spans="1:30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</row>
    <row r="379" spans="1:30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</row>
    <row r="380" spans="1:30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</row>
    <row r="381" spans="1:30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</row>
    <row r="382" spans="1:30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</row>
    <row r="383" spans="1:30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</row>
    <row r="384" spans="1:30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</row>
    <row r="385" spans="1:30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</row>
    <row r="386" spans="1:30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</row>
    <row r="387" spans="1:30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</row>
    <row r="388" spans="1:30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</row>
    <row r="389" spans="1:30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</row>
    <row r="390" spans="1:30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</row>
    <row r="391" spans="1:30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</row>
    <row r="392" spans="1:30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</row>
    <row r="393" spans="1:30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</row>
    <row r="394" spans="1:30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</row>
    <row r="395" spans="1:30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</row>
    <row r="396" spans="1:30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</row>
    <row r="397" spans="1:30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</row>
    <row r="398" spans="1:30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</row>
    <row r="399" spans="1:30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</row>
    <row r="400" spans="1:30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</row>
    <row r="401" spans="1:30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</row>
    <row r="402" spans="1:30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</row>
    <row r="403" spans="1:30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</row>
    <row r="404" spans="1:30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</row>
    <row r="405" spans="1:30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</row>
    <row r="406" spans="1:30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</row>
    <row r="407" spans="1:30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</row>
    <row r="408" spans="1:30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</row>
    <row r="409" spans="1:30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</row>
    <row r="410" spans="1:30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</row>
    <row r="411" spans="1:30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</row>
    <row r="412" spans="1:30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</row>
    <row r="413" spans="1:30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</row>
    <row r="414" spans="1:30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</row>
    <row r="415" spans="1:30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</row>
    <row r="416" spans="1:30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</row>
    <row r="417" spans="1:30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</row>
    <row r="418" spans="1:30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</row>
    <row r="419" spans="1:30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</row>
    <row r="420" spans="1:30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</row>
    <row r="421" spans="1:30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</row>
    <row r="422" spans="1:30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</row>
    <row r="423" spans="1:30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</row>
    <row r="424" spans="1:30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</row>
    <row r="425" spans="1:30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</row>
    <row r="426" spans="1:30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</row>
    <row r="427" spans="1:30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</row>
    <row r="428" spans="1:30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</row>
    <row r="429" spans="1:30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</row>
    <row r="430" spans="1:30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</row>
    <row r="431" spans="1:30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</row>
    <row r="432" spans="1:30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</row>
    <row r="433" spans="1:30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</row>
    <row r="434" spans="1:30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</row>
    <row r="435" spans="1:30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</row>
    <row r="436" spans="1:30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</row>
    <row r="437" spans="1:30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</row>
    <row r="438" spans="1:30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</row>
    <row r="439" spans="1:30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</row>
    <row r="440" spans="1:30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</row>
    <row r="441" spans="1:30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</row>
    <row r="442" spans="1:30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</row>
    <row r="443" spans="1:30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</row>
    <row r="444" spans="1:30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</row>
    <row r="445" spans="1:30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</row>
    <row r="446" spans="1:30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</row>
    <row r="447" spans="1:30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</row>
    <row r="448" spans="1:30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</row>
    <row r="449" spans="1:30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</row>
    <row r="450" spans="1:30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</row>
    <row r="451" spans="1:30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</row>
    <row r="452" spans="1:30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</row>
    <row r="453" spans="1:30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</row>
    <row r="454" spans="1:30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</row>
    <row r="455" spans="1:30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</row>
    <row r="456" spans="1:30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</row>
    <row r="457" spans="1:30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</row>
    <row r="458" spans="1:30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</row>
    <row r="459" spans="1:30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</row>
    <row r="460" spans="1:30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</row>
    <row r="461" spans="1:30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</row>
    <row r="462" spans="1:30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</row>
    <row r="463" spans="1:30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</row>
    <row r="464" spans="1:30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</row>
    <row r="465" spans="1:30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</row>
    <row r="466" spans="1:30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</row>
    <row r="467" spans="1:30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</row>
    <row r="468" spans="1:30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</row>
    <row r="469" spans="1:30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</row>
    <row r="470" spans="1:30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</row>
    <row r="471" spans="1:30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</row>
    <row r="472" spans="1:30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</row>
    <row r="473" spans="1:30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</row>
    <row r="474" spans="1:30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</row>
    <row r="475" spans="1:30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</row>
    <row r="476" spans="1:30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</row>
    <row r="477" spans="1:30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</row>
    <row r="478" spans="1:30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</row>
    <row r="479" spans="1:30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</row>
    <row r="480" spans="1:30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</row>
    <row r="481" spans="1:30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</row>
    <row r="482" spans="1:30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</row>
    <row r="483" spans="1:30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</row>
    <row r="484" spans="1:30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</row>
    <row r="485" spans="1:30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</row>
    <row r="486" spans="1:30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</row>
    <row r="487" spans="1:30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</row>
    <row r="488" spans="1:30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</row>
    <row r="489" spans="1:30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</row>
    <row r="490" spans="1:30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</row>
    <row r="491" spans="1:30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</row>
    <row r="492" spans="1:30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</row>
    <row r="493" spans="1:30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</row>
    <row r="494" spans="1:30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</row>
    <row r="495" spans="1:30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</row>
    <row r="496" spans="1:30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</row>
    <row r="497" spans="1:30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</row>
    <row r="498" spans="1:30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</row>
    <row r="499" spans="1:30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</row>
    <row r="500" spans="1:30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</row>
    <row r="501" spans="1:30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</row>
    <row r="502" spans="1:30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</row>
    <row r="503" spans="1:30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</row>
    <row r="504" spans="1:30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</row>
    <row r="505" spans="1:30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</row>
    <row r="506" spans="1:30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</row>
    <row r="507" spans="1:30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</row>
    <row r="508" spans="1:30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</row>
    <row r="509" spans="1:30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</row>
    <row r="510" spans="1:30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</row>
    <row r="511" spans="1:30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</row>
    <row r="512" spans="1:30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</row>
    <row r="513" spans="1:30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</row>
    <row r="514" spans="1:30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</row>
    <row r="515" spans="1:30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</row>
    <row r="516" spans="1:30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</row>
    <row r="517" spans="1:30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</row>
    <row r="518" spans="1:30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</row>
    <row r="519" spans="1:30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</row>
    <row r="520" spans="1:30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</row>
    <row r="521" spans="1:30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</row>
    <row r="522" spans="1:30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</row>
    <row r="523" spans="1:30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</row>
    <row r="524" spans="1:30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</row>
    <row r="525" spans="1:30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</row>
    <row r="526" spans="1:30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</row>
    <row r="527" spans="1:30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</row>
    <row r="528" spans="1:30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</row>
    <row r="529" spans="1:30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</row>
    <row r="530" spans="1:30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</row>
    <row r="531" spans="1:30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</row>
    <row r="532" spans="1:30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</row>
    <row r="533" spans="1:30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</row>
    <row r="534" spans="1:30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</row>
    <row r="535" spans="1:30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</row>
    <row r="536" spans="1:30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</row>
    <row r="537" spans="1:30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</row>
    <row r="538" spans="1:30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</row>
    <row r="539" spans="1:30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</row>
    <row r="540" spans="1:30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</row>
    <row r="541" spans="1:30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</row>
    <row r="542" spans="1:30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</row>
    <row r="543" spans="1:30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</row>
    <row r="544" spans="1:30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</row>
    <row r="545" spans="1:30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</row>
    <row r="546" spans="1:30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</row>
    <row r="547" spans="1:30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</row>
    <row r="548" spans="1:30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</row>
    <row r="549" spans="1:30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</row>
    <row r="550" spans="1:30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</row>
    <row r="551" spans="1:30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</row>
    <row r="552" spans="1:30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</row>
    <row r="553" spans="1:30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</row>
    <row r="554" spans="1:30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</row>
    <row r="555" spans="1:30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</row>
    <row r="556" spans="1:30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</row>
    <row r="557" spans="1:30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</row>
    <row r="558" spans="1:30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</row>
    <row r="559" spans="1:30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</row>
    <row r="560" spans="1:30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</row>
    <row r="561" spans="1:30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</row>
    <row r="562" spans="1:30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</row>
    <row r="563" spans="1:30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</row>
    <row r="564" spans="1:30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</row>
    <row r="565" spans="1:30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</row>
    <row r="566" spans="1:30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</row>
    <row r="567" spans="1:30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</row>
    <row r="568" spans="1:30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</row>
    <row r="569" spans="1:30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</row>
    <row r="570" spans="1:30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</row>
    <row r="571" spans="1:30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</row>
    <row r="572" spans="1:30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</row>
    <row r="573" spans="1:30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</row>
    <row r="574" spans="1:30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</row>
    <row r="575" spans="1:30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</row>
    <row r="576" spans="1:30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</row>
    <row r="577" spans="1:30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</row>
    <row r="578" spans="1:30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</row>
    <row r="579" spans="1:30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</row>
    <row r="580" spans="1:30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</row>
    <row r="581" spans="1:30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</row>
    <row r="582" spans="1:30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</row>
    <row r="583" spans="1:30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</row>
    <row r="584" spans="1:30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</row>
    <row r="585" spans="1:30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</row>
    <row r="586" spans="1:30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</row>
    <row r="587" spans="1:30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</row>
    <row r="588" spans="1:30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</row>
    <row r="589" spans="1:30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</row>
    <row r="590" spans="1:30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</row>
    <row r="591" spans="1:30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</row>
    <row r="592" spans="1:30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</row>
    <row r="593" spans="1:30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</row>
    <row r="594" spans="1:30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</row>
    <row r="595" spans="1:30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</row>
    <row r="596" spans="1:30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</row>
    <row r="597" spans="1:30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</row>
    <row r="598" spans="1:30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</row>
    <row r="599" spans="1:30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</row>
    <row r="600" spans="1:30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</row>
    <row r="601" spans="1:30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</row>
    <row r="602" spans="1:30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</row>
    <row r="603" spans="1:30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</row>
    <row r="604" spans="1:30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</row>
    <row r="605" spans="1:30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</row>
    <row r="606" spans="1:30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</row>
    <row r="607" spans="1:30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</row>
    <row r="608" spans="1:30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</row>
    <row r="609" spans="1:30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</row>
    <row r="610" spans="1:30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</row>
    <row r="611" spans="1:30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</row>
    <row r="612" spans="1:30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</row>
    <row r="613" spans="1:30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</row>
    <row r="614" spans="1:30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</row>
    <row r="615" spans="1:30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</row>
    <row r="616" spans="1:30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</row>
    <row r="617" spans="1:30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</row>
    <row r="618" spans="1:30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</row>
    <row r="619" spans="1:30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</row>
    <row r="620" spans="1:30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</row>
    <row r="621" spans="1:30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</row>
    <row r="622" spans="1:30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</row>
    <row r="623" spans="1:30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</row>
    <row r="624" spans="1:30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</row>
    <row r="625" spans="1:30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</row>
    <row r="626" spans="1:30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</row>
    <row r="627" spans="1:30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</row>
    <row r="628" spans="1:30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</row>
    <row r="629" spans="1:30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</row>
    <row r="630" spans="1:30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</row>
    <row r="631" spans="1:30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</row>
    <row r="632" spans="1:30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</row>
    <row r="633" spans="1:30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</row>
    <row r="634" spans="1:30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</row>
    <row r="635" spans="1:30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</row>
    <row r="636" spans="1:30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</row>
    <row r="637" spans="1:30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</row>
    <row r="638" spans="1:30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</row>
    <row r="639" spans="1:30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</row>
    <row r="640" spans="1:30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</row>
    <row r="641" spans="1:30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</row>
    <row r="642" spans="1:30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</row>
    <row r="643" spans="1:30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</row>
    <row r="644" spans="1:30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</row>
    <row r="645" spans="1:30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</row>
    <row r="646" spans="1:30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</row>
    <row r="647" spans="1:30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</row>
    <row r="648" spans="1:30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</row>
    <row r="649" spans="1:30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</row>
    <row r="650" spans="1:30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</row>
    <row r="651" spans="1:30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</row>
    <row r="652" spans="1:30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</row>
    <row r="653" spans="1:30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</row>
    <row r="654" spans="1:30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</row>
    <row r="655" spans="1:30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</row>
    <row r="656" spans="1:30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</row>
    <row r="657" spans="1:30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</row>
    <row r="658" spans="1:30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</row>
    <row r="659" spans="1:30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</row>
    <row r="660" spans="1:30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</row>
    <row r="661" spans="1:30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</row>
    <row r="662" spans="1:30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</row>
    <row r="663" spans="1:30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</row>
    <row r="664" spans="1:30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</row>
    <row r="665" spans="1:30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</row>
    <row r="666" spans="1:30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</row>
    <row r="667" spans="1:30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</row>
    <row r="668" spans="1:30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</row>
    <row r="669" spans="1:30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</row>
    <row r="670" spans="1:30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</row>
    <row r="671" spans="1:30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</row>
    <row r="672" spans="1:30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</row>
    <row r="673" spans="1:30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</row>
    <row r="674" spans="1:30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</row>
    <row r="675" spans="1:30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</row>
    <row r="676" spans="1:30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</row>
    <row r="677" spans="1:30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</row>
    <row r="678" spans="1:30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</row>
    <row r="679" spans="1:30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</row>
    <row r="680" spans="1:30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</row>
    <row r="681" spans="1:30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</row>
    <row r="682" spans="1:30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</row>
    <row r="683" spans="1:30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</row>
    <row r="684" spans="1:30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</row>
    <row r="685" spans="1:30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</row>
    <row r="686" spans="1:30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</row>
    <row r="687" spans="1:30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</row>
    <row r="688" spans="1:30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</row>
    <row r="689" spans="1:30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</row>
    <row r="690" spans="1:30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</row>
    <row r="691" spans="1:30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</row>
    <row r="692" spans="1:30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</row>
    <row r="693" spans="1:30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</row>
    <row r="694" spans="1:30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</row>
    <row r="695" spans="1:30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</row>
    <row r="696" spans="1:30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</row>
    <row r="697" spans="1:30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</row>
    <row r="698" spans="1:30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</row>
    <row r="699" spans="1:30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</row>
    <row r="700" spans="1:30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</row>
    <row r="701" spans="1:30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</row>
    <row r="702" spans="1:30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</row>
    <row r="703" spans="1:30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</row>
    <row r="704" spans="1:30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</row>
    <row r="705" spans="1:30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</row>
    <row r="706" spans="1:30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</row>
    <row r="707" spans="1:30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</row>
    <row r="708" spans="1:30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</row>
    <row r="709" spans="1:30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</row>
    <row r="710" spans="1:30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</row>
    <row r="711" spans="1:30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</row>
    <row r="712" spans="1:30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</row>
    <row r="713" spans="1:30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</row>
    <row r="714" spans="1:30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</row>
    <row r="715" spans="1:30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</row>
    <row r="716" spans="1:30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</row>
    <row r="717" spans="1:30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</row>
    <row r="718" spans="1:30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</row>
    <row r="719" spans="1:30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</row>
    <row r="720" spans="1:30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</row>
    <row r="721" spans="1:30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</row>
    <row r="722" spans="1:30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</row>
    <row r="723" spans="1:30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</row>
    <row r="724" spans="1:30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</row>
    <row r="725" spans="1:30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</row>
    <row r="726" spans="1:30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</row>
    <row r="727" spans="1:30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</row>
    <row r="728" spans="1:30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</row>
    <row r="729" spans="1:30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</row>
    <row r="730" spans="1:30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</row>
    <row r="731" spans="1:30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</row>
    <row r="732" spans="1:30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</row>
    <row r="733" spans="1:30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</row>
    <row r="734" spans="1:30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</row>
    <row r="735" spans="1:30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</row>
    <row r="736" spans="1:30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</row>
    <row r="737" spans="1:30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</row>
    <row r="738" spans="1:30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</row>
    <row r="739" spans="1:30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</row>
    <row r="740" spans="1:30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</row>
    <row r="741" spans="1:30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</row>
    <row r="742" spans="1:30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</row>
    <row r="743" spans="1:30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</row>
    <row r="744" spans="1:30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</row>
    <row r="745" spans="1:30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</row>
    <row r="746" spans="1:30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</row>
    <row r="747" spans="1:30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</row>
    <row r="748" spans="1:30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</row>
    <row r="749" spans="1:30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</row>
    <row r="750" spans="1:30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</row>
    <row r="751" spans="1:30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</row>
    <row r="752" spans="1:30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</row>
    <row r="753" spans="1:30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</row>
    <row r="754" spans="1:30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</row>
    <row r="755" spans="1:30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</row>
    <row r="756" spans="1:30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</row>
    <row r="757" spans="1:30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</row>
    <row r="758" spans="1:30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</row>
    <row r="759" spans="1:30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</row>
    <row r="760" spans="1:30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</row>
    <row r="761" spans="1:30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</row>
    <row r="762" spans="1:30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</row>
    <row r="763" spans="1:30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</row>
    <row r="764" spans="1:30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</row>
    <row r="765" spans="1:30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</row>
    <row r="766" spans="1:30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</row>
    <row r="767" spans="1:30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</row>
    <row r="768" spans="1:30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</row>
    <row r="769" spans="1:30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</row>
    <row r="770" spans="1:30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</row>
    <row r="771" spans="1:30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</row>
    <row r="772" spans="1:30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</row>
    <row r="773" spans="1:30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</row>
    <row r="774" spans="1:30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</row>
    <row r="775" spans="1:30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</row>
    <row r="776" spans="1:30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</row>
    <row r="777" spans="1:30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</row>
    <row r="778" spans="1:30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</row>
    <row r="779" spans="1:30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</row>
    <row r="780" spans="1:30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</row>
    <row r="781" spans="1:30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</row>
    <row r="782" spans="1:30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</row>
    <row r="783" spans="1:30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</row>
    <row r="784" spans="1:30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</row>
    <row r="785" spans="1:30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</row>
    <row r="786" spans="1:30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</row>
    <row r="787" spans="1:30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</row>
    <row r="788" spans="1:30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</row>
    <row r="789" spans="1:30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</row>
    <row r="790" spans="1:30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</row>
    <row r="791" spans="1:30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</row>
    <row r="792" spans="1:30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</row>
    <row r="793" spans="1:30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</row>
    <row r="794" spans="1:30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</row>
    <row r="795" spans="1:30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</row>
    <row r="796" spans="1:30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</row>
    <row r="797" spans="1:30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</row>
    <row r="798" spans="1:30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</row>
    <row r="799" spans="1:30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</row>
    <row r="800" spans="1:30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</row>
    <row r="801" spans="1:30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</row>
    <row r="802" spans="1:30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</row>
    <row r="803" spans="1:30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</row>
    <row r="804" spans="1:30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</row>
    <row r="805" spans="1:30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</row>
    <row r="806" spans="1:30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</row>
    <row r="807" spans="1:30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</row>
    <row r="808" spans="1:30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</row>
    <row r="809" spans="1:30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</row>
    <row r="810" spans="1:30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</row>
    <row r="811" spans="1:30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</row>
    <row r="812" spans="1:30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</row>
    <row r="813" spans="1:30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</row>
    <row r="814" spans="1:30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</row>
    <row r="815" spans="1:30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</row>
    <row r="816" spans="1:30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</row>
    <row r="817" spans="1:30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</row>
    <row r="818" spans="1:30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</row>
    <row r="819" spans="1:30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</row>
    <row r="820" spans="1:30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</row>
    <row r="821" spans="1:30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</row>
    <row r="822" spans="1:30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</row>
    <row r="823" spans="1:30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</row>
    <row r="824" spans="1:30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</row>
    <row r="825" spans="1:30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</row>
    <row r="826" spans="1:30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</row>
    <row r="827" spans="1:30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</row>
    <row r="828" spans="1:30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</row>
    <row r="829" spans="1:30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</row>
    <row r="830" spans="1:30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</row>
    <row r="831" spans="1:30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</row>
    <row r="832" spans="1:30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</row>
    <row r="833" spans="1:30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</row>
    <row r="834" spans="1:30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</row>
    <row r="835" spans="1:30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</row>
    <row r="836" spans="1:30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</row>
    <row r="837" spans="1:30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</row>
    <row r="838" spans="1:30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</row>
    <row r="839" spans="1:30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</row>
    <row r="840" spans="1:30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</row>
    <row r="841" spans="1:30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</row>
    <row r="842" spans="1:30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</row>
    <row r="843" spans="1:30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</row>
    <row r="844" spans="1:30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</row>
    <row r="845" spans="1:30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</row>
    <row r="846" spans="1:30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</row>
    <row r="847" spans="1:30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</row>
    <row r="848" spans="1:30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</row>
    <row r="849" spans="1:30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</row>
    <row r="850" spans="1:30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</row>
    <row r="851" spans="1:30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</row>
    <row r="852" spans="1:30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</row>
    <row r="853" spans="1:30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</row>
    <row r="854" spans="1:30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</row>
    <row r="855" spans="1:30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</row>
    <row r="856" spans="1:30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</row>
    <row r="857" spans="1:30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</row>
    <row r="858" spans="1:30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</row>
    <row r="859" spans="1:30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</row>
    <row r="860" spans="1:30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</row>
    <row r="861" spans="1:30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</row>
    <row r="862" spans="1:30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</row>
    <row r="863" spans="1:30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</row>
    <row r="864" spans="1:30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</row>
    <row r="865" spans="1:30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</row>
    <row r="866" spans="1:30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</row>
    <row r="867" spans="1:30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</row>
    <row r="868" spans="1:30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</row>
    <row r="869" spans="1:30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</row>
    <row r="870" spans="1:30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</row>
    <row r="871" spans="1:30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</row>
    <row r="872" spans="1:30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</row>
    <row r="873" spans="1:30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</row>
    <row r="874" spans="1:30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</row>
    <row r="875" spans="1:30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</row>
    <row r="876" spans="1:30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</row>
    <row r="877" spans="1:30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</row>
    <row r="878" spans="1:30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</row>
    <row r="879" spans="1:30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</row>
    <row r="880" spans="1:30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</row>
    <row r="881" spans="1:30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</row>
    <row r="882" spans="1:30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</row>
    <row r="883" spans="1:30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</row>
    <row r="884" spans="1:30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</row>
    <row r="885" spans="1:30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</row>
    <row r="886" spans="1:30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</row>
    <row r="887" spans="1:30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</row>
    <row r="888" spans="1:30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</row>
    <row r="889" spans="1:30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</row>
    <row r="890" spans="1:30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</row>
    <row r="891" spans="1:30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</row>
    <row r="892" spans="1:30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</row>
    <row r="893" spans="1:30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</row>
    <row r="894" spans="1:30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</row>
    <row r="895" spans="1:30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</row>
    <row r="896" spans="1:30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</row>
    <row r="897" spans="1:30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</row>
    <row r="898" spans="1:30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</row>
    <row r="899" spans="1:30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</row>
    <row r="900" spans="1:30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</row>
    <row r="901" spans="1:30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</row>
    <row r="902" spans="1:30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</row>
    <row r="903" spans="1:30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</row>
    <row r="904" spans="1:30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</row>
    <row r="905" spans="1:30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</row>
    <row r="906" spans="1:30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</row>
    <row r="907" spans="1:30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</row>
    <row r="908" spans="1:30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</row>
    <row r="909" spans="1:30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</row>
    <row r="910" spans="1:30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</row>
    <row r="911" spans="1:30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</row>
    <row r="912" spans="1:30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</row>
    <row r="913" spans="1:30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</row>
    <row r="914" spans="1:30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</row>
    <row r="915" spans="1:30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</row>
    <row r="916" spans="1:30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</row>
    <row r="917" spans="1:30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</row>
    <row r="918" spans="1:30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</row>
    <row r="919" spans="1:30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</row>
    <row r="920" spans="1:30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</row>
    <row r="921" spans="1:30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</row>
    <row r="922" spans="1:30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</row>
    <row r="923" spans="1:30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</row>
    <row r="924" spans="1:30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</row>
    <row r="925" spans="1:30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</row>
    <row r="926" spans="1:30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</row>
    <row r="927" spans="1:30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</row>
    <row r="928" spans="1:30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</row>
    <row r="929" spans="1:30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</row>
    <row r="930" spans="1:30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</row>
    <row r="931" spans="1:30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</row>
    <row r="932" spans="1:30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</row>
    <row r="933" spans="1:30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</row>
    <row r="934" spans="1:30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</row>
    <row r="935" spans="1:30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</row>
    <row r="936" spans="1:30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</row>
    <row r="937" spans="1:30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</row>
    <row r="938" spans="1:30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</row>
    <row r="939" spans="1:30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</row>
    <row r="940" spans="1:30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</row>
    <row r="941" spans="1:30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</row>
    <row r="942" spans="1:30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</row>
    <row r="943" spans="1:30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</row>
    <row r="944" spans="1:30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</row>
    <row r="945" spans="1:30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</row>
    <row r="946" spans="1:30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</row>
    <row r="947" spans="1:30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</row>
    <row r="948" spans="1:30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</row>
    <row r="949" spans="1:30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</row>
    <row r="950" spans="1:30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</row>
    <row r="951" spans="1:30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</row>
    <row r="952" spans="1:30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</row>
    <row r="953" spans="1:30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</row>
    <row r="954" spans="1:30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</row>
    <row r="955" spans="1:30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</row>
    <row r="956" spans="1:30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</row>
    <row r="957" spans="1:30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</row>
    <row r="958" spans="1:30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</row>
    <row r="959" spans="1:30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</row>
    <row r="960" spans="1:30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</row>
    <row r="961" spans="1:30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</row>
    <row r="962" spans="1:30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</row>
    <row r="963" spans="1:30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</row>
    <row r="964" spans="1:30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</row>
    <row r="965" spans="1:30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</row>
    <row r="966" spans="1:30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</row>
    <row r="967" spans="1:30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</row>
    <row r="968" spans="1:30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</row>
    <row r="969" spans="1:30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</row>
    <row r="970" spans="1:30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</row>
    <row r="971" spans="1:30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</row>
    <row r="972" spans="1:30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</row>
    <row r="973" spans="1:30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</row>
    <row r="974" spans="1:30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</row>
    <row r="975" spans="1:30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</row>
    <row r="976" spans="1:30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</row>
    <row r="977" spans="1:30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</row>
    <row r="978" spans="1:30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</row>
    <row r="979" spans="1:30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</row>
    <row r="980" spans="1:30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</row>
    <row r="981" spans="1:30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</row>
    <row r="982" spans="1:30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</row>
    <row r="983" spans="1:30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</row>
    <row r="984" spans="1:30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</row>
    <row r="985" spans="1:30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</row>
    <row r="986" spans="1:30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</row>
    <row r="987" spans="1:30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</row>
    <row r="988" spans="1:30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</row>
    <row r="989" spans="1:30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</row>
    <row r="990" spans="1:30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</row>
    <row r="991" spans="1:30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</row>
    <row r="992" spans="1:30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</row>
    <row r="993" spans="1:30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</row>
    <row r="994" spans="1:30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</row>
    <row r="995" spans="1:30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</row>
    <row r="996" spans="1:30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</row>
    <row r="997" spans="1:30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</row>
    <row r="998" spans="1:30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</row>
    <row r="999" spans="1:30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</row>
    <row r="1000" spans="1:30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CCFF"/>
  </sheetPr>
  <dimension ref="A1:AG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1" width="11.42578125" customWidth="1"/>
    <col min="32" max="32" width="28" customWidth="1"/>
    <col min="33" max="33" width="11.42578125" customWidth="1"/>
  </cols>
  <sheetData>
    <row r="1" spans="1:33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</row>
    <row r="2" spans="1:33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  <c r="AE2" s="375"/>
      <c r="AF2" s="375"/>
      <c r="AG2" s="375"/>
    </row>
    <row r="3" spans="1:33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  <c r="AE3" s="375"/>
      <c r="AF3" s="375"/>
      <c r="AG3" s="375"/>
    </row>
    <row r="4" spans="1:33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  <c r="AE4" s="375"/>
      <c r="AF4" s="375"/>
      <c r="AG4" s="375"/>
    </row>
    <row r="5" spans="1:33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  <c r="AE5" s="375"/>
      <c r="AF5" s="375"/>
      <c r="AG5" s="375"/>
    </row>
    <row r="6" spans="1:33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  <c r="AE6" s="375"/>
      <c r="AF6" s="375"/>
      <c r="AG6" s="375"/>
    </row>
    <row r="7" spans="1:33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  <c r="AE7" s="375"/>
      <c r="AF7" s="375"/>
      <c r="AG7" s="375"/>
    </row>
    <row r="8" spans="1:33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  <c r="AE8" s="375"/>
      <c r="AF8" s="766" t="s">
        <v>554</v>
      </c>
      <c r="AG8" s="818"/>
    </row>
    <row r="9" spans="1:33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  <c r="AE9" s="375"/>
      <c r="AF9" s="375"/>
      <c r="AG9" s="375"/>
    </row>
    <row r="10" spans="1:33" ht="30" customHeight="1">
      <c r="A10" s="375"/>
      <c r="B10" s="31"/>
      <c r="C10" s="456" t="s">
        <v>123</v>
      </c>
      <c r="D10" s="818"/>
      <c r="E10" s="433" t="s">
        <v>114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  <c r="AE10" s="375"/>
      <c r="AF10" s="375"/>
      <c r="AG10" s="375"/>
    </row>
    <row r="11" spans="1:33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  <c r="AE11" s="375"/>
      <c r="AF11" s="52" t="s">
        <v>555</v>
      </c>
      <c r="AG11" s="52" t="s">
        <v>556</v>
      </c>
    </row>
    <row r="12" spans="1:33" ht="29.25" customHeight="1">
      <c r="A12" s="375"/>
      <c r="B12" s="31"/>
      <c r="C12" s="459" t="s">
        <v>125</v>
      </c>
      <c r="D12" s="823"/>
      <c r="E12" s="458" t="s">
        <v>557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  <c r="AE12" s="375"/>
      <c r="AF12" s="37" t="s">
        <v>558</v>
      </c>
      <c r="AG12" s="37">
        <v>28</v>
      </c>
    </row>
    <row r="13" spans="1:33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  <c r="AE13" s="375"/>
      <c r="AF13" s="37" t="s">
        <v>559</v>
      </c>
      <c r="AG13" s="37">
        <v>100</v>
      </c>
    </row>
    <row r="14" spans="1:33" ht="15" customHeight="1">
      <c r="A14" s="375"/>
      <c r="B14" s="31"/>
      <c r="C14" s="456" t="s">
        <v>127</v>
      </c>
      <c r="D14" s="818"/>
      <c r="E14" s="386"/>
      <c r="F14" s="457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7"/>
      <c r="AC14" s="375"/>
      <c r="AD14" s="375"/>
      <c r="AE14" s="375"/>
      <c r="AF14" s="37" t="s">
        <v>560</v>
      </c>
      <c r="AG14" s="37">
        <v>34</v>
      </c>
    </row>
    <row r="15" spans="1:33" ht="29.25" customHeight="1">
      <c r="A15" s="375"/>
      <c r="B15" s="31"/>
      <c r="C15" s="433" t="s">
        <v>561</v>
      </c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2"/>
      <c r="AA15" s="809"/>
      <c r="AB15" s="387"/>
      <c r="AC15" s="375"/>
      <c r="AD15" s="375"/>
      <c r="AE15" s="375"/>
      <c r="AF15" s="37" t="s">
        <v>562</v>
      </c>
      <c r="AG15" s="37">
        <v>100</v>
      </c>
    </row>
    <row r="16" spans="1:33" ht="15" customHeight="1">
      <c r="A16" s="375"/>
      <c r="B16" s="31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7"/>
      <c r="AC16" s="375"/>
      <c r="AD16" s="375"/>
      <c r="AE16" s="375"/>
      <c r="AF16" s="37" t="s">
        <v>563</v>
      </c>
      <c r="AG16" s="37">
        <v>38</v>
      </c>
    </row>
    <row r="17" spans="1:33" ht="15" customHeight="1">
      <c r="A17" s="375"/>
      <c r="B17" s="31"/>
      <c r="C17" s="389" t="s">
        <v>128</v>
      </c>
      <c r="D17" s="389"/>
      <c r="E17" s="375"/>
      <c r="F17" s="375"/>
      <c r="G17" s="375"/>
      <c r="H17" s="375"/>
      <c r="I17" s="375"/>
      <c r="J17" s="388"/>
      <c r="K17" s="388"/>
      <c r="L17" s="388"/>
      <c r="M17" s="388"/>
      <c r="N17" s="388"/>
      <c r="O17" s="388"/>
      <c r="P17" s="388"/>
      <c r="Q17" s="388"/>
      <c r="R17" s="388" t="s">
        <v>129</v>
      </c>
      <c r="S17" s="388"/>
      <c r="T17" s="388"/>
      <c r="U17" s="388"/>
      <c r="V17" s="388"/>
      <c r="W17" s="388"/>
      <c r="X17" s="388"/>
      <c r="Y17" s="388"/>
      <c r="Z17" s="388"/>
      <c r="AA17" s="388"/>
      <c r="AB17" s="387"/>
      <c r="AC17" s="375"/>
      <c r="AD17" s="375"/>
      <c r="AE17" s="375"/>
      <c r="AF17" s="37" t="s">
        <v>564</v>
      </c>
      <c r="AG17" s="37">
        <v>100</v>
      </c>
    </row>
    <row r="18" spans="1:33" ht="15" customHeight="1">
      <c r="A18" s="375"/>
      <c r="B18" s="31"/>
      <c r="C18" s="453"/>
      <c r="D18" s="814"/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5"/>
      <c r="Q18" s="375"/>
      <c r="R18" s="447"/>
      <c r="S18" s="822"/>
      <c r="T18" s="822"/>
      <c r="U18" s="822"/>
      <c r="V18" s="822"/>
      <c r="W18" s="822"/>
      <c r="X18" s="822"/>
      <c r="Y18" s="822"/>
      <c r="Z18" s="822"/>
      <c r="AA18" s="809"/>
      <c r="AB18" s="383"/>
      <c r="AC18" s="375"/>
      <c r="AD18" s="375"/>
      <c r="AE18" s="375"/>
      <c r="AF18" s="37" t="s">
        <v>565</v>
      </c>
      <c r="AG18" s="37">
        <v>25</v>
      </c>
    </row>
    <row r="19" spans="1:33" ht="15" customHeight="1">
      <c r="A19" s="375"/>
      <c r="B19" s="31"/>
      <c r="C19" s="816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17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  <c r="AE19" s="375"/>
      <c r="AF19" s="375"/>
      <c r="AG19" s="375"/>
    </row>
    <row r="20" spans="1:33" ht="15" customHeight="1">
      <c r="A20" s="375"/>
      <c r="B20" s="31"/>
      <c r="C20" s="816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17"/>
      <c r="Q20" s="385"/>
      <c r="R20" s="388" t="s">
        <v>130</v>
      </c>
      <c r="S20" s="388"/>
      <c r="T20" s="388"/>
      <c r="U20" s="388"/>
      <c r="V20" s="388"/>
      <c r="W20" s="385"/>
      <c r="X20" s="385"/>
      <c r="Y20" s="385"/>
      <c r="Z20" s="375"/>
      <c r="AA20" s="385"/>
      <c r="AB20" s="383"/>
      <c r="AC20" s="375"/>
      <c r="AD20" s="375"/>
      <c r="AE20" s="375"/>
      <c r="AF20" s="375"/>
      <c r="AG20" s="375"/>
    </row>
    <row r="21" spans="1:33" ht="15" customHeight="1">
      <c r="A21" s="375"/>
      <c r="B21" s="31"/>
      <c r="C21" s="816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17"/>
      <c r="Q21" s="375"/>
      <c r="R21" s="37"/>
      <c r="S21" s="375" t="s">
        <v>15</v>
      </c>
      <c r="T21" s="375"/>
      <c r="U21" s="37"/>
      <c r="V21" s="375" t="s">
        <v>27</v>
      </c>
      <c r="W21" s="375"/>
      <c r="X21" s="37"/>
      <c r="Y21" s="390" t="s">
        <v>46</v>
      </c>
      <c r="Z21" s="375"/>
      <c r="AA21" s="375"/>
      <c r="AB21" s="383"/>
      <c r="AC21" s="375"/>
      <c r="AD21" s="375"/>
      <c r="AE21" s="375"/>
      <c r="AF21" s="375"/>
      <c r="AG21" s="375"/>
    </row>
    <row r="22" spans="1:33" ht="15" customHeight="1">
      <c r="A22" s="375"/>
      <c r="B22" s="31"/>
      <c r="C22" s="816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17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83"/>
      <c r="AC22" s="375"/>
      <c r="AD22" s="375"/>
      <c r="AE22" s="375"/>
      <c r="AF22" s="375"/>
      <c r="AG22" s="375"/>
    </row>
    <row r="23" spans="1:33" ht="15" customHeight="1">
      <c r="A23" s="375"/>
      <c r="B23" s="31"/>
      <c r="C23" s="819"/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1"/>
      <c r="Q23" s="375"/>
      <c r="R23" s="388" t="s">
        <v>131</v>
      </c>
      <c r="S23" s="375"/>
      <c r="T23" s="375"/>
      <c r="U23" s="375"/>
      <c r="V23" s="375"/>
      <c r="W23" s="460" t="s">
        <v>33</v>
      </c>
      <c r="X23" s="822"/>
      <c r="Y23" s="822"/>
      <c r="Z23" s="822"/>
      <c r="AA23" s="809"/>
      <c r="AB23" s="383"/>
      <c r="AC23" s="375"/>
      <c r="AD23" s="375"/>
      <c r="AE23" s="375"/>
      <c r="AF23" s="375"/>
      <c r="AG23" s="375"/>
    </row>
    <row r="24" spans="1:33" ht="15" customHeight="1">
      <c r="A24" s="375"/>
      <c r="B24" s="31"/>
      <c r="C24" s="385"/>
      <c r="D24" s="385"/>
      <c r="E24" s="385"/>
      <c r="F24" s="385"/>
      <c r="G24" s="38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88"/>
      <c r="S24" s="375"/>
      <c r="T24" s="375"/>
      <c r="U24" s="375"/>
      <c r="V24" s="375"/>
      <c r="W24" s="375"/>
      <c r="X24" s="375"/>
      <c r="Y24" s="375"/>
      <c r="Z24" s="375"/>
      <c r="AA24" s="375"/>
      <c r="AB24" s="383"/>
      <c r="AC24" s="375"/>
      <c r="AD24" s="375"/>
      <c r="AE24" s="375"/>
      <c r="AF24" s="375"/>
      <c r="AG24" s="375"/>
    </row>
    <row r="25" spans="1:33" ht="15" customHeight="1">
      <c r="A25" s="375"/>
      <c r="B25" s="31"/>
      <c r="C25" s="388" t="s">
        <v>132</v>
      </c>
      <c r="D25" s="385"/>
      <c r="E25" s="385"/>
      <c r="F25" s="385"/>
      <c r="G25" s="385"/>
      <c r="H25" s="38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83"/>
      <c r="AC25" s="375"/>
      <c r="AD25" s="375"/>
      <c r="AE25" s="375"/>
      <c r="AF25" s="375"/>
      <c r="AG25" s="375"/>
    </row>
    <row r="26" spans="1:33" ht="39.75" customHeight="1">
      <c r="A26" s="375"/>
      <c r="B26" s="31"/>
      <c r="C26" s="767" t="s">
        <v>549</v>
      </c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2"/>
      <c r="Z26" s="822"/>
      <c r="AA26" s="809"/>
      <c r="AB26" s="383"/>
      <c r="AC26" s="375"/>
      <c r="AD26" s="375"/>
      <c r="AE26" s="375"/>
      <c r="AF26" s="410">
        <f>+(((((AG12/100)*AG13)+((AG14/100)*AG15)+((AG16/100)*AG17))*AG18)/100)</f>
        <v>25</v>
      </c>
      <c r="AG26" s="375"/>
    </row>
    <row r="27" spans="1:33" ht="15" customHeight="1">
      <c r="A27" s="375"/>
      <c r="B27" s="31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91"/>
      <c r="AC27" s="375"/>
      <c r="AD27" s="375"/>
      <c r="AE27" s="375"/>
      <c r="AF27" s="375"/>
      <c r="AG27" s="375"/>
    </row>
    <row r="28" spans="1:33" ht="15" customHeight="1">
      <c r="A28" s="375"/>
      <c r="B28" s="31"/>
      <c r="C28" s="379" t="s">
        <v>134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79" t="s">
        <v>134</v>
      </c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91"/>
      <c r="AC28" s="375"/>
      <c r="AD28" s="375"/>
      <c r="AE28" s="375"/>
      <c r="AF28" s="375"/>
      <c r="AG28" s="375"/>
    </row>
    <row r="29" spans="1:33" ht="29.25" customHeight="1">
      <c r="A29" s="375"/>
      <c r="B29" s="31"/>
      <c r="C29" s="460" t="s">
        <v>550</v>
      </c>
      <c r="D29" s="822"/>
      <c r="E29" s="822"/>
      <c r="F29" s="822"/>
      <c r="G29" s="822"/>
      <c r="H29" s="822"/>
      <c r="I29" s="822"/>
      <c r="J29" s="822"/>
      <c r="K29" s="809"/>
      <c r="L29" s="385"/>
      <c r="M29" s="460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2"/>
      <c r="Z29" s="822"/>
      <c r="AA29" s="809"/>
      <c r="AB29" s="391"/>
      <c r="AC29" s="375"/>
      <c r="AD29" s="375"/>
      <c r="AE29" s="375"/>
      <c r="AF29" s="375"/>
      <c r="AG29" s="375"/>
    </row>
    <row r="30" spans="1:33" ht="15" customHeight="1">
      <c r="A30" s="375"/>
      <c r="B30" s="31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83"/>
      <c r="AC30" s="375"/>
      <c r="AD30" s="375"/>
      <c r="AE30" s="375"/>
      <c r="AF30" s="375"/>
      <c r="AG30" s="375"/>
    </row>
    <row r="31" spans="1:33" ht="15" customHeight="1">
      <c r="A31" s="375"/>
      <c r="B31" s="31"/>
      <c r="C31" s="392" t="s">
        <v>137</v>
      </c>
      <c r="D31" s="392"/>
      <c r="E31" s="392"/>
      <c r="F31" s="392"/>
      <c r="G31" s="393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83"/>
      <c r="AC31" s="375"/>
      <c r="AD31" s="375"/>
      <c r="AE31" s="375"/>
      <c r="AF31" s="375"/>
      <c r="AG31" s="375"/>
    </row>
    <row r="32" spans="1:33" ht="90" customHeight="1">
      <c r="A32" s="375"/>
      <c r="B32" s="31"/>
      <c r="C32" s="461" t="s">
        <v>551</v>
      </c>
      <c r="D32" s="822"/>
      <c r="E32" s="822"/>
      <c r="F32" s="822"/>
      <c r="G32" s="822"/>
      <c r="H32" s="822"/>
      <c r="I32" s="822"/>
      <c r="J32" s="822"/>
      <c r="K32" s="822"/>
      <c r="L32" s="822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09"/>
      <c r="AB32" s="383"/>
      <c r="AC32" s="375"/>
      <c r="AD32" s="375"/>
      <c r="AE32" s="375"/>
      <c r="AF32" s="375"/>
      <c r="AG32" s="375"/>
    </row>
    <row r="33" spans="1:33" ht="15" customHeight="1">
      <c r="A33" s="375"/>
      <c r="B33" s="31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83"/>
      <c r="AC33" s="375"/>
      <c r="AD33" s="375"/>
      <c r="AE33" s="375"/>
      <c r="AF33" s="375"/>
      <c r="AG33" s="375"/>
    </row>
    <row r="34" spans="1:33" ht="15.75" customHeight="1">
      <c r="A34" s="375"/>
      <c r="B34" s="31"/>
      <c r="C34" s="448" t="s">
        <v>139</v>
      </c>
      <c r="D34" s="818"/>
      <c r="E34" s="388"/>
      <c r="F34" s="433" t="s">
        <v>34</v>
      </c>
      <c r="G34" s="809"/>
      <c r="H34" s="388"/>
      <c r="I34" s="375"/>
      <c r="J34" s="395" t="s">
        <v>140</v>
      </c>
      <c r="K34" s="433">
        <v>25</v>
      </c>
      <c r="L34" s="822"/>
      <c r="M34" s="822"/>
      <c r="N34" s="809"/>
      <c r="O34" s="388"/>
      <c r="P34" s="388"/>
      <c r="Q34" s="379" t="s">
        <v>141</v>
      </c>
      <c r="R34" s="375"/>
      <c r="S34" s="388"/>
      <c r="T34" s="388"/>
      <c r="U34" s="388"/>
      <c r="V34" s="388"/>
      <c r="W34" s="433" t="s">
        <v>20</v>
      </c>
      <c r="X34" s="822"/>
      <c r="Y34" s="822"/>
      <c r="Z34" s="822"/>
      <c r="AA34" s="809"/>
      <c r="AB34" s="387"/>
      <c r="AC34" s="375"/>
      <c r="AD34" s="375"/>
      <c r="AE34" s="375"/>
      <c r="AF34" s="375"/>
      <c r="AG34" s="375"/>
    </row>
    <row r="35" spans="1:33" ht="15.75" customHeight="1">
      <c r="A35" s="375"/>
      <c r="B35" s="31"/>
      <c r="C35" s="375"/>
      <c r="D35" s="375"/>
      <c r="E35" s="375"/>
      <c r="F35" s="390"/>
      <c r="G35" s="390"/>
      <c r="H35" s="390"/>
      <c r="I35" s="390"/>
      <c r="J35" s="390"/>
      <c r="K35" s="390"/>
      <c r="L35" s="390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83"/>
      <c r="AC35" s="375"/>
      <c r="AD35" s="375"/>
      <c r="AE35" s="375"/>
      <c r="AF35" s="375"/>
      <c r="AG35" s="375"/>
    </row>
    <row r="36" spans="1:33" ht="32.25" customHeight="1">
      <c r="A36" s="375"/>
      <c r="B36" s="31"/>
      <c r="C36" s="375"/>
      <c r="D36" s="395" t="s">
        <v>142</v>
      </c>
      <c r="E36" s="388"/>
      <c r="F36" s="461" t="s">
        <v>566</v>
      </c>
      <c r="G36" s="822"/>
      <c r="H36" s="822"/>
      <c r="I36" s="822"/>
      <c r="J36" s="822"/>
      <c r="K36" s="822"/>
      <c r="L36" s="822"/>
      <c r="M36" s="809"/>
      <c r="N36" s="375"/>
      <c r="O36" s="395" t="s">
        <v>144</v>
      </c>
      <c r="P36" s="460">
        <v>0</v>
      </c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83"/>
      <c r="AC36" s="375"/>
      <c r="AD36" s="375"/>
      <c r="AE36" s="375"/>
      <c r="AF36" s="375"/>
      <c r="AG36" s="375"/>
    </row>
    <row r="37" spans="1:33" ht="15.75" customHeight="1">
      <c r="A37" s="375"/>
      <c r="B37" s="31"/>
      <c r="C37" s="388"/>
      <c r="D37" s="388"/>
      <c r="E37" s="388"/>
      <c r="F37" s="390"/>
      <c r="G37" s="390"/>
      <c r="H37" s="390"/>
      <c r="I37" s="390"/>
      <c r="J37" s="390"/>
      <c r="K37" s="390"/>
      <c r="L37" s="390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7"/>
      <c r="AC37" s="375"/>
      <c r="AD37" s="375"/>
      <c r="AE37" s="375"/>
      <c r="AF37" s="375"/>
      <c r="AG37" s="375"/>
    </row>
    <row r="38" spans="1:33" ht="15.75" customHeight="1">
      <c r="A38" s="375"/>
      <c r="B38" s="31"/>
      <c r="C38" s="375"/>
      <c r="D38" s="395" t="s">
        <v>145</v>
      </c>
      <c r="E38" s="375"/>
      <c r="F38" s="447" t="s">
        <v>146</v>
      </c>
      <c r="G38" s="809"/>
      <c r="H38" s="375"/>
      <c r="I38" s="375"/>
      <c r="J38" s="388" t="s">
        <v>147</v>
      </c>
      <c r="K38" s="375"/>
      <c r="L38" s="447" t="s">
        <v>148</v>
      </c>
      <c r="M38" s="822"/>
      <c r="N38" s="809"/>
      <c r="O38" s="388"/>
      <c r="P38" s="388"/>
      <c r="Q38" s="375"/>
      <c r="R38" s="388" t="s">
        <v>149</v>
      </c>
      <c r="S38" s="388"/>
      <c r="T38" s="388"/>
      <c r="U38" s="388"/>
      <c r="V38" s="388"/>
      <c r="W38" s="462"/>
      <c r="X38" s="822"/>
      <c r="Y38" s="822"/>
      <c r="Z38" s="822"/>
      <c r="AA38" s="809"/>
      <c r="AB38" s="387"/>
      <c r="AC38" s="375"/>
      <c r="AD38" s="375"/>
      <c r="AE38" s="375"/>
      <c r="AF38" s="375"/>
      <c r="AG38" s="375"/>
    </row>
    <row r="39" spans="1:33" ht="15.75" customHeight="1">
      <c r="A39" s="375"/>
      <c r="B39" s="31"/>
      <c r="C39" s="375"/>
      <c r="D39" s="375"/>
      <c r="E39" s="375"/>
      <c r="F39" s="29"/>
      <c r="G39" s="375"/>
      <c r="H39" s="375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80"/>
      <c r="AC39" s="375"/>
      <c r="AD39" s="375"/>
      <c r="AE39" s="375"/>
      <c r="AF39" s="375"/>
      <c r="AG39" s="375"/>
    </row>
    <row r="40" spans="1:33" ht="15.75" customHeight="1">
      <c r="A40" s="375"/>
      <c r="B40" s="31"/>
      <c r="C40" s="396" t="s">
        <v>150</v>
      </c>
      <c r="D40" s="463">
        <v>2024</v>
      </c>
      <c r="E40" s="825"/>
      <c r="F40" s="826"/>
      <c r="G40" s="35"/>
      <c r="H40" s="379"/>
      <c r="I40" s="379"/>
      <c r="J40" s="379"/>
      <c r="K40" s="379"/>
      <c r="L40" s="379"/>
      <c r="M40" s="379"/>
      <c r="N40" s="379"/>
      <c r="O40" s="379"/>
      <c r="P40" s="379"/>
      <c r="Q40" s="457"/>
      <c r="R40" s="818"/>
      <c r="S40" s="818"/>
      <c r="T40" s="818"/>
      <c r="U40" s="818"/>
      <c r="V40" s="379"/>
      <c r="W40" s="379"/>
      <c r="X40" s="456"/>
      <c r="Y40" s="818"/>
      <c r="Z40" s="818"/>
      <c r="AA40" s="818"/>
      <c r="AB40" s="387"/>
      <c r="AC40" s="375"/>
      <c r="AD40" s="375"/>
      <c r="AE40" s="375"/>
      <c r="AF40" s="375"/>
      <c r="AG40" s="375"/>
    </row>
    <row r="41" spans="1:33" ht="5.25" customHeight="1">
      <c r="A41" s="375"/>
      <c r="B41" s="31"/>
      <c r="C41" s="388"/>
      <c r="D41" s="38"/>
      <c r="E41" s="38"/>
      <c r="F41" s="38"/>
      <c r="G41" s="375"/>
      <c r="H41" s="379"/>
      <c r="I41" s="379"/>
      <c r="J41" s="379"/>
      <c r="K41" s="379"/>
      <c r="L41" s="379"/>
      <c r="M41" s="379"/>
      <c r="N41" s="379"/>
      <c r="O41" s="379"/>
      <c r="P41" s="379"/>
      <c r="Q41" s="385"/>
      <c r="R41" s="385"/>
      <c r="S41" s="385"/>
      <c r="T41" s="385"/>
      <c r="U41" s="385"/>
      <c r="V41" s="379"/>
      <c r="W41" s="379"/>
      <c r="X41" s="381"/>
      <c r="Y41" s="381"/>
      <c r="Z41" s="381"/>
      <c r="AA41" s="381"/>
      <c r="AB41" s="387"/>
      <c r="AC41" s="375"/>
      <c r="AD41" s="375"/>
      <c r="AE41" s="375"/>
      <c r="AF41" s="375"/>
      <c r="AG41" s="375"/>
    </row>
    <row r="42" spans="1:33" ht="15.75" customHeight="1">
      <c r="A42" s="375"/>
      <c r="B42" s="31"/>
      <c r="C42" s="388" t="s">
        <v>140</v>
      </c>
      <c r="D42" s="460">
        <v>25</v>
      </c>
      <c r="E42" s="822"/>
      <c r="F42" s="809"/>
      <c r="G42" s="375"/>
      <c r="H42" s="379"/>
      <c r="I42" s="379"/>
      <c r="J42" s="379"/>
      <c r="K42" s="379"/>
      <c r="L42" s="379"/>
      <c r="M42" s="379"/>
      <c r="N42" s="379"/>
      <c r="O42" s="379"/>
      <c r="P42" s="379"/>
      <c r="Q42" s="457"/>
      <c r="R42" s="818"/>
      <c r="S42" s="818"/>
      <c r="T42" s="818"/>
      <c r="U42" s="818"/>
      <c r="V42" s="379"/>
      <c r="W42" s="379"/>
      <c r="X42" s="456"/>
      <c r="Y42" s="818"/>
      <c r="Z42" s="818"/>
      <c r="AA42" s="818"/>
      <c r="AB42" s="380"/>
      <c r="AC42" s="375"/>
      <c r="AD42" s="375"/>
      <c r="AE42" s="375"/>
      <c r="AF42" s="375"/>
      <c r="AG42" s="375"/>
    </row>
    <row r="43" spans="1:33" ht="15.75" customHeight="1">
      <c r="A43" s="375"/>
      <c r="B43" s="31"/>
      <c r="C43" s="375"/>
      <c r="D43" s="375"/>
      <c r="E43" s="375"/>
      <c r="F43" s="375"/>
      <c r="G43" s="375"/>
      <c r="H43" s="375"/>
      <c r="I43" s="379"/>
      <c r="J43" s="379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0"/>
      <c r="AC43" s="375"/>
      <c r="AD43" s="375"/>
      <c r="AE43" s="375"/>
      <c r="AF43" s="375"/>
      <c r="AG43" s="375"/>
    </row>
    <row r="44" spans="1:33" ht="15.75" customHeight="1">
      <c r="A44" s="375"/>
      <c r="B44" s="31"/>
      <c r="C44" s="388"/>
      <c r="D44" s="433" t="s">
        <v>151</v>
      </c>
      <c r="E44" s="822"/>
      <c r="F44" s="822"/>
      <c r="G44" s="822"/>
      <c r="H44" s="822"/>
      <c r="I44" s="822"/>
      <c r="J44" s="822"/>
      <c r="K44" s="822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09"/>
      <c r="Z44" s="389"/>
      <c r="AA44" s="389"/>
      <c r="AB44" s="397"/>
      <c r="AC44" s="375"/>
      <c r="AD44" s="375"/>
      <c r="AE44" s="375"/>
      <c r="AF44" s="375"/>
      <c r="AG44" s="375"/>
    </row>
    <row r="45" spans="1:33" ht="15.75" customHeight="1">
      <c r="A45" s="375"/>
      <c r="B45" s="31"/>
      <c r="C45" s="375"/>
      <c r="D45" s="438" t="s">
        <v>152</v>
      </c>
      <c r="E45" s="822"/>
      <c r="F45" s="822"/>
      <c r="G45" s="822"/>
      <c r="H45" s="809"/>
      <c r="I45" s="434" t="s">
        <v>153</v>
      </c>
      <c r="J45" s="822"/>
      <c r="K45" s="822"/>
      <c r="L45" s="822"/>
      <c r="M45" s="822"/>
      <c r="N45" s="822"/>
      <c r="O45" s="822"/>
      <c r="P45" s="809"/>
      <c r="Q45" s="435" t="s">
        <v>154</v>
      </c>
      <c r="R45" s="822"/>
      <c r="S45" s="822"/>
      <c r="T45" s="822"/>
      <c r="U45" s="822"/>
      <c r="V45" s="822"/>
      <c r="W45" s="822"/>
      <c r="X45" s="822"/>
      <c r="Y45" s="809"/>
      <c r="Z45" s="389"/>
      <c r="AA45" s="389"/>
      <c r="AB45" s="397"/>
      <c r="AC45" s="375"/>
      <c r="AD45" s="375"/>
      <c r="AE45" s="375"/>
      <c r="AF45" s="375"/>
      <c r="AG45" s="375"/>
    </row>
    <row r="46" spans="1:33" ht="15.75" customHeight="1">
      <c r="A46" s="398"/>
      <c r="B46" s="39"/>
      <c r="C46" s="40"/>
      <c r="D46" s="439" t="s">
        <v>155</v>
      </c>
      <c r="E46" s="822"/>
      <c r="F46" s="822"/>
      <c r="G46" s="822"/>
      <c r="H46" s="809"/>
      <c r="I46" s="436" t="s">
        <v>156</v>
      </c>
      <c r="J46" s="822"/>
      <c r="K46" s="822"/>
      <c r="L46" s="822"/>
      <c r="M46" s="822"/>
      <c r="N46" s="822"/>
      <c r="O46" s="822"/>
      <c r="P46" s="809"/>
      <c r="Q46" s="437" t="s">
        <v>157</v>
      </c>
      <c r="R46" s="822"/>
      <c r="S46" s="822"/>
      <c r="T46" s="822"/>
      <c r="U46" s="822"/>
      <c r="V46" s="822"/>
      <c r="W46" s="822"/>
      <c r="X46" s="822"/>
      <c r="Y46" s="809"/>
      <c r="Z46" s="398"/>
      <c r="AA46" s="398"/>
      <c r="AB46" s="399"/>
      <c r="AC46" s="398"/>
      <c r="AD46" s="398"/>
      <c r="AE46" s="398"/>
      <c r="AF46" s="398"/>
      <c r="AG46" s="398"/>
    </row>
    <row r="47" spans="1:33" ht="15.75" customHeight="1">
      <c r="A47" s="375"/>
      <c r="B47" s="31"/>
      <c r="C47" s="400"/>
      <c r="D47" s="400"/>
      <c r="E47" s="400"/>
      <c r="F47" s="400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0"/>
      <c r="AA47" s="400"/>
      <c r="AB47" s="384"/>
      <c r="AC47" s="375"/>
      <c r="AD47" s="375"/>
      <c r="AE47" s="375"/>
      <c r="AF47" s="375"/>
      <c r="AG47" s="375"/>
    </row>
    <row r="48" spans="1:33" ht="15.75" customHeight="1">
      <c r="A48" s="402"/>
      <c r="B48" s="41"/>
      <c r="C48" s="440" t="s">
        <v>158</v>
      </c>
      <c r="D48" s="822"/>
      <c r="E48" s="822"/>
      <c r="F48" s="809"/>
      <c r="G48" s="441" t="s">
        <v>159</v>
      </c>
      <c r="H48" s="442" t="s">
        <v>160</v>
      </c>
      <c r="I48" s="814"/>
      <c r="J48" s="814"/>
      <c r="K48" s="814"/>
      <c r="L48" s="814"/>
      <c r="M48" s="814"/>
      <c r="N48" s="814"/>
      <c r="O48" s="814"/>
      <c r="P48" s="814"/>
      <c r="Q48" s="814"/>
      <c r="R48" s="814"/>
      <c r="S48" s="814"/>
      <c r="T48" s="814"/>
      <c r="U48" s="814"/>
      <c r="V48" s="814"/>
      <c r="W48" s="814"/>
      <c r="X48" s="814"/>
      <c r="Y48" s="814"/>
      <c r="Z48" s="814"/>
      <c r="AA48" s="815"/>
      <c r="AB48" s="397"/>
      <c r="AC48" s="402"/>
      <c r="AD48" s="402"/>
      <c r="AE48" s="402"/>
      <c r="AF48" s="402"/>
      <c r="AG48" s="402"/>
    </row>
    <row r="49" spans="1:33" ht="15.75" customHeight="1">
      <c r="A49" s="402"/>
      <c r="B49" s="41"/>
      <c r="C49" s="42" t="s">
        <v>161</v>
      </c>
      <c r="D49" s="43">
        <v>1.2</v>
      </c>
      <c r="E49" s="440" t="s">
        <v>162</v>
      </c>
      <c r="F49" s="809"/>
      <c r="G49" s="811"/>
      <c r="H49" s="819"/>
      <c r="I49" s="820"/>
      <c r="J49" s="820"/>
      <c r="K49" s="820"/>
      <c r="L49" s="820"/>
      <c r="M49" s="820"/>
      <c r="N49" s="820"/>
      <c r="O49" s="820"/>
      <c r="P49" s="820"/>
      <c r="Q49" s="820"/>
      <c r="R49" s="820"/>
      <c r="S49" s="820"/>
      <c r="T49" s="820"/>
      <c r="U49" s="820"/>
      <c r="V49" s="820"/>
      <c r="W49" s="820"/>
      <c r="X49" s="820"/>
      <c r="Y49" s="820"/>
      <c r="Z49" s="820"/>
      <c r="AA49" s="821"/>
      <c r="AB49" s="397"/>
      <c r="AC49" s="402"/>
      <c r="AD49" s="402"/>
      <c r="AE49" s="402"/>
      <c r="AF49" s="402"/>
      <c r="AG49" s="402"/>
    </row>
    <row r="50" spans="1:33" ht="15.75" customHeight="1">
      <c r="A50" s="402"/>
      <c r="B50" s="41"/>
      <c r="C50" s="44">
        <v>2024</v>
      </c>
      <c r="D50" s="45">
        <v>45474</v>
      </c>
      <c r="E50" s="443">
        <v>45656</v>
      </c>
      <c r="F50" s="809"/>
      <c r="G50" s="46">
        <v>25</v>
      </c>
      <c r="H50" s="446" t="s">
        <v>567</v>
      </c>
      <c r="I50" s="822"/>
      <c r="J50" s="822"/>
      <c r="K50" s="822"/>
      <c r="L50" s="822"/>
      <c r="M50" s="822"/>
      <c r="N50" s="822"/>
      <c r="O50" s="822"/>
      <c r="P50" s="822"/>
      <c r="Q50" s="822"/>
      <c r="R50" s="822"/>
      <c r="S50" s="822"/>
      <c r="T50" s="822"/>
      <c r="U50" s="822"/>
      <c r="V50" s="822"/>
      <c r="W50" s="822"/>
      <c r="X50" s="822"/>
      <c r="Y50" s="822"/>
      <c r="Z50" s="822"/>
      <c r="AA50" s="809"/>
      <c r="AB50" s="397"/>
      <c r="AC50" s="402"/>
      <c r="AD50" s="402"/>
      <c r="AE50" s="402"/>
      <c r="AF50" s="402"/>
      <c r="AG50" s="402"/>
    </row>
    <row r="51" spans="1:33" ht="15.75" customHeight="1">
      <c r="A51" s="402"/>
      <c r="B51" s="41"/>
      <c r="C51" s="44">
        <v>2025</v>
      </c>
      <c r="D51" s="45">
        <v>45658</v>
      </c>
      <c r="E51" s="443">
        <v>46021</v>
      </c>
      <c r="F51" s="809"/>
      <c r="G51" s="46">
        <v>65</v>
      </c>
      <c r="H51" s="446" t="s">
        <v>567</v>
      </c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22"/>
      <c r="Z51" s="822"/>
      <c r="AA51" s="809"/>
      <c r="AB51" s="397"/>
      <c r="AC51" s="402"/>
      <c r="AD51" s="402"/>
      <c r="AE51" s="402"/>
      <c r="AF51" s="402"/>
      <c r="AG51" s="402"/>
    </row>
    <row r="52" spans="1:33" ht="15.75" customHeight="1">
      <c r="A52" s="402"/>
      <c r="B52" s="41"/>
      <c r="C52" s="44">
        <v>2026</v>
      </c>
      <c r="D52" s="45">
        <v>46023</v>
      </c>
      <c r="E52" s="443">
        <v>46386</v>
      </c>
      <c r="F52" s="809"/>
      <c r="G52" s="46">
        <v>85</v>
      </c>
      <c r="H52" s="446" t="s">
        <v>567</v>
      </c>
      <c r="I52" s="822"/>
      <c r="J52" s="822"/>
      <c r="K52" s="822"/>
      <c r="L52" s="822"/>
      <c r="M52" s="822"/>
      <c r="N52" s="822"/>
      <c r="O52" s="822"/>
      <c r="P52" s="822"/>
      <c r="Q52" s="822"/>
      <c r="R52" s="822"/>
      <c r="S52" s="822"/>
      <c r="T52" s="822"/>
      <c r="U52" s="822"/>
      <c r="V52" s="822"/>
      <c r="W52" s="822"/>
      <c r="X52" s="822"/>
      <c r="Y52" s="822"/>
      <c r="Z52" s="822"/>
      <c r="AA52" s="809"/>
      <c r="AB52" s="397"/>
      <c r="AC52" s="402"/>
      <c r="AD52" s="402"/>
      <c r="AE52" s="402"/>
      <c r="AF52" s="402"/>
      <c r="AG52" s="402"/>
    </row>
    <row r="53" spans="1:33" ht="15.75" customHeight="1">
      <c r="A53" s="402"/>
      <c r="B53" s="41"/>
      <c r="C53" s="44">
        <v>2027</v>
      </c>
      <c r="D53" s="45">
        <v>46388</v>
      </c>
      <c r="E53" s="443">
        <v>46751</v>
      </c>
      <c r="F53" s="809"/>
      <c r="G53" s="46">
        <v>100</v>
      </c>
      <c r="H53" s="446" t="s">
        <v>567</v>
      </c>
      <c r="I53" s="822"/>
      <c r="J53" s="822"/>
      <c r="K53" s="822"/>
      <c r="L53" s="822"/>
      <c r="M53" s="822"/>
      <c r="N53" s="822"/>
      <c r="O53" s="822"/>
      <c r="P53" s="822"/>
      <c r="Q53" s="822"/>
      <c r="R53" s="822"/>
      <c r="S53" s="822"/>
      <c r="T53" s="822"/>
      <c r="U53" s="822"/>
      <c r="V53" s="822"/>
      <c r="W53" s="822"/>
      <c r="X53" s="822"/>
      <c r="Y53" s="822"/>
      <c r="Z53" s="822"/>
      <c r="AA53" s="809"/>
      <c r="AB53" s="397"/>
      <c r="AC53" s="402"/>
      <c r="AD53" s="402"/>
      <c r="AE53" s="402"/>
      <c r="AF53" s="402"/>
      <c r="AG53" s="402"/>
    </row>
    <row r="54" spans="1:33" ht="15.75" customHeight="1">
      <c r="A54" s="402"/>
      <c r="B54" s="41"/>
      <c r="C54" s="44"/>
      <c r="D54" s="44"/>
      <c r="E54" s="440"/>
      <c r="F54" s="809"/>
      <c r="G54" s="43"/>
      <c r="H54" s="440"/>
      <c r="I54" s="822"/>
      <c r="J54" s="822"/>
      <c r="K54" s="822"/>
      <c r="L54" s="822"/>
      <c r="M54" s="822"/>
      <c r="N54" s="822"/>
      <c r="O54" s="822"/>
      <c r="P54" s="822"/>
      <c r="Q54" s="822"/>
      <c r="R54" s="822"/>
      <c r="S54" s="822"/>
      <c r="T54" s="822"/>
      <c r="U54" s="822"/>
      <c r="V54" s="822"/>
      <c r="W54" s="822"/>
      <c r="X54" s="822"/>
      <c r="Y54" s="822"/>
      <c r="Z54" s="822"/>
      <c r="AA54" s="809"/>
      <c r="AB54" s="397"/>
      <c r="AC54" s="402"/>
      <c r="AD54" s="402"/>
      <c r="AE54" s="402"/>
      <c r="AF54" s="402"/>
      <c r="AG54" s="402"/>
    </row>
    <row r="55" spans="1:33" ht="15.75" customHeight="1">
      <c r="A55" s="375"/>
      <c r="B55" s="31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83"/>
      <c r="AC55" s="375"/>
      <c r="AD55" s="375"/>
      <c r="AE55" s="375"/>
      <c r="AF55" s="375"/>
      <c r="AG55" s="375"/>
    </row>
    <row r="56" spans="1:33" ht="15.75" customHeight="1">
      <c r="A56" s="375"/>
      <c r="B56" s="31"/>
      <c r="C56" s="448" t="s">
        <v>163</v>
      </c>
      <c r="D56" s="818"/>
      <c r="E56" s="388"/>
      <c r="F56" s="379" t="s">
        <v>164</v>
      </c>
      <c r="G56" s="47"/>
      <c r="H56" s="390"/>
      <c r="I56" s="379" t="s">
        <v>165</v>
      </c>
      <c r="J56" s="375"/>
      <c r="K56" s="447"/>
      <c r="L56" s="809"/>
      <c r="M56" s="388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83"/>
      <c r="AC56" s="375"/>
      <c r="AD56" s="375"/>
      <c r="AE56" s="375"/>
      <c r="AF56" s="375"/>
      <c r="AG56" s="375"/>
    </row>
    <row r="57" spans="1:33" ht="15.75" customHeight="1">
      <c r="A57" s="375"/>
      <c r="B57" s="403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404"/>
      <c r="AC57" s="375"/>
      <c r="AD57" s="375"/>
      <c r="AE57" s="375"/>
      <c r="AF57" s="375"/>
      <c r="AG57" s="375"/>
    </row>
    <row r="58" spans="1:33" ht="15.75" customHeight="1">
      <c r="A58" s="375"/>
      <c r="B58" s="445" t="s">
        <v>166</v>
      </c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09"/>
      <c r="AC58" s="375"/>
      <c r="AD58" s="375"/>
      <c r="AE58" s="375"/>
      <c r="AF58" s="375"/>
      <c r="AG58" s="375"/>
    </row>
    <row r="59" spans="1:33" ht="15.75" customHeight="1">
      <c r="A59" s="375"/>
      <c r="B59" s="48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9"/>
      <c r="AC59" s="375"/>
      <c r="AD59" s="375"/>
      <c r="AE59" s="375"/>
      <c r="AF59" s="375"/>
      <c r="AG59" s="375"/>
    </row>
    <row r="60" spans="1:33" ht="29.25" customHeight="1">
      <c r="A60" s="375"/>
      <c r="B60" s="440" t="s">
        <v>161</v>
      </c>
      <c r="C60" s="809"/>
      <c r="D60" s="43"/>
      <c r="E60" s="440" t="s">
        <v>167</v>
      </c>
      <c r="F60" s="809"/>
      <c r="G60" s="43"/>
      <c r="H60" s="433" t="s">
        <v>168</v>
      </c>
      <c r="I60" s="809"/>
      <c r="J60" s="440"/>
      <c r="K60" s="809"/>
      <c r="L60" s="444"/>
      <c r="M60" s="818"/>
      <c r="N60" s="43" t="s">
        <v>169</v>
      </c>
      <c r="O60" s="440"/>
      <c r="P60" s="822"/>
      <c r="Q60" s="809"/>
      <c r="R60" s="440" t="s">
        <v>170</v>
      </c>
      <c r="S60" s="822"/>
      <c r="T60" s="809"/>
      <c r="U60" s="440"/>
      <c r="V60" s="822"/>
      <c r="W60" s="809"/>
      <c r="X60" s="440" t="s">
        <v>171</v>
      </c>
      <c r="Y60" s="809"/>
      <c r="Z60" s="440"/>
      <c r="AA60" s="822"/>
      <c r="AB60" s="809"/>
      <c r="AC60" s="375"/>
      <c r="AD60" s="375"/>
      <c r="AE60" s="375"/>
      <c r="AF60" s="375"/>
      <c r="AG60" s="375"/>
    </row>
    <row r="61" spans="1:33" ht="15.75" customHeight="1">
      <c r="A61" s="375"/>
      <c r="B61" s="48"/>
      <c r="C61" s="405"/>
      <c r="D61" s="405"/>
      <c r="E61" s="405"/>
      <c r="F61" s="398"/>
      <c r="G61" s="406"/>
      <c r="H61" s="407"/>
      <c r="I61" s="407"/>
      <c r="J61" s="398"/>
      <c r="K61" s="398"/>
      <c r="L61" s="398"/>
      <c r="M61" s="398"/>
      <c r="N61" s="407"/>
      <c r="O61" s="398"/>
      <c r="P61" s="398"/>
      <c r="Q61" s="398"/>
      <c r="R61" s="398"/>
      <c r="S61" s="407"/>
      <c r="T61" s="385"/>
      <c r="U61" s="385"/>
      <c r="V61" s="375"/>
      <c r="W61" s="407"/>
      <c r="X61" s="395"/>
      <c r="Y61" s="395"/>
      <c r="Z61" s="50"/>
      <c r="AA61" s="28"/>
      <c r="AB61" s="51"/>
      <c r="AC61" s="375"/>
      <c r="AD61" s="375"/>
      <c r="AE61" s="375"/>
      <c r="AF61" s="375"/>
      <c r="AG61" s="375"/>
    </row>
    <row r="62" spans="1:33" ht="15.75" customHeight="1">
      <c r="A62" s="375"/>
      <c r="B62" s="445" t="s">
        <v>172</v>
      </c>
      <c r="C62" s="809"/>
      <c r="D62" s="449"/>
      <c r="E62" s="820"/>
      <c r="F62" s="820"/>
      <c r="G62" s="820"/>
      <c r="H62" s="820"/>
      <c r="I62" s="820"/>
      <c r="J62" s="820"/>
      <c r="K62" s="820"/>
      <c r="L62" s="820"/>
      <c r="M62" s="820"/>
      <c r="N62" s="820"/>
      <c r="O62" s="820"/>
      <c r="P62" s="820"/>
      <c r="Q62" s="820"/>
      <c r="R62" s="820"/>
      <c r="S62" s="820"/>
      <c r="T62" s="820"/>
      <c r="U62" s="820"/>
      <c r="V62" s="820"/>
      <c r="W62" s="820"/>
      <c r="X62" s="820"/>
      <c r="Y62" s="820"/>
      <c r="Z62" s="820"/>
      <c r="AA62" s="820"/>
      <c r="AB62" s="821"/>
      <c r="AC62" s="375"/>
      <c r="AD62" s="375"/>
      <c r="AE62" s="375"/>
      <c r="AF62" s="375"/>
      <c r="AG62" s="375"/>
    </row>
    <row r="63" spans="1:33" ht="15.75" customHeight="1">
      <c r="A63" s="375"/>
      <c r="B63" s="48"/>
      <c r="C63" s="405"/>
      <c r="D63" s="405"/>
      <c r="E63" s="405"/>
      <c r="F63" s="398"/>
      <c r="G63" s="406"/>
      <c r="H63" s="407"/>
      <c r="I63" s="407"/>
      <c r="J63" s="398"/>
      <c r="K63" s="398"/>
      <c r="L63" s="398"/>
      <c r="M63" s="398"/>
      <c r="N63" s="407"/>
      <c r="O63" s="398"/>
      <c r="P63" s="398"/>
      <c r="Q63" s="398"/>
      <c r="R63" s="398"/>
      <c r="S63" s="407"/>
      <c r="T63" s="385"/>
      <c r="U63" s="385"/>
      <c r="V63" s="375"/>
      <c r="W63" s="407"/>
      <c r="X63" s="395"/>
      <c r="Y63" s="395"/>
      <c r="Z63" s="50"/>
      <c r="AA63" s="28"/>
      <c r="AB63" s="51"/>
      <c r="AC63" s="375"/>
      <c r="AD63" s="375"/>
      <c r="AE63" s="375"/>
      <c r="AF63" s="375"/>
      <c r="AG63" s="375"/>
    </row>
    <row r="64" spans="1:33" ht="15.75" customHeight="1">
      <c r="A64" s="375"/>
      <c r="B64" s="445" t="s">
        <v>173</v>
      </c>
      <c r="C64" s="809"/>
      <c r="D64" s="450"/>
      <c r="E64" s="820"/>
      <c r="F64" s="820"/>
      <c r="G64" s="820"/>
      <c r="H64" s="820"/>
      <c r="I64" s="820"/>
      <c r="J64" s="820"/>
      <c r="K64" s="820"/>
      <c r="L64" s="820"/>
      <c r="M64" s="820"/>
      <c r="N64" s="820"/>
      <c r="O64" s="820"/>
      <c r="P64" s="820"/>
      <c r="Q64" s="820"/>
      <c r="R64" s="820"/>
      <c r="S64" s="820"/>
      <c r="T64" s="820"/>
      <c r="U64" s="820"/>
      <c r="V64" s="820"/>
      <c r="W64" s="820"/>
      <c r="X64" s="820"/>
      <c r="Y64" s="820"/>
      <c r="Z64" s="820"/>
      <c r="AA64" s="820"/>
      <c r="AB64" s="821"/>
      <c r="AC64" s="375"/>
      <c r="AD64" s="375"/>
      <c r="AE64" s="375"/>
      <c r="AF64" s="375"/>
      <c r="AG64" s="375"/>
    </row>
    <row r="65" spans="1:33" ht="15.75" customHeight="1">
      <c r="A65" s="375"/>
      <c r="B65" s="48"/>
      <c r="C65" s="405"/>
      <c r="D65" s="405"/>
      <c r="E65" s="405"/>
      <c r="F65" s="398"/>
      <c r="G65" s="406"/>
      <c r="H65" s="407"/>
      <c r="I65" s="407"/>
      <c r="J65" s="398"/>
      <c r="K65" s="398"/>
      <c r="L65" s="398"/>
      <c r="M65" s="398"/>
      <c r="N65" s="407"/>
      <c r="O65" s="398"/>
      <c r="P65" s="398"/>
      <c r="Q65" s="398"/>
      <c r="R65" s="398"/>
      <c r="S65" s="407"/>
      <c r="T65" s="385"/>
      <c r="U65" s="385"/>
      <c r="V65" s="375"/>
      <c r="W65" s="407"/>
      <c r="X65" s="395"/>
      <c r="Y65" s="395"/>
      <c r="Z65" s="395"/>
      <c r="AA65" s="385"/>
      <c r="AB65" s="391"/>
      <c r="AC65" s="375"/>
      <c r="AD65" s="375"/>
      <c r="AE65" s="375"/>
      <c r="AF65" s="375"/>
      <c r="AG65" s="375"/>
    </row>
    <row r="66" spans="1:33" ht="15.75" customHeight="1">
      <c r="A66" s="375"/>
      <c r="B66" s="445" t="s">
        <v>174</v>
      </c>
      <c r="C66" s="809"/>
      <c r="D66" s="450"/>
      <c r="E66" s="820"/>
      <c r="F66" s="820"/>
      <c r="G66" s="820"/>
      <c r="H66" s="820"/>
      <c r="I66" s="820"/>
      <c r="J66" s="820"/>
      <c r="K66" s="820"/>
      <c r="L66" s="820"/>
      <c r="M66" s="820"/>
      <c r="N66" s="820"/>
      <c r="O66" s="820"/>
      <c r="P66" s="820"/>
      <c r="Q66" s="820"/>
      <c r="R66" s="820"/>
      <c r="S66" s="820"/>
      <c r="T66" s="820"/>
      <c r="U66" s="820"/>
      <c r="V66" s="820"/>
      <c r="W66" s="820"/>
      <c r="X66" s="820"/>
      <c r="Y66" s="820"/>
      <c r="Z66" s="820"/>
      <c r="AA66" s="820"/>
      <c r="AB66" s="821"/>
      <c r="AC66" s="375"/>
      <c r="AD66" s="375"/>
      <c r="AE66" s="375"/>
      <c r="AF66" s="375"/>
      <c r="AG66" s="375"/>
    </row>
    <row r="67" spans="1:33" ht="15.75" customHeight="1">
      <c r="A67" s="375"/>
      <c r="B67" s="48"/>
      <c r="C67" s="405"/>
      <c r="D67" s="405"/>
      <c r="E67" s="405"/>
      <c r="F67" s="398"/>
      <c r="G67" s="406"/>
      <c r="H67" s="407"/>
      <c r="I67" s="407"/>
      <c r="J67" s="398"/>
      <c r="K67" s="398"/>
      <c r="L67" s="398"/>
      <c r="M67" s="398"/>
      <c r="N67" s="407"/>
      <c r="O67" s="398"/>
      <c r="P67" s="398"/>
      <c r="Q67" s="398"/>
      <c r="R67" s="398"/>
      <c r="S67" s="407"/>
      <c r="T67" s="385"/>
      <c r="U67" s="385"/>
      <c r="V67" s="375"/>
      <c r="W67" s="407"/>
      <c r="X67" s="395"/>
      <c r="Y67" s="395"/>
      <c r="Z67" s="50"/>
      <c r="AA67" s="28"/>
      <c r="AB67" s="51"/>
      <c r="AC67" s="375"/>
      <c r="AD67" s="375"/>
      <c r="AE67" s="375"/>
      <c r="AF67" s="375"/>
      <c r="AG67" s="375"/>
    </row>
    <row r="68" spans="1:33" ht="15.75" customHeight="1">
      <c r="A68" s="375"/>
      <c r="B68" s="445" t="s">
        <v>175</v>
      </c>
      <c r="C68" s="809"/>
      <c r="D68" s="45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  <c r="P68" s="820"/>
      <c r="Q68" s="820"/>
      <c r="R68" s="820"/>
      <c r="S68" s="820"/>
      <c r="T68" s="820"/>
      <c r="U68" s="820"/>
      <c r="V68" s="820"/>
      <c r="W68" s="820"/>
      <c r="X68" s="820"/>
      <c r="Y68" s="820"/>
      <c r="Z68" s="820"/>
      <c r="AA68" s="820"/>
      <c r="AB68" s="821"/>
      <c r="AC68" s="375"/>
      <c r="AD68" s="375"/>
      <c r="AE68" s="375"/>
      <c r="AF68" s="375"/>
      <c r="AG68" s="375"/>
    </row>
    <row r="69" spans="1:33" ht="15.75" customHeight="1">
      <c r="A69" s="375"/>
      <c r="B69" s="48"/>
      <c r="C69" s="405"/>
      <c r="D69" s="405"/>
      <c r="E69" s="405"/>
      <c r="F69" s="398"/>
      <c r="G69" s="406"/>
      <c r="H69" s="407"/>
      <c r="I69" s="407"/>
      <c r="J69" s="398"/>
      <c r="K69" s="398"/>
      <c r="L69" s="398"/>
      <c r="M69" s="398"/>
      <c r="N69" s="407"/>
      <c r="O69" s="398"/>
      <c r="P69" s="398"/>
      <c r="Q69" s="398"/>
      <c r="R69" s="398"/>
      <c r="S69" s="407"/>
      <c r="T69" s="385"/>
      <c r="U69" s="385"/>
      <c r="V69" s="375"/>
      <c r="W69" s="407"/>
      <c r="X69" s="395"/>
      <c r="Y69" s="395"/>
      <c r="Z69" s="50"/>
      <c r="AA69" s="28"/>
      <c r="AB69" s="51"/>
      <c r="AC69" s="375"/>
      <c r="AD69" s="375"/>
      <c r="AE69" s="375"/>
      <c r="AF69" s="375"/>
      <c r="AG69" s="375"/>
    </row>
    <row r="70" spans="1:33" ht="15.75" customHeight="1">
      <c r="A70" s="375"/>
      <c r="B70" s="445" t="s">
        <v>176</v>
      </c>
      <c r="C70" s="809"/>
      <c r="D70" s="45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1"/>
      <c r="AC70" s="375"/>
      <c r="AD70" s="375"/>
      <c r="AE70" s="375"/>
      <c r="AF70" s="375"/>
      <c r="AG70" s="375"/>
    </row>
    <row r="71" spans="1:33" ht="15.75" customHeight="1">
      <c r="A71" s="375"/>
      <c r="B71" s="48"/>
      <c r="C71" s="405"/>
      <c r="D71" s="405"/>
      <c r="E71" s="405"/>
      <c r="F71" s="398"/>
      <c r="G71" s="406"/>
      <c r="H71" s="407"/>
      <c r="I71" s="407"/>
      <c r="J71" s="398"/>
      <c r="K71" s="398"/>
      <c r="L71" s="398"/>
      <c r="M71" s="398"/>
      <c r="N71" s="407"/>
      <c r="O71" s="398"/>
      <c r="P71" s="398"/>
      <c r="Q71" s="398"/>
      <c r="R71" s="398"/>
      <c r="S71" s="407"/>
      <c r="T71" s="385"/>
      <c r="U71" s="385"/>
      <c r="V71" s="375"/>
      <c r="W71" s="407"/>
      <c r="X71" s="395"/>
      <c r="Y71" s="395"/>
      <c r="Z71" s="50"/>
      <c r="AA71" s="28"/>
      <c r="AB71" s="51"/>
      <c r="AC71" s="375"/>
      <c r="AD71" s="375"/>
      <c r="AE71" s="375"/>
      <c r="AF71" s="375"/>
      <c r="AG71" s="375"/>
    </row>
    <row r="72" spans="1:33" ht="15.75" customHeight="1">
      <c r="A72" s="375"/>
      <c r="B72" s="445" t="s">
        <v>177</v>
      </c>
      <c r="C72" s="822"/>
      <c r="D72" s="822"/>
      <c r="E72" s="822"/>
      <c r="F72" s="822"/>
      <c r="G72" s="822"/>
      <c r="H72" s="822"/>
      <c r="I72" s="822"/>
      <c r="J72" s="822"/>
      <c r="K72" s="822"/>
      <c r="L72" s="822"/>
      <c r="M72" s="822"/>
      <c r="N72" s="822"/>
      <c r="O72" s="822"/>
      <c r="P72" s="822"/>
      <c r="Q72" s="822"/>
      <c r="R72" s="822"/>
      <c r="S72" s="822"/>
      <c r="T72" s="822"/>
      <c r="U72" s="822"/>
      <c r="V72" s="822"/>
      <c r="W72" s="822"/>
      <c r="X72" s="822"/>
      <c r="Y72" s="822"/>
      <c r="Z72" s="822"/>
      <c r="AA72" s="822"/>
      <c r="AB72" s="809"/>
      <c r="AC72" s="375"/>
      <c r="AD72" s="375"/>
      <c r="AE72" s="375"/>
      <c r="AF72" s="375"/>
      <c r="AG72" s="375"/>
    </row>
    <row r="73" spans="1:33" ht="15.75" customHeight="1">
      <c r="A73" s="375"/>
      <c r="B73" s="433" t="s">
        <v>122</v>
      </c>
      <c r="C73" s="809"/>
      <c r="D73" s="52" t="s">
        <v>178</v>
      </c>
      <c r="E73" s="433" t="s">
        <v>179</v>
      </c>
      <c r="F73" s="809"/>
      <c r="G73" s="433" t="s">
        <v>177</v>
      </c>
      <c r="H73" s="822"/>
      <c r="I73" s="822"/>
      <c r="J73" s="822"/>
      <c r="K73" s="822"/>
      <c r="L73" s="822"/>
      <c r="M73" s="822"/>
      <c r="N73" s="822"/>
      <c r="O73" s="809"/>
      <c r="P73" s="433" t="s">
        <v>180</v>
      </c>
      <c r="Q73" s="822"/>
      <c r="R73" s="822"/>
      <c r="S73" s="822"/>
      <c r="T73" s="822"/>
      <c r="U73" s="822"/>
      <c r="V73" s="822"/>
      <c r="W73" s="822"/>
      <c r="X73" s="822"/>
      <c r="Y73" s="822"/>
      <c r="Z73" s="822"/>
      <c r="AA73" s="822"/>
      <c r="AB73" s="809"/>
      <c r="AC73" s="375"/>
      <c r="AD73" s="375"/>
      <c r="AE73" s="375"/>
      <c r="AF73" s="375"/>
      <c r="AG73" s="375"/>
    </row>
    <row r="74" spans="1:33" ht="15.75" customHeight="1">
      <c r="A74" s="375"/>
      <c r="B74" s="433"/>
      <c r="C74" s="809"/>
      <c r="D74" s="37"/>
      <c r="E74" s="433"/>
      <c r="F74" s="809"/>
      <c r="G74" s="451"/>
      <c r="H74" s="822"/>
      <c r="I74" s="822"/>
      <c r="J74" s="822"/>
      <c r="K74" s="822"/>
      <c r="L74" s="822"/>
      <c r="M74" s="822"/>
      <c r="N74" s="822"/>
      <c r="O74" s="809"/>
      <c r="P74" s="451"/>
      <c r="Q74" s="822"/>
      <c r="R74" s="822"/>
      <c r="S74" s="822"/>
      <c r="T74" s="822"/>
      <c r="U74" s="822"/>
      <c r="V74" s="822"/>
      <c r="W74" s="822"/>
      <c r="X74" s="822"/>
      <c r="Y74" s="822"/>
      <c r="Z74" s="822"/>
      <c r="AA74" s="822"/>
      <c r="AB74" s="809"/>
      <c r="AC74" s="375"/>
      <c r="AD74" s="375"/>
      <c r="AE74" s="375"/>
      <c r="AF74" s="375"/>
      <c r="AG74" s="375"/>
    </row>
    <row r="75" spans="1:33" ht="15.75" customHeight="1">
      <c r="A75" s="375"/>
      <c r="B75" s="433"/>
      <c r="C75" s="809"/>
      <c r="D75" s="37"/>
      <c r="E75" s="433"/>
      <c r="F75" s="809"/>
      <c r="G75" s="451"/>
      <c r="H75" s="822"/>
      <c r="I75" s="822"/>
      <c r="J75" s="822"/>
      <c r="K75" s="822"/>
      <c r="L75" s="822"/>
      <c r="M75" s="822"/>
      <c r="N75" s="822"/>
      <c r="O75" s="809"/>
      <c r="P75" s="451"/>
      <c r="Q75" s="822"/>
      <c r="R75" s="822"/>
      <c r="S75" s="822"/>
      <c r="T75" s="822"/>
      <c r="U75" s="822"/>
      <c r="V75" s="822"/>
      <c r="W75" s="822"/>
      <c r="X75" s="822"/>
      <c r="Y75" s="822"/>
      <c r="Z75" s="822"/>
      <c r="AA75" s="822"/>
      <c r="AB75" s="809"/>
      <c r="AC75" s="375"/>
      <c r="AD75" s="375"/>
      <c r="AE75" s="375"/>
      <c r="AF75" s="375"/>
      <c r="AG75" s="375"/>
    </row>
    <row r="76" spans="1:33" ht="26.25" customHeight="1">
      <c r="A76" s="375"/>
      <c r="B76" s="452" t="s">
        <v>181</v>
      </c>
      <c r="C76" s="822"/>
      <c r="D76" s="822"/>
      <c r="E76" s="822"/>
      <c r="F76" s="822"/>
      <c r="G76" s="822"/>
      <c r="H76" s="822"/>
      <c r="I76" s="822"/>
      <c r="J76" s="822"/>
      <c r="K76" s="822"/>
      <c r="L76" s="822"/>
      <c r="M76" s="822"/>
      <c r="N76" s="822"/>
      <c r="O76" s="822"/>
      <c r="P76" s="822"/>
      <c r="Q76" s="822"/>
      <c r="R76" s="822"/>
      <c r="S76" s="822"/>
      <c r="T76" s="822"/>
      <c r="U76" s="822"/>
      <c r="V76" s="822"/>
      <c r="W76" s="822"/>
      <c r="X76" s="822"/>
      <c r="Y76" s="822"/>
      <c r="Z76" s="822"/>
      <c r="AA76" s="822"/>
      <c r="AB76" s="809"/>
      <c r="AC76" s="375"/>
      <c r="AD76" s="408"/>
      <c r="AE76" s="375"/>
      <c r="AF76" s="375"/>
      <c r="AG76" s="375"/>
    </row>
    <row r="77" spans="1:33" ht="12.75" customHeight="1">
      <c r="A77" s="375"/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</row>
    <row r="78" spans="1:33" ht="12.75" customHeight="1">
      <c r="A78" s="37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</row>
    <row r="79" spans="1:33" ht="12.75" customHeight="1">
      <c r="A79" s="375"/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</row>
    <row r="80" spans="1:33" ht="12.75" customHeight="1">
      <c r="A80" s="375"/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</row>
    <row r="81" spans="1:33" ht="12.75" customHeight="1">
      <c r="A81" s="375"/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</row>
    <row r="82" spans="1:33" ht="12.75" customHeight="1">
      <c r="A82" s="375"/>
      <c r="B82" s="375"/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</row>
    <row r="83" spans="1:33" ht="12.75" customHeight="1">
      <c r="A83" s="375"/>
      <c r="B83" s="375"/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</row>
    <row r="84" spans="1:33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</row>
    <row r="85" spans="1:33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</row>
    <row r="86" spans="1:33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</row>
    <row r="87" spans="1:33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</row>
    <row r="88" spans="1:33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</row>
    <row r="89" spans="1:33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</row>
    <row r="90" spans="1:33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</row>
    <row r="91" spans="1:33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</row>
    <row r="92" spans="1:33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</row>
    <row r="93" spans="1:33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</row>
    <row r="94" spans="1:33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</row>
    <row r="95" spans="1:33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</row>
    <row r="96" spans="1:33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</row>
    <row r="97" spans="1:33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</row>
    <row r="98" spans="1:33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</row>
    <row r="99" spans="1:33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</row>
    <row r="100" spans="1:33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75"/>
    </row>
    <row r="101" spans="1:33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</row>
    <row r="102" spans="1:33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75"/>
    </row>
    <row r="103" spans="1:33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</row>
    <row r="104" spans="1:33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</row>
    <row r="105" spans="1:33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</row>
    <row r="106" spans="1:33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</row>
    <row r="107" spans="1:33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</row>
    <row r="108" spans="1:33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</row>
    <row r="109" spans="1:33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</row>
    <row r="110" spans="1:33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  <c r="AG110" s="375"/>
    </row>
    <row r="111" spans="1:33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</row>
    <row r="112" spans="1:33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</row>
    <row r="113" spans="1:33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</row>
    <row r="114" spans="1:33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</row>
    <row r="115" spans="1:33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</row>
    <row r="116" spans="1:33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</row>
    <row r="117" spans="1:33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</row>
    <row r="118" spans="1:33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</row>
    <row r="119" spans="1:33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</row>
    <row r="120" spans="1:33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</row>
    <row r="121" spans="1:33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</row>
    <row r="122" spans="1:33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</row>
    <row r="123" spans="1:33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</row>
    <row r="124" spans="1:33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</row>
    <row r="125" spans="1:33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</row>
    <row r="126" spans="1:33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</row>
    <row r="127" spans="1:33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</row>
    <row r="128" spans="1:33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</row>
    <row r="129" spans="1:33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</row>
    <row r="130" spans="1:33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</row>
    <row r="131" spans="1:33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</row>
    <row r="132" spans="1:33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</row>
    <row r="133" spans="1:33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</row>
    <row r="134" spans="1:33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</row>
    <row r="135" spans="1:33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</row>
    <row r="136" spans="1:33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</row>
    <row r="137" spans="1:33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</row>
    <row r="138" spans="1:33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</row>
    <row r="139" spans="1:33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</row>
    <row r="140" spans="1:33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</row>
    <row r="141" spans="1:33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</row>
    <row r="142" spans="1:33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</row>
    <row r="143" spans="1:33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</row>
    <row r="144" spans="1:33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</row>
    <row r="145" spans="1:33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</row>
    <row r="146" spans="1:33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</row>
    <row r="147" spans="1:33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</row>
    <row r="148" spans="1:33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  <c r="AE148" s="375"/>
      <c r="AF148" s="375"/>
      <c r="AG148" s="375"/>
    </row>
    <row r="149" spans="1:33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</row>
    <row r="150" spans="1:33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  <c r="AE150" s="375"/>
      <c r="AF150" s="375"/>
      <c r="AG150" s="375"/>
    </row>
    <row r="151" spans="1:33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</row>
    <row r="152" spans="1:33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</row>
    <row r="153" spans="1:33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</row>
    <row r="154" spans="1:33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  <c r="AE154" s="375"/>
      <c r="AF154" s="375"/>
      <c r="AG154" s="375"/>
    </row>
    <row r="155" spans="1:33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</row>
    <row r="156" spans="1:33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</row>
    <row r="157" spans="1:33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</row>
    <row r="158" spans="1:33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</row>
    <row r="159" spans="1:33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</row>
    <row r="160" spans="1:33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</row>
    <row r="161" spans="1:33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</row>
    <row r="162" spans="1:33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  <c r="AE162" s="375"/>
      <c r="AF162" s="375"/>
      <c r="AG162" s="375"/>
    </row>
    <row r="163" spans="1:33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</row>
    <row r="164" spans="1:33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</row>
    <row r="165" spans="1:33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</row>
    <row r="166" spans="1:33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</row>
    <row r="167" spans="1:33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</row>
    <row r="168" spans="1:33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</row>
    <row r="169" spans="1:33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</row>
    <row r="170" spans="1:33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</row>
    <row r="171" spans="1:33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</row>
    <row r="172" spans="1:33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</row>
    <row r="173" spans="1:33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</row>
    <row r="174" spans="1:33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</row>
    <row r="175" spans="1:33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</row>
    <row r="176" spans="1:33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</row>
    <row r="177" spans="1:33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</row>
    <row r="178" spans="1:33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</row>
    <row r="179" spans="1:33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</row>
    <row r="180" spans="1:33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</row>
    <row r="181" spans="1:33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</row>
    <row r="182" spans="1:33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</row>
    <row r="183" spans="1:33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</row>
    <row r="184" spans="1:33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</row>
    <row r="185" spans="1:33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</row>
    <row r="186" spans="1:33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</row>
    <row r="187" spans="1:33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</row>
    <row r="188" spans="1:33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</row>
    <row r="189" spans="1:33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</row>
    <row r="190" spans="1:33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  <c r="AE190" s="375"/>
      <c r="AF190" s="375"/>
      <c r="AG190" s="375"/>
    </row>
    <row r="191" spans="1:33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/>
    </row>
    <row r="192" spans="1:33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  <c r="AE192" s="375"/>
      <c r="AF192" s="375"/>
      <c r="AG192" s="375"/>
    </row>
    <row r="193" spans="1:33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  <c r="AE193" s="375"/>
      <c r="AF193" s="375"/>
      <c r="AG193" s="375"/>
    </row>
    <row r="194" spans="1:33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  <c r="AE194" s="375"/>
      <c r="AF194" s="375"/>
      <c r="AG194" s="375"/>
    </row>
    <row r="195" spans="1:33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  <c r="AE195" s="375"/>
      <c r="AF195" s="375"/>
      <c r="AG195" s="375"/>
    </row>
    <row r="196" spans="1:33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  <c r="AE196" s="375"/>
      <c r="AF196" s="375"/>
      <c r="AG196" s="375"/>
    </row>
    <row r="197" spans="1:33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  <c r="AE197" s="375"/>
      <c r="AF197" s="375"/>
      <c r="AG197" s="375"/>
    </row>
    <row r="198" spans="1:33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  <c r="AE198" s="375"/>
      <c r="AF198" s="375"/>
      <c r="AG198" s="375"/>
    </row>
    <row r="199" spans="1:33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  <c r="AE199" s="375"/>
      <c r="AF199" s="375"/>
      <c r="AG199" s="375"/>
    </row>
    <row r="200" spans="1:33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  <c r="AE200" s="375"/>
      <c r="AF200" s="375"/>
      <c r="AG200" s="375"/>
    </row>
    <row r="201" spans="1:33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  <c r="AE201" s="375"/>
      <c r="AF201" s="375"/>
      <c r="AG201" s="375"/>
    </row>
    <row r="202" spans="1:33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</row>
    <row r="203" spans="1:33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</row>
    <row r="204" spans="1:33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</row>
    <row r="205" spans="1:33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</row>
    <row r="206" spans="1:33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</row>
    <row r="207" spans="1:33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  <c r="AE207" s="375"/>
      <c r="AF207" s="375"/>
      <c r="AG207" s="375"/>
    </row>
    <row r="208" spans="1:33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</row>
    <row r="209" spans="1:33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</row>
    <row r="210" spans="1:33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</row>
    <row r="211" spans="1:33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</row>
    <row r="212" spans="1:33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</row>
    <row r="213" spans="1:33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</row>
    <row r="214" spans="1:33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</row>
    <row r="215" spans="1:33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</row>
    <row r="216" spans="1:33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</row>
    <row r="217" spans="1:33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</row>
    <row r="218" spans="1:33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</row>
    <row r="219" spans="1:33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</row>
    <row r="220" spans="1:33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</row>
    <row r="221" spans="1:33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</row>
    <row r="222" spans="1:33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</row>
    <row r="223" spans="1:33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</row>
    <row r="224" spans="1:33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</row>
    <row r="225" spans="1:33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</row>
    <row r="226" spans="1:33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</row>
    <row r="227" spans="1:33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</row>
    <row r="228" spans="1:33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</row>
    <row r="229" spans="1:33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</row>
    <row r="230" spans="1:33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  <c r="AE230" s="375"/>
      <c r="AF230" s="375"/>
      <c r="AG230" s="375"/>
    </row>
    <row r="231" spans="1:33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</row>
    <row r="232" spans="1:33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  <c r="AE232" s="375"/>
      <c r="AF232" s="375"/>
      <c r="AG232" s="375"/>
    </row>
    <row r="233" spans="1:33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  <c r="AE233" s="375"/>
      <c r="AF233" s="375"/>
      <c r="AG233" s="375"/>
    </row>
    <row r="234" spans="1:33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  <c r="AE234" s="375"/>
      <c r="AF234" s="375"/>
      <c r="AG234" s="375"/>
    </row>
    <row r="235" spans="1:33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  <c r="AE235" s="375"/>
      <c r="AF235" s="375"/>
      <c r="AG235" s="375"/>
    </row>
    <row r="236" spans="1:33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  <c r="AE236" s="375"/>
      <c r="AF236" s="375"/>
      <c r="AG236" s="375"/>
    </row>
    <row r="237" spans="1:33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  <c r="AE237" s="375"/>
      <c r="AF237" s="375"/>
      <c r="AG237" s="375"/>
    </row>
    <row r="238" spans="1:33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  <c r="AE238" s="375"/>
      <c r="AF238" s="375"/>
      <c r="AG238" s="375"/>
    </row>
    <row r="239" spans="1:33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  <c r="AE239" s="375"/>
      <c r="AF239" s="375"/>
      <c r="AG239" s="375"/>
    </row>
    <row r="240" spans="1:33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  <c r="AE240" s="375"/>
      <c r="AF240" s="375"/>
      <c r="AG240" s="375"/>
    </row>
    <row r="241" spans="1:33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  <c r="AE241" s="375"/>
      <c r="AF241" s="375"/>
      <c r="AG241" s="375"/>
    </row>
    <row r="242" spans="1:33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  <c r="AE242" s="375"/>
      <c r="AF242" s="375"/>
      <c r="AG242" s="375"/>
    </row>
    <row r="243" spans="1:33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  <c r="AE243" s="375"/>
      <c r="AF243" s="375"/>
      <c r="AG243" s="375"/>
    </row>
    <row r="244" spans="1:33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  <c r="AE244" s="375"/>
      <c r="AF244" s="375"/>
      <c r="AG244" s="375"/>
    </row>
    <row r="245" spans="1:33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  <c r="AE245" s="375"/>
      <c r="AF245" s="375"/>
      <c r="AG245" s="375"/>
    </row>
    <row r="246" spans="1:33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  <c r="AE246" s="375"/>
      <c r="AF246" s="375"/>
      <c r="AG246" s="375"/>
    </row>
    <row r="247" spans="1:33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</row>
    <row r="248" spans="1:33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</row>
    <row r="249" spans="1:33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</row>
    <row r="250" spans="1:33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</row>
    <row r="251" spans="1:33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</row>
    <row r="252" spans="1:33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  <c r="AE252" s="375"/>
      <c r="AF252" s="375"/>
      <c r="AG252" s="375"/>
    </row>
    <row r="253" spans="1:33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</row>
    <row r="254" spans="1:33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</row>
    <row r="255" spans="1:33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</row>
    <row r="256" spans="1:33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</row>
    <row r="257" spans="1:33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</row>
    <row r="258" spans="1:33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</row>
    <row r="259" spans="1:33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</row>
    <row r="260" spans="1:33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</row>
    <row r="261" spans="1:33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</row>
    <row r="262" spans="1:33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</row>
    <row r="263" spans="1:33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</row>
    <row r="264" spans="1:33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</row>
    <row r="265" spans="1:33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</row>
    <row r="266" spans="1:33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</row>
    <row r="267" spans="1:33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</row>
    <row r="268" spans="1:33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</row>
    <row r="269" spans="1:33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</row>
    <row r="270" spans="1:33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</row>
    <row r="271" spans="1:33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</row>
    <row r="272" spans="1:33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</row>
    <row r="273" spans="1:33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</row>
    <row r="274" spans="1:33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</row>
    <row r="275" spans="1:33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  <c r="AE275" s="375"/>
      <c r="AF275" s="375"/>
      <c r="AG275" s="375"/>
    </row>
    <row r="276" spans="1:33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</row>
    <row r="277" spans="1:33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  <c r="AE277" s="375"/>
      <c r="AF277" s="375"/>
      <c r="AG277" s="375"/>
    </row>
    <row r="278" spans="1:33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  <c r="AE278" s="375"/>
      <c r="AF278" s="375"/>
      <c r="AG278" s="375"/>
    </row>
    <row r="279" spans="1:33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  <c r="AE279" s="375"/>
      <c r="AF279" s="375"/>
      <c r="AG279" s="375"/>
    </row>
    <row r="280" spans="1:33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  <c r="AE280" s="375"/>
      <c r="AF280" s="375"/>
      <c r="AG280" s="375"/>
    </row>
    <row r="281" spans="1:33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  <c r="AE281" s="375"/>
      <c r="AF281" s="375"/>
      <c r="AG281" s="375"/>
    </row>
    <row r="282" spans="1:33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  <c r="AE282" s="375"/>
      <c r="AF282" s="375"/>
      <c r="AG282" s="375"/>
    </row>
    <row r="283" spans="1:33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  <c r="AE283" s="375"/>
      <c r="AF283" s="375"/>
      <c r="AG283" s="375"/>
    </row>
    <row r="284" spans="1:33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  <c r="AE284" s="375"/>
      <c r="AF284" s="375"/>
      <c r="AG284" s="375"/>
    </row>
    <row r="285" spans="1:33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  <c r="AE285" s="375"/>
      <c r="AF285" s="375"/>
      <c r="AG285" s="375"/>
    </row>
    <row r="286" spans="1:33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  <c r="AE286" s="375"/>
      <c r="AF286" s="375"/>
      <c r="AG286" s="375"/>
    </row>
    <row r="287" spans="1:33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  <c r="AE287" s="375"/>
      <c r="AF287" s="375"/>
      <c r="AG287" s="375"/>
    </row>
    <row r="288" spans="1:33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  <c r="AE288" s="375"/>
      <c r="AF288" s="375"/>
      <c r="AG288" s="375"/>
    </row>
    <row r="289" spans="1:33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  <c r="AE289" s="375"/>
      <c r="AF289" s="375"/>
      <c r="AG289" s="375"/>
    </row>
    <row r="290" spans="1:33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  <c r="AE290" s="375"/>
      <c r="AF290" s="375"/>
      <c r="AG290" s="375"/>
    </row>
    <row r="291" spans="1:33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  <c r="AE291" s="375"/>
      <c r="AF291" s="375"/>
      <c r="AG291" s="375"/>
    </row>
    <row r="292" spans="1:33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</row>
    <row r="293" spans="1:33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</row>
    <row r="294" spans="1:33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</row>
    <row r="295" spans="1:33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</row>
    <row r="296" spans="1:33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</row>
    <row r="297" spans="1:33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  <c r="AE297" s="375"/>
      <c r="AF297" s="375"/>
      <c r="AG297" s="375"/>
    </row>
    <row r="298" spans="1:33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</row>
    <row r="299" spans="1:33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</row>
    <row r="300" spans="1:33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</row>
    <row r="301" spans="1:33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</row>
    <row r="302" spans="1:33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</row>
    <row r="303" spans="1:33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</row>
    <row r="304" spans="1:33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</row>
    <row r="305" spans="1:33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</row>
    <row r="306" spans="1:33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</row>
    <row r="307" spans="1:33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</row>
    <row r="308" spans="1:33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</row>
    <row r="309" spans="1:33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</row>
    <row r="310" spans="1:33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</row>
    <row r="311" spans="1:33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</row>
    <row r="312" spans="1:33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</row>
    <row r="313" spans="1:33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</row>
    <row r="314" spans="1:33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</row>
    <row r="315" spans="1:33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</row>
    <row r="316" spans="1:33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</row>
    <row r="317" spans="1:33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</row>
    <row r="318" spans="1:33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</row>
    <row r="319" spans="1:33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</row>
    <row r="320" spans="1:33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  <c r="AE320" s="375"/>
      <c r="AF320" s="375"/>
      <c r="AG320" s="375"/>
    </row>
    <row r="321" spans="1:33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</row>
    <row r="322" spans="1:33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  <c r="AE322" s="375"/>
      <c r="AF322" s="375"/>
      <c r="AG322" s="375"/>
    </row>
    <row r="323" spans="1:33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  <c r="AE323" s="375"/>
      <c r="AF323" s="375"/>
      <c r="AG323" s="375"/>
    </row>
    <row r="324" spans="1:33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  <c r="AE324" s="375"/>
      <c r="AF324" s="375"/>
      <c r="AG324" s="375"/>
    </row>
    <row r="325" spans="1:33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  <c r="AE325" s="375"/>
      <c r="AF325" s="375"/>
      <c r="AG325" s="375"/>
    </row>
    <row r="326" spans="1:33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  <c r="AE326" s="375"/>
      <c r="AF326" s="375"/>
      <c r="AG326" s="375"/>
    </row>
    <row r="327" spans="1:33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  <c r="AE327" s="375"/>
      <c r="AF327" s="375"/>
      <c r="AG327" s="375"/>
    </row>
    <row r="328" spans="1:33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  <c r="AE328" s="375"/>
      <c r="AF328" s="375"/>
      <c r="AG328" s="375"/>
    </row>
    <row r="329" spans="1:33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  <c r="AE329" s="375"/>
      <c r="AF329" s="375"/>
      <c r="AG329" s="375"/>
    </row>
    <row r="330" spans="1:33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  <c r="AE330" s="375"/>
      <c r="AF330" s="375"/>
      <c r="AG330" s="375"/>
    </row>
    <row r="331" spans="1:33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  <c r="AE331" s="375"/>
      <c r="AF331" s="375"/>
      <c r="AG331" s="375"/>
    </row>
    <row r="332" spans="1:33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  <c r="AE332" s="375"/>
      <c r="AF332" s="375"/>
      <c r="AG332" s="375"/>
    </row>
    <row r="333" spans="1:33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  <c r="AE333" s="375"/>
      <c r="AF333" s="375"/>
      <c r="AG333" s="375"/>
    </row>
    <row r="334" spans="1:33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  <c r="AE334" s="375"/>
      <c r="AF334" s="375"/>
      <c r="AG334" s="375"/>
    </row>
    <row r="335" spans="1:33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  <c r="AE335" s="375"/>
      <c r="AF335" s="375"/>
      <c r="AG335" s="375"/>
    </row>
    <row r="336" spans="1:33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  <c r="AE336" s="375"/>
      <c r="AF336" s="375"/>
      <c r="AG336" s="375"/>
    </row>
    <row r="337" spans="1:33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</row>
    <row r="338" spans="1:33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</row>
    <row r="339" spans="1:33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</row>
    <row r="340" spans="1:33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</row>
    <row r="341" spans="1:33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</row>
    <row r="342" spans="1:33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  <c r="AE342" s="375"/>
      <c r="AF342" s="375"/>
      <c r="AG342" s="375"/>
    </row>
    <row r="343" spans="1:33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</row>
    <row r="344" spans="1:33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</row>
    <row r="345" spans="1:33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</row>
    <row r="346" spans="1:33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</row>
    <row r="347" spans="1:33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</row>
    <row r="348" spans="1:33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</row>
    <row r="349" spans="1:33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</row>
    <row r="350" spans="1:33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</row>
    <row r="351" spans="1:33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</row>
    <row r="352" spans="1:33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</row>
    <row r="353" spans="1:33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</row>
    <row r="354" spans="1:33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</row>
    <row r="355" spans="1:33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</row>
    <row r="356" spans="1:33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</row>
    <row r="357" spans="1:33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</row>
    <row r="358" spans="1:33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</row>
    <row r="359" spans="1:33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</row>
    <row r="360" spans="1:33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</row>
    <row r="361" spans="1:33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</row>
    <row r="362" spans="1:33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</row>
    <row r="363" spans="1:33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</row>
    <row r="364" spans="1:33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</row>
    <row r="365" spans="1:33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  <c r="AE365" s="375"/>
      <c r="AF365" s="375"/>
      <c r="AG365" s="375"/>
    </row>
    <row r="366" spans="1:33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</row>
    <row r="367" spans="1:33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  <c r="AE367" s="375"/>
      <c r="AF367" s="375"/>
      <c r="AG367" s="375"/>
    </row>
    <row r="368" spans="1:33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  <c r="AE368" s="375"/>
      <c r="AF368" s="375"/>
      <c r="AG368" s="375"/>
    </row>
    <row r="369" spans="1:33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  <c r="AE369" s="375"/>
      <c r="AF369" s="375"/>
      <c r="AG369" s="375"/>
    </row>
    <row r="370" spans="1:33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  <c r="AE370" s="375"/>
      <c r="AF370" s="375"/>
      <c r="AG370" s="375"/>
    </row>
    <row r="371" spans="1:33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  <c r="AE371" s="375"/>
      <c r="AF371" s="375"/>
      <c r="AG371" s="375"/>
    </row>
    <row r="372" spans="1:33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  <c r="AE372" s="375"/>
      <c r="AF372" s="375"/>
      <c r="AG372" s="375"/>
    </row>
    <row r="373" spans="1:33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  <c r="AE373" s="375"/>
      <c r="AF373" s="375"/>
      <c r="AG373" s="375"/>
    </row>
    <row r="374" spans="1:33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  <c r="AE374" s="375"/>
      <c r="AF374" s="375"/>
      <c r="AG374" s="375"/>
    </row>
    <row r="375" spans="1:33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  <c r="AE375" s="375"/>
      <c r="AF375" s="375"/>
      <c r="AG375" s="375"/>
    </row>
    <row r="376" spans="1:33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  <c r="AE376" s="375"/>
      <c r="AF376" s="375"/>
      <c r="AG376" s="375"/>
    </row>
    <row r="377" spans="1:33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  <c r="AE377" s="375"/>
      <c r="AF377" s="375"/>
      <c r="AG377" s="375"/>
    </row>
    <row r="378" spans="1:33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  <c r="AE378" s="375"/>
      <c r="AF378" s="375"/>
      <c r="AG378" s="375"/>
    </row>
    <row r="379" spans="1:33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  <c r="AE379" s="375"/>
      <c r="AF379" s="375"/>
      <c r="AG379" s="375"/>
    </row>
    <row r="380" spans="1:33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  <c r="AE380" s="375"/>
      <c r="AF380" s="375"/>
      <c r="AG380" s="375"/>
    </row>
    <row r="381" spans="1:33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  <c r="AE381" s="375"/>
      <c r="AF381" s="375"/>
      <c r="AG381" s="375"/>
    </row>
    <row r="382" spans="1:33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</row>
    <row r="383" spans="1:33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</row>
    <row r="384" spans="1:33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</row>
    <row r="385" spans="1:33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</row>
    <row r="386" spans="1:33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</row>
    <row r="387" spans="1:33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  <c r="AE387" s="375"/>
      <c r="AF387" s="375"/>
      <c r="AG387" s="375"/>
    </row>
    <row r="388" spans="1:33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</row>
    <row r="389" spans="1:33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</row>
    <row r="390" spans="1:33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</row>
    <row r="391" spans="1:33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</row>
    <row r="392" spans="1:33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</row>
    <row r="393" spans="1:33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</row>
    <row r="394" spans="1:33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</row>
    <row r="395" spans="1:33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</row>
    <row r="396" spans="1:33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</row>
    <row r="397" spans="1:33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</row>
    <row r="398" spans="1:33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</row>
    <row r="399" spans="1:33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</row>
    <row r="400" spans="1:33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</row>
    <row r="401" spans="1:33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</row>
    <row r="402" spans="1:33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</row>
    <row r="403" spans="1:33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</row>
    <row r="404" spans="1:33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</row>
    <row r="405" spans="1:33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</row>
    <row r="406" spans="1:33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</row>
    <row r="407" spans="1:33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</row>
    <row r="408" spans="1:33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</row>
    <row r="409" spans="1:33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</row>
    <row r="410" spans="1:33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  <c r="AE410" s="375"/>
      <c r="AF410" s="375"/>
      <c r="AG410" s="375"/>
    </row>
    <row r="411" spans="1:33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</row>
    <row r="412" spans="1:33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  <c r="AE412" s="375"/>
      <c r="AF412" s="375"/>
      <c r="AG412" s="375"/>
    </row>
    <row r="413" spans="1:33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  <c r="AE413" s="375"/>
      <c r="AF413" s="375"/>
      <c r="AG413" s="375"/>
    </row>
    <row r="414" spans="1:33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  <c r="AE414" s="375"/>
      <c r="AF414" s="375"/>
      <c r="AG414" s="375"/>
    </row>
    <row r="415" spans="1:33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  <c r="AE415" s="375"/>
      <c r="AF415" s="375"/>
      <c r="AG415" s="375"/>
    </row>
    <row r="416" spans="1:33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  <c r="AE416" s="375"/>
      <c r="AF416" s="375"/>
      <c r="AG416" s="375"/>
    </row>
    <row r="417" spans="1:33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  <c r="AE417" s="375"/>
      <c r="AF417" s="375"/>
      <c r="AG417" s="375"/>
    </row>
    <row r="418" spans="1:33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  <c r="AE418" s="375"/>
      <c r="AF418" s="375"/>
      <c r="AG418" s="375"/>
    </row>
    <row r="419" spans="1:33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  <c r="AE419" s="375"/>
      <c r="AF419" s="375"/>
      <c r="AG419" s="375"/>
    </row>
    <row r="420" spans="1:33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  <c r="AE420" s="375"/>
      <c r="AF420" s="375"/>
      <c r="AG420" s="375"/>
    </row>
    <row r="421" spans="1:33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  <c r="AE421" s="375"/>
      <c r="AF421" s="375"/>
      <c r="AG421" s="375"/>
    </row>
    <row r="422" spans="1:33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  <c r="AE422" s="375"/>
      <c r="AF422" s="375"/>
      <c r="AG422" s="375"/>
    </row>
    <row r="423" spans="1:33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  <c r="AE423" s="375"/>
      <c r="AF423" s="375"/>
      <c r="AG423" s="375"/>
    </row>
    <row r="424" spans="1:33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  <c r="AE424" s="375"/>
      <c r="AF424" s="375"/>
      <c r="AG424" s="375"/>
    </row>
    <row r="425" spans="1:33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  <c r="AE425" s="375"/>
      <c r="AF425" s="375"/>
      <c r="AG425" s="375"/>
    </row>
    <row r="426" spans="1:33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  <c r="AE426" s="375"/>
      <c r="AF426" s="375"/>
      <c r="AG426" s="375"/>
    </row>
    <row r="427" spans="1:33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</row>
    <row r="428" spans="1:33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</row>
    <row r="429" spans="1:33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</row>
    <row r="430" spans="1:33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</row>
    <row r="431" spans="1:33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</row>
    <row r="432" spans="1:33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  <c r="AE432" s="375"/>
      <c r="AF432" s="375"/>
      <c r="AG432" s="375"/>
    </row>
    <row r="433" spans="1:33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</row>
    <row r="434" spans="1:33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</row>
    <row r="435" spans="1:33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</row>
    <row r="436" spans="1:33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</row>
    <row r="437" spans="1:33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</row>
    <row r="438" spans="1:33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</row>
    <row r="439" spans="1:33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</row>
    <row r="440" spans="1:33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</row>
    <row r="441" spans="1:33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</row>
    <row r="442" spans="1:33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</row>
    <row r="443" spans="1:33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</row>
    <row r="444" spans="1:33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</row>
    <row r="445" spans="1:33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</row>
    <row r="446" spans="1:33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</row>
    <row r="447" spans="1:33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</row>
    <row r="448" spans="1:33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</row>
    <row r="449" spans="1:33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</row>
    <row r="450" spans="1:33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</row>
    <row r="451" spans="1:33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</row>
    <row r="452" spans="1:33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</row>
    <row r="453" spans="1:33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</row>
    <row r="454" spans="1:33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</row>
    <row r="455" spans="1:33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  <c r="AE455" s="375"/>
      <c r="AF455" s="375"/>
      <c r="AG455" s="375"/>
    </row>
    <row r="456" spans="1:33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</row>
    <row r="457" spans="1:33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  <c r="AE457" s="375"/>
      <c r="AF457" s="375"/>
      <c r="AG457" s="375"/>
    </row>
    <row r="458" spans="1:33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  <c r="AE458" s="375"/>
      <c r="AF458" s="375"/>
      <c r="AG458" s="375"/>
    </row>
    <row r="459" spans="1:33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  <c r="AE459" s="375"/>
      <c r="AF459" s="375"/>
      <c r="AG459" s="375"/>
    </row>
    <row r="460" spans="1:33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  <c r="AE460" s="375"/>
      <c r="AF460" s="375"/>
      <c r="AG460" s="375"/>
    </row>
    <row r="461" spans="1:33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  <c r="AE461" s="375"/>
      <c r="AF461" s="375"/>
      <c r="AG461" s="375"/>
    </row>
    <row r="462" spans="1:33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  <c r="AE462" s="375"/>
      <c r="AF462" s="375"/>
      <c r="AG462" s="375"/>
    </row>
    <row r="463" spans="1:33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  <c r="AE463" s="375"/>
      <c r="AF463" s="375"/>
      <c r="AG463" s="375"/>
    </row>
    <row r="464" spans="1:33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  <c r="AE464" s="375"/>
      <c r="AF464" s="375"/>
      <c r="AG464" s="375"/>
    </row>
    <row r="465" spans="1:33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  <c r="AE465" s="375"/>
      <c r="AF465" s="375"/>
      <c r="AG465" s="375"/>
    </row>
    <row r="466" spans="1:33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  <c r="AE466" s="375"/>
      <c r="AF466" s="375"/>
      <c r="AG466" s="375"/>
    </row>
    <row r="467" spans="1:33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  <c r="AE467" s="375"/>
      <c r="AF467" s="375"/>
      <c r="AG467" s="375"/>
    </row>
    <row r="468" spans="1:33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  <c r="AE468" s="375"/>
      <c r="AF468" s="375"/>
      <c r="AG468" s="375"/>
    </row>
    <row r="469" spans="1:33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  <c r="AE469" s="375"/>
      <c r="AF469" s="375"/>
      <c r="AG469" s="375"/>
    </row>
    <row r="470" spans="1:33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  <c r="AE470" s="375"/>
      <c r="AF470" s="375"/>
      <c r="AG470" s="375"/>
    </row>
    <row r="471" spans="1:33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  <c r="AE471" s="375"/>
      <c r="AF471" s="375"/>
      <c r="AG471" s="375"/>
    </row>
    <row r="472" spans="1:33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</row>
    <row r="473" spans="1:33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</row>
    <row r="474" spans="1:33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</row>
    <row r="475" spans="1:33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</row>
    <row r="476" spans="1:33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</row>
    <row r="477" spans="1:33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  <c r="AE477" s="375"/>
      <c r="AF477" s="375"/>
      <c r="AG477" s="375"/>
    </row>
    <row r="478" spans="1:33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</row>
    <row r="479" spans="1:33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</row>
    <row r="480" spans="1:33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</row>
    <row r="481" spans="1:33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</row>
    <row r="482" spans="1:33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</row>
    <row r="483" spans="1:33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</row>
    <row r="484" spans="1:33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</row>
    <row r="485" spans="1:33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</row>
    <row r="486" spans="1:33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</row>
    <row r="487" spans="1:33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</row>
    <row r="488" spans="1:33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</row>
    <row r="489" spans="1:33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</row>
    <row r="490" spans="1:33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</row>
    <row r="491" spans="1:33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</row>
    <row r="492" spans="1:33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</row>
    <row r="493" spans="1:33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</row>
    <row r="494" spans="1:33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</row>
    <row r="495" spans="1:33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</row>
    <row r="496" spans="1:33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</row>
    <row r="497" spans="1:33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</row>
    <row r="498" spans="1:33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</row>
    <row r="499" spans="1:33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</row>
    <row r="500" spans="1:33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  <c r="AE500" s="375"/>
      <c r="AF500" s="375"/>
      <c r="AG500" s="375"/>
    </row>
    <row r="501" spans="1:33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</row>
    <row r="502" spans="1:33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  <c r="AE502" s="375"/>
      <c r="AF502" s="375"/>
      <c r="AG502" s="375"/>
    </row>
    <row r="503" spans="1:33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  <c r="AE503" s="375"/>
      <c r="AF503" s="375"/>
      <c r="AG503" s="375"/>
    </row>
    <row r="504" spans="1:33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  <c r="AE504" s="375"/>
      <c r="AF504" s="375"/>
      <c r="AG504" s="375"/>
    </row>
    <row r="505" spans="1:33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  <c r="AE505" s="375"/>
      <c r="AF505" s="375"/>
      <c r="AG505" s="375"/>
    </row>
    <row r="506" spans="1:33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  <c r="AE506" s="375"/>
      <c r="AF506" s="375"/>
      <c r="AG506" s="375"/>
    </row>
    <row r="507" spans="1:33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  <c r="AE507" s="375"/>
      <c r="AF507" s="375"/>
      <c r="AG507" s="375"/>
    </row>
    <row r="508" spans="1:33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  <c r="AE508" s="375"/>
      <c r="AF508" s="375"/>
      <c r="AG508" s="375"/>
    </row>
    <row r="509" spans="1:33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  <c r="AE509" s="375"/>
      <c r="AF509" s="375"/>
      <c r="AG509" s="375"/>
    </row>
    <row r="510" spans="1:33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  <c r="AE510" s="375"/>
      <c r="AF510" s="375"/>
      <c r="AG510" s="375"/>
    </row>
    <row r="511" spans="1:33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  <c r="AE511" s="375"/>
      <c r="AF511" s="375"/>
      <c r="AG511" s="375"/>
    </row>
    <row r="512" spans="1:33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  <c r="AE512" s="375"/>
      <c r="AF512" s="375"/>
      <c r="AG512" s="375"/>
    </row>
    <row r="513" spans="1:33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  <c r="AE513" s="375"/>
      <c r="AF513" s="375"/>
      <c r="AG513" s="375"/>
    </row>
    <row r="514" spans="1:33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  <c r="AE514" s="375"/>
      <c r="AF514" s="375"/>
      <c r="AG514" s="375"/>
    </row>
    <row r="515" spans="1:33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</row>
    <row r="516" spans="1:33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  <c r="AE516" s="375"/>
      <c r="AF516" s="375"/>
      <c r="AG516" s="375"/>
    </row>
    <row r="517" spans="1:33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</row>
    <row r="518" spans="1:33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</row>
    <row r="519" spans="1:33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</row>
    <row r="520" spans="1:33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</row>
    <row r="521" spans="1:33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</row>
    <row r="522" spans="1:33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  <c r="AE522" s="375"/>
      <c r="AF522" s="375"/>
      <c r="AG522" s="375"/>
    </row>
    <row r="523" spans="1:33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</row>
    <row r="524" spans="1:33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</row>
    <row r="525" spans="1:33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</row>
    <row r="526" spans="1:33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</row>
    <row r="527" spans="1:33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</row>
    <row r="528" spans="1:33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</row>
    <row r="529" spans="1:33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</row>
    <row r="530" spans="1:33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</row>
    <row r="531" spans="1:33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</row>
    <row r="532" spans="1:33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</row>
    <row r="533" spans="1:33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</row>
    <row r="534" spans="1:33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</row>
    <row r="535" spans="1:33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</row>
    <row r="536" spans="1:33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</row>
    <row r="537" spans="1:33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</row>
    <row r="538" spans="1:33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</row>
    <row r="539" spans="1:33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</row>
    <row r="540" spans="1:33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</row>
    <row r="541" spans="1:33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</row>
    <row r="542" spans="1:33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</row>
    <row r="543" spans="1:33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</row>
    <row r="544" spans="1:33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</row>
    <row r="545" spans="1:33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  <c r="AE545" s="375"/>
      <c r="AF545" s="375"/>
      <c r="AG545" s="375"/>
    </row>
    <row r="546" spans="1:33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</row>
    <row r="547" spans="1:33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  <c r="AE547" s="375"/>
      <c r="AF547" s="375"/>
      <c r="AG547" s="375"/>
    </row>
    <row r="548" spans="1:33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  <c r="AE548" s="375"/>
      <c r="AF548" s="375"/>
      <c r="AG548" s="375"/>
    </row>
    <row r="549" spans="1:33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  <c r="AE549" s="375"/>
      <c r="AF549" s="375"/>
      <c r="AG549" s="375"/>
    </row>
    <row r="550" spans="1:33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  <c r="AE550" s="375"/>
      <c r="AF550" s="375"/>
      <c r="AG550" s="375"/>
    </row>
    <row r="551" spans="1:33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  <c r="AE551" s="375"/>
      <c r="AF551" s="375"/>
      <c r="AG551" s="375"/>
    </row>
    <row r="552" spans="1:33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  <c r="AE552" s="375"/>
      <c r="AF552" s="375"/>
      <c r="AG552" s="375"/>
    </row>
    <row r="553" spans="1:33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  <c r="AE553" s="375"/>
      <c r="AF553" s="375"/>
      <c r="AG553" s="375"/>
    </row>
    <row r="554" spans="1:33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  <c r="AE554" s="375"/>
      <c r="AF554" s="375"/>
      <c r="AG554" s="375"/>
    </row>
    <row r="555" spans="1:33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  <c r="AE555" s="375"/>
      <c r="AF555" s="375"/>
      <c r="AG555" s="375"/>
    </row>
    <row r="556" spans="1:33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  <c r="AE556" s="375"/>
      <c r="AF556" s="375"/>
      <c r="AG556" s="375"/>
    </row>
    <row r="557" spans="1:33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  <c r="AE557" s="375"/>
      <c r="AF557" s="375"/>
      <c r="AG557" s="375"/>
    </row>
    <row r="558" spans="1:33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  <c r="AE558" s="375"/>
      <c r="AF558" s="375"/>
      <c r="AG558" s="375"/>
    </row>
    <row r="559" spans="1:33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  <c r="AE559" s="375"/>
      <c r="AF559" s="375"/>
      <c r="AG559" s="375"/>
    </row>
    <row r="560" spans="1:33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  <c r="AE560" s="375"/>
      <c r="AF560" s="375"/>
      <c r="AG560" s="375"/>
    </row>
    <row r="561" spans="1:33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  <c r="AE561" s="375"/>
      <c r="AF561" s="375"/>
      <c r="AG561" s="375"/>
    </row>
    <row r="562" spans="1:33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</row>
    <row r="563" spans="1:33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</row>
    <row r="564" spans="1:33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</row>
    <row r="565" spans="1:33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</row>
    <row r="566" spans="1:33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</row>
    <row r="567" spans="1:33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  <c r="AE567" s="375"/>
      <c r="AF567" s="375"/>
      <c r="AG567" s="375"/>
    </row>
    <row r="568" spans="1:33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</row>
    <row r="569" spans="1:33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</row>
    <row r="570" spans="1:33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</row>
    <row r="571" spans="1:33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</row>
    <row r="572" spans="1:33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</row>
    <row r="573" spans="1:33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</row>
    <row r="574" spans="1:33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</row>
    <row r="575" spans="1:33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</row>
    <row r="576" spans="1:33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</row>
    <row r="577" spans="1:33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</row>
    <row r="578" spans="1:33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</row>
    <row r="579" spans="1:33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</row>
    <row r="580" spans="1:33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</row>
    <row r="581" spans="1:33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</row>
    <row r="582" spans="1:33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</row>
    <row r="583" spans="1:33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</row>
    <row r="584" spans="1:33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</row>
    <row r="585" spans="1:33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</row>
    <row r="586" spans="1:33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</row>
    <row r="587" spans="1:33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</row>
    <row r="588" spans="1:33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</row>
    <row r="589" spans="1:33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</row>
    <row r="590" spans="1:33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  <c r="AE590" s="375"/>
      <c r="AF590" s="375"/>
      <c r="AG590" s="375"/>
    </row>
    <row r="591" spans="1:33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</row>
    <row r="592" spans="1:33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  <c r="AE592" s="375"/>
      <c r="AF592" s="375"/>
      <c r="AG592" s="375"/>
    </row>
    <row r="593" spans="1:33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  <c r="AE593" s="375"/>
      <c r="AF593" s="375"/>
      <c r="AG593" s="375"/>
    </row>
    <row r="594" spans="1:33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  <c r="AE594" s="375"/>
      <c r="AF594" s="375"/>
      <c r="AG594" s="375"/>
    </row>
    <row r="595" spans="1:33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  <c r="AE595" s="375"/>
      <c r="AF595" s="375"/>
      <c r="AG595" s="375"/>
    </row>
    <row r="596" spans="1:33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  <c r="AE596" s="375"/>
      <c r="AF596" s="375"/>
      <c r="AG596" s="375"/>
    </row>
    <row r="597" spans="1:33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  <c r="AE597" s="375"/>
      <c r="AF597" s="375"/>
      <c r="AG597" s="375"/>
    </row>
    <row r="598" spans="1:33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  <c r="AE598" s="375"/>
      <c r="AF598" s="375"/>
      <c r="AG598" s="375"/>
    </row>
    <row r="599" spans="1:33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  <c r="AE599" s="375"/>
      <c r="AF599" s="375"/>
      <c r="AG599" s="375"/>
    </row>
    <row r="600" spans="1:33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  <c r="AE600" s="375"/>
      <c r="AF600" s="375"/>
      <c r="AG600" s="375"/>
    </row>
    <row r="601" spans="1:33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  <c r="AE601" s="375"/>
      <c r="AF601" s="375"/>
      <c r="AG601" s="375"/>
    </row>
    <row r="602" spans="1:33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  <c r="AE602" s="375"/>
      <c r="AF602" s="375"/>
      <c r="AG602" s="375"/>
    </row>
    <row r="603" spans="1:33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  <c r="AE603" s="375"/>
      <c r="AF603" s="375"/>
      <c r="AG603" s="375"/>
    </row>
    <row r="604" spans="1:33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  <c r="AE604" s="375"/>
      <c r="AF604" s="375"/>
      <c r="AG604" s="375"/>
    </row>
    <row r="605" spans="1:33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  <c r="AE605" s="375"/>
      <c r="AF605" s="375"/>
      <c r="AG605" s="375"/>
    </row>
    <row r="606" spans="1:33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  <c r="AE606" s="375"/>
      <c r="AF606" s="375"/>
      <c r="AG606" s="375"/>
    </row>
    <row r="607" spans="1:33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</row>
    <row r="608" spans="1:33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</row>
    <row r="609" spans="1:33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</row>
    <row r="610" spans="1:33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</row>
    <row r="611" spans="1:33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</row>
    <row r="612" spans="1:33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  <c r="AE612" s="375"/>
      <c r="AF612" s="375"/>
      <c r="AG612" s="375"/>
    </row>
    <row r="613" spans="1:33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</row>
    <row r="614" spans="1:33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</row>
    <row r="615" spans="1:33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</row>
    <row r="616" spans="1:33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</row>
    <row r="617" spans="1:33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</row>
    <row r="618" spans="1:33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</row>
    <row r="619" spans="1:33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</row>
    <row r="620" spans="1:33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</row>
    <row r="621" spans="1:33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</row>
    <row r="622" spans="1:33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</row>
    <row r="623" spans="1:33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</row>
    <row r="624" spans="1:33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</row>
    <row r="625" spans="1:33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</row>
    <row r="626" spans="1:33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</row>
    <row r="627" spans="1:33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</row>
    <row r="628" spans="1:33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</row>
    <row r="629" spans="1:33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</row>
    <row r="630" spans="1:33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</row>
    <row r="631" spans="1:33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</row>
    <row r="632" spans="1:33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</row>
    <row r="633" spans="1:33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</row>
    <row r="634" spans="1:33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</row>
    <row r="635" spans="1:33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  <c r="AE635" s="375"/>
      <c r="AF635" s="375"/>
      <c r="AG635" s="375"/>
    </row>
    <row r="636" spans="1:33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</row>
    <row r="637" spans="1:33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  <c r="AE637" s="375"/>
      <c r="AF637" s="375"/>
      <c r="AG637" s="375"/>
    </row>
    <row r="638" spans="1:33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  <c r="AE638" s="375"/>
      <c r="AF638" s="375"/>
      <c r="AG638" s="375"/>
    </row>
    <row r="639" spans="1:33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  <c r="AE639" s="375"/>
      <c r="AF639" s="375"/>
      <c r="AG639" s="375"/>
    </row>
    <row r="640" spans="1:33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  <c r="AE640" s="375"/>
      <c r="AF640" s="375"/>
      <c r="AG640" s="375"/>
    </row>
    <row r="641" spans="1:33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  <c r="AE641" s="375"/>
      <c r="AF641" s="375"/>
      <c r="AG641" s="375"/>
    </row>
    <row r="642" spans="1:33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  <c r="AE642" s="375"/>
      <c r="AF642" s="375"/>
      <c r="AG642" s="375"/>
    </row>
    <row r="643" spans="1:33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  <c r="AE643" s="375"/>
      <c r="AF643" s="375"/>
      <c r="AG643" s="375"/>
    </row>
    <row r="644" spans="1:33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  <c r="AE644" s="375"/>
      <c r="AF644" s="375"/>
      <c r="AG644" s="375"/>
    </row>
    <row r="645" spans="1:33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  <c r="AE645" s="375"/>
      <c r="AF645" s="375"/>
      <c r="AG645" s="375"/>
    </row>
    <row r="646" spans="1:33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  <c r="AE646" s="375"/>
      <c r="AF646" s="375"/>
      <c r="AG646" s="375"/>
    </row>
    <row r="647" spans="1:33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  <c r="AE647" s="375"/>
      <c r="AF647" s="375"/>
      <c r="AG647" s="375"/>
    </row>
    <row r="648" spans="1:33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  <c r="AE648" s="375"/>
      <c r="AF648" s="375"/>
      <c r="AG648" s="375"/>
    </row>
    <row r="649" spans="1:33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  <c r="AE649" s="375"/>
      <c r="AF649" s="375"/>
      <c r="AG649" s="375"/>
    </row>
    <row r="650" spans="1:33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  <c r="AE650" s="375"/>
      <c r="AF650" s="375"/>
      <c r="AG650" s="375"/>
    </row>
    <row r="651" spans="1:33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  <c r="AE651" s="375"/>
      <c r="AF651" s="375"/>
      <c r="AG651" s="375"/>
    </row>
    <row r="652" spans="1:33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</row>
    <row r="653" spans="1:33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</row>
    <row r="654" spans="1:33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</row>
    <row r="655" spans="1:33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</row>
    <row r="656" spans="1:33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</row>
    <row r="657" spans="1:33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  <c r="AE657" s="375"/>
      <c r="AF657" s="375"/>
      <c r="AG657" s="375"/>
    </row>
    <row r="658" spans="1:33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</row>
    <row r="659" spans="1:33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</row>
    <row r="660" spans="1:33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</row>
    <row r="661" spans="1:33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</row>
    <row r="662" spans="1:33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</row>
    <row r="663" spans="1:33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</row>
    <row r="664" spans="1:33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</row>
    <row r="665" spans="1:33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</row>
    <row r="666" spans="1:33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</row>
    <row r="667" spans="1:33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</row>
    <row r="668" spans="1:33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</row>
    <row r="669" spans="1:33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</row>
    <row r="670" spans="1:33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</row>
    <row r="671" spans="1:33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</row>
    <row r="672" spans="1:33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</row>
    <row r="673" spans="1:33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</row>
    <row r="674" spans="1:33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</row>
    <row r="675" spans="1:33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</row>
    <row r="676" spans="1:33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</row>
    <row r="677" spans="1:33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</row>
    <row r="678" spans="1:33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</row>
    <row r="679" spans="1:33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</row>
    <row r="680" spans="1:33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  <c r="AE680" s="375"/>
      <c r="AF680" s="375"/>
      <c r="AG680" s="375"/>
    </row>
    <row r="681" spans="1:33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</row>
    <row r="682" spans="1:33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  <c r="AE682" s="375"/>
      <c r="AF682" s="375"/>
      <c r="AG682" s="375"/>
    </row>
    <row r="683" spans="1:33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  <c r="AE683" s="375"/>
      <c r="AF683" s="375"/>
      <c r="AG683" s="375"/>
    </row>
    <row r="684" spans="1:33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  <c r="AE684" s="375"/>
      <c r="AF684" s="375"/>
      <c r="AG684" s="375"/>
    </row>
    <row r="685" spans="1:33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  <c r="AE685" s="375"/>
      <c r="AF685" s="375"/>
      <c r="AG685" s="375"/>
    </row>
    <row r="686" spans="1:33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  <c r="AE686" s="375"/>
      <c r="AF686" s="375"/>
      <c r="AG686" s="375"/>
    </row>
    <row r="687" spans="1:33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  <c r="AE687" s="375"/>
      <c r="AF687" s="375"/>
      <c r="AG687" s="375"/>
    </row>
    <row r="688" spans="1:33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  <c r="AE688" s="375"/>
      <c r="AF688" s="375"/>
      <c r="AG688" s="375"/>
    </row>
    <row r="689" spans="1:33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  <c r="AE689" s="375"/>
      <c r="AF689" s="375"/>
      <c r="AG689" s="375"/>
    </row>
    <row r="690" spans="1:33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  <c r="AE690" s="375"/>
      <c r="AF690" s="375"/>
      <c r="AG690" s="375"/>
    </row>
    <row r="691" spans="1:33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  <c r="AE691" s="375"/>
      <c r="AF691" s="375"/>
      <c r="AG691" s="375"/>
    </row>
    <row r="692" spans="1:33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  <c r="AE692" s="375"/>
      <c r="AF692" s="375"/>
      <c r="AG692" s="375"/>
    </row>
    <row r="693" spans="1:33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  <c r="AE693" s="375"/>
      <c r="AF693" s="375"/>
      <c r="AG693" s="375"/>
    </row>
    <row r="694" spans="1:33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  <c r="AE694" s="375"/>
      <c r="AF694" s="375"/>
      <c r="AG694" s="375"/>
    </row>
    <row r="695" spans="1:33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  <c r="AE695" s="375"/>
      <c r="AF695" s="375"/>
      <c r="AG695" s="375"/>
    </row>
    <row r="696" spans="1:33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  <c r="AE696" s="375"/>
      <c r="AF696" s="375"/>
      <c r="AG696" s="375"/>
    </row>
    <row r="697" spans="1:33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  <c r="AE697" s="375"/>
      <c r="AF697" s="375"/>
      <c r="AG697" s="375"/>
    </row>
    <row r="698" spans="1:33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  <c r="AE698" s="375"/>
      <c r="AF698" s="375"/>
      <c r="AG698" s="375"/>
    </row>
    <row r="699" spans="1:33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  <c r="AE699" s="375"/>
      <c r="AF699" s="375"/>
      <c r="AG699" s="375"/>
    </row>
    <row r="700" spans="1:33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  <c r="AE700" s="375"/>
      <c r="AF700" s="375"/>
      <c r="AG700" s="375"/>
    </row>
    <row r="701" spans="1:33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  <c r="AE701" s="375"/>
      <c r="AF701" s="375"/>
      <c r="AG701" s="375"/>
    </row>
    <row r="702" spans="1:33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  <c r="AE702" s="375"/>
      <c r="AF702" s="375"/>
      <c r="AG702" s="375"/>
    </row>
    <row r="703" spans="1:33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  <c r="AE703" s="375"/>
      <c r="AF703" s="375"/>
      <c r="AG703" s="375"/>
    </row>
    <row r="704" spans="1:33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  <c r="AE704" s="375"/>
      <c r="AF704" s="375"/>
      <c r="AG704" s="375"/>
    </row>
    <row r="705" spans="1:33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  <c r="AE705" s="375"/>
      <c r="AF705" s="375"/>
      <c r="AG705" s="375"/>
    </row>
    <row r="706" spans="1:33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  <c r="AE706" s="375"/>
      <c r="AF706" s="375"/>
      <c r="AG706" s="375"/>
    </row>
    <row r="707" spans="1:33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  <c r="AE707" s="375"/>
      <c r="AF707" s="375"/>
      <c r="AG707" s="375"/>
    </row>
    <row r="708" spans="1:33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  <c r="AE708" s="375"/>
      <c r="AF708" s="375"/>
      <c r="AG708" s="375"/>
    </row>
    <row r="709" spans="1:33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  <c r="AE709" s="375"/>
      <c r="AF709" s="375"/>
      <c r="AG709" s="375"/>
    </row>
    <row r="710" spans="1:33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  <c r="AE710" s="375"/>
      <c r="AF710" s="375"/>
      <c r="AG710" s="375"/>
    </row>
    <row r="711" spans="1:33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  <c r="AE711" s="375"/>
      <c r="AF711" s="375"/>
      <c r="AG711" s="375"/>
    </row>
    <row r="712" spans="1:33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  <c r="AE712" s="375"/>
      <c r="AF712" s="375"/>
      <c r="AG712" s="375"/>
    </row>
    <row r="713" spans="1:33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  <c r="AE713" s="375"/>
      <c r="AF713" s="375"/>
      <c r="AG713" s="375"/>
    </row>
    <row r="714" spans="1:33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  <c r="AE714" s="375"/>
      <c r="AF714" s="375"/>
      <c r="AG714" s="375"/>
    </row>
    <row r="715" spans="1:33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  <c r="AE715" s="375"/>
      <c r="AF715" s="375"/>
      <c r="AG715" s="375"/>
    </row>
    <row r="716" spans="1:33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  <c r="AE716" s="375"/>
      <c r="AF716" s="375"/>
      <c r="AG716" s="375"/>
    </row>
    <row r="717" spans="1:33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  <c r="AE717" s="375"/>
      <c r="AF717" s="375"/>
      <c r="AG717" s="375"/>
    </row>
    <row r="718" spans="1:33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  <c r="AE718" s="375"/>
      <c r="AF718" s="375"/>
      <c r="AG718" s="375"/>
    </row>
    <row r="719" spans="1:33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  <c r="AE719" s="375"/>
      <c r="AF719" s="375"/>
      <c r="AG719" s="375"/>
    </row>
    <row r="720" spans="1:33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  <c r="AE720" s="375"/>
      <c r="AF720" s="375"/>
      <c r="AG720" s="375"/>
    </row>
    <row r="721" spans="1:33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  <c r="AE721" s="375"/>
      <c r="AF721" s="375"/>
      <c r="AG721" s="375"/>
    </row>
    <row r="722" spans="1:33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  <c r="AE722" s="375"/>
      <c r="AF722" s="375"/>
      <c r="AG722" s="375"/>
    </row>
    <row r="723" spans="1:33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  <c r="AE723" s="375"/>
      <c r="AF723" s="375"/>
      <c r="AG723" s="375"/>
    </row>
    <row r="724" spans="1:33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  <c r="AE724" s="375"/>
      <c r="AF724" s="375"/>
      <c r="AG724" s="375"/>
    </row>
    <row r="725" spans="1:33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  <c r="AE725" s="375"/>
      <c r="AF725" s="375"/>
      <c r="AG725" s="375"/>
    </row>
    <row r="726" spans="1:33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  <c r="AE726" s="375"/>
      <c r="AF726" s="375"/>
      <c r="AG726" s="375"/>
    </row>
    <row r="727" spans="1:33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  <c r="AE727" s="375"/>
      <c r="AF727" s="375"/>
      <c r="AG727" s="375"/>
    </row>
    <row r="728" spans="1:33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  <c r="AE728" s="375"/>
      <c r="AF728" s="375"/>
      <c r="AG728" s="375"/>
    </row>
    <row r="729" spans="1:33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  <c r="AE729" s="375"/>
      <c r="AF729" s="375"/>
      <c r="AG729" s="375"/>
    </row>
    <row r="730" spans="1:33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  <c r="AE730" s="375"/>
      <c r="AF730" s="375"/>
      <c r="AG730" s="375"/>
    </row>
    <row r="731" spans="1:33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  <c r="AE731" s="375"/>
      <c r="AF731" s="375"/>
      <c r="AG731" s="375"/>
    </row>
    <row r="732" spans="1:33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  <c r="AE732" s="375"/>
      <c r="AF732" s="375"/>
      <c r="AG732" s="375"/>
    </row>
    <row r="733" spans="1:33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  <c r="AE733" s="375"/>
      <c r="AF733" s="375"/>
      <c r="AG733" s="375"/>
    </row>
    <row r="734" spans="1:33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  <c r="AE734" s="375"/>
      <c r="AF734" s="375"/>
      <c r="AG734" s="375"/>
    </row>
    <row r="735" spans="1:33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  <c r="AE735" s="375"/>
      <c r="AF735" s="375"/>
      <c r="AG735" s="375"/>
    </row>
    <row r="736" spans="1:33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  <c r="AE736" s="375"/>
      <c r="AF736" s="375"/>
      <c r="AG736" s="375"/>
    </row>
    <row r="737" spans="1:33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  <c r="AE737" s="375"/>
      <c r="AF737" s="375"/>
      <c r="AG737" s="375"/>
    </row>
    <row r="738" spans="1:33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  <c r="AE738" s="375"/>
      <c r="AF738" s="375"/>
      <c r="AG738" s="375"/>
    </row>
    <row r="739" spans="1:33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  <c r="AE739" s="375"/>
      <c r="AF739" s="375"/>
      <c r="AG739" s="375"/>
    </row>
    <row r="740" spans="1:33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  <c r="AE740" s="375"/>
      <c r="AF740" s="375"/>
      <c r="AG740" s="375"/>
    </row>
    <row r="741" spans="1:33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  <c r="AE741" s="375"/>
      <c r="AF741" s="375"/>
      <c r="AG741" s="375"/>
    </row>
    <row r="742" spans="1:33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  <c r="AE742" s="375"/>
      <c r="AF742" s="375"/>
      <c r="AG742" s="375"/>
    </row>
    <row r="743" spans="1:33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  <c r="AE743" s="375"/>
      <c r="AF743" s="375"/>
      <c r="AG743" s="375"/>
    </row>
    <row r="744" spans="1:33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  <c r="AE744" s="375"/>
      <c r="AF744" s="375"/>
      <c r="AG744" s="375"/>
    </row>
    <row r="745" spans="1:33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  <c r="AE745" s="375"/>
      <c r="AF745" s="375"/>
      <c r="AG745" s="375"/>
    </row>
    <row r="746" spans="1:33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  <c r="AE746" s="375"/>
      <c r="AF746" s="375"/>
      <c r="AG746" s="375"/>
    </row>
    <row r="747" spans="1:33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  <c r="AE747" s="375"/>
      <c r="AF747" s="375"/>
      <c r="AG747" s="375"/>
    </row>
    <row r="748" spans="1:33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  <c r="AE748" s="375"/>
      <c r="AF748" s="375"/>
      <c r="AG748" s="375"/>
    </row>
    <row r="749" spans="1:33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  <c r="AE749" s="375"/>
      <c r="AF749" s="375"/>
      <c r="AG749" s="375"/>
    </row>
    <row r="750" spans="1:33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  <c r="AE750" s="375"/>
      <c r="AF750" s="375"/>
      <c r="AG750" s="375"/>
    </row>
    <row r="751" spans="1:33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  <c r="AE751" s="375"/>
      <c r="AF751" s="375"/>
      <c r="AG751" s="375"/>
    </row>
    <row r="752" spans="1:33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  <c r="AE752" s="375"/>
      <c r="AF752" s="375"/>
      <c r="AG752" s="375"/>
    </row>
    <row r="753" spans="1:33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  <c r="AE753" s="375"/>
      <c r="AF753" s="375"/>
      <c r="AG753" s="375"/>
    </row>
    <row r="754" spans="1:33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  <c r="AE754" s="375"/>
      <c r="AF754" s="375"/>
      <c r="AG754" s="375"/>
    </row>
    <row r="755" spans="1:33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  <c r="AE755" s="375"/>
      <c r="AF755" s="375"/>
      <c r="AG755" s="375"/>
    </row>
    <row r="756" spans="1:33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  <c r="AE756" s="375"/>
      <c r="AF756" s="375"/>
      <c r="AG756" s="375"/>
    </row>
    <row r="757" spans="1:33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  <c r="AE757" s="375"/>
      <c r="AF757" s="375"/>
      <c r="AG757" s="375"/>
    </row>
    <row r="758" spans="1:33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  <c r="AE758" s="375"/>
      <c r="AF758" s="375"/>
      <c r="AG758" s="375"/>
    </row>
    <row r="759" spans="1:33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  <c r="AE759" s="375"/>
      <c r="AF759" s="375"/>
      <c r="AG759" s="375"/>
    </row>
    <row r="760" spans="1:33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  <c r="AE760" s="375"/>
      <c r="AF760" s="375"/>
      <c r="AG760" s="375"/>
    </row>
    <row r="761" spans="1:33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  <c r="AE761" s="375"/>
      <c r="AF761" s="375"/>
      <c r="AG761" s="375"/>
    </row>
    <row r="762" spans="1:33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  <c r="AE762" s="375"/>
      <c r="AF762" s="375"/>
      <c r="AG762" s="375"/>
    </row>
    <row r="763" spans="1:33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  <c r="AE763" s="375"/>
      <c r="AF763" s="375"/>
      <c r="AG763" s="375"/>
    </row>
    <row r="764" spans="1:33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  <c r="AE764" s="375"/>
      <c r="AF764" s="375"/>
      <c r="AG764" s="375"/>
    </row>
    <row r="765" spans="1:33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  <c r="AE765" s="375"/>
      <c r="AF765" s="375"/>
      <c r="AG765" s="375"/>
    </row>
    <row r="766" spans="1:33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  <c r="AE766" s="375"/>
      <c r="AF766" s="375"/>
      <c r="AG766" s="375"/>
    </row>
    <row r="767" spans="1:33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  <c r="AE767" s="375"/>
      <c r="AF767" s="375"/>
      <c r="AG767" s="375"/>
    </row>
    <row r="768" spans="1:33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  <c r="AE768" s="375"/>
      <c r="AF768" s="375"/>
      <c r="AG768" s="375"/>
    </row>
    <row r="769" spans="1:33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  <c r="AE769" s="375"/>
      <c r="AF769" s="375"/>
      <c r="AG769" s="375"/>
    </row>
    <row r="770" spans="1:33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  <c r="AE770" s="375"/>
      <c r="AF770" s="375"/>
      <c r="AG770" s="375"/>
    </row>
    <row r="771" spans="1:33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  <c r="AE771" s="375"/>
      <c r="AF771" s="375"/>
      <c r="AG771" s="375"/>
    </row>
    <row r="772" spans="1:33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  <c r="AE772" s="375"/>
      <c r="AF772" s="375"/>
      <c r="AG772" s="375"/>
    </row>
    <row r="773" spans="1:33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  <c r="AE773" s="375"/>
      <c r="AF773" s="375"/>
      <c r="AG773" s="375"/>
    </row>
    <row r="774" spans="1:33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  <c r="AE774" s="375"/>
      <c r="AF774" s="375"/>
      <c r="AG774" s="375"/>
    </row>
    <row r="775" spans="1:33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  <c r="AE775" s="375"/>
      <c r="AF775" s="375"/>
      <c r="AG775" s="375"/>
    </row>
    <row r="776" spans="1:33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  <c r="AE776" s="375"/>
      <c r="AF776" s="375"/>
      <c r="AG776" s="375"/>
    </row>
    <row r="777" spans="1:33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  <c r="AE777" s="375"/>
      <c r="AF777" s="375"/>
      <c r="AG777" s="375"/>
    </row>
    <row r="778" spans="1:33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  <c r="AE778" s="375"/>
      <c r="AF778" s="375"/>
      <c r="AG778" s="375"/>
    </row>
    <row r="779" spans="1:33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  <c r="AE779" s="375"/>
      <c r="AF779" s="375"/>
      <c r="AG779" s="375"/>
    </row>
    <row r="780" spans="1:33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  <c r="AE780" s="375"/>
      <c r="AF780" s="375"/>
      <c r="AG780" s="375"/>
    </row>
    <row r="781" spans="1:33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  <c r="AE781" s="375"/>
      <c r="AF781" s="375"/>
      <c r="AG781" s="375"/>
    </row>
    <row r="782" spans="1:33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  <c r="AE782" s="375"/>
      <c r="AF782" s="375"/>
      <c r="AG782" s="375"/>
    </row>
    <row r="783" spans="1:33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  <c r="AE783" s="375"/>
      <c r="AF783" s="375"/>
      <c r="AG783" s="375"/>
    </row>
    <row r="784" spans="1:33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  <c r="AE784" s="375"/>
      <c r="AF784" s="375"/>
      <c r="AG784" s="375"/>
    </row>
    <row r="785" spans="1:33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  <c r="AE785" s="375"/>
      <c r="AF785" s="375"/>
      <c r="AG785" s="375"/>
    </row>
    <row r="786" spans="1:33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  <c r="AE786" s="375"/>
      <c r="AF786" s="375"/>
      <c r="AG786" s="375"/>
    </row>
    <row r="787" spans="1:33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  <c r="AE787" s="375"/>
      <c r="AF787" s="375"/>
      <c r="AG787" s="375"/>
    </row>
    <row r="788" spans="1:33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  <c r="AE788" s="375"/>
      <c r="AF788" s="375"/>
      <c r="AG788" s="375"/>
    </row>
    <row r="789" spans="1:33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  <c r="AE789" s="375"/>
      <c r="AF789" s="375"/>
      <c r="AG789" s="375"/>
    </row>
    <row r="790" spans="1:33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  <c r="AE790" s="375"/>
      <c r="AF790" s="375"/>
      <c r="AG790" s="375"/>
    </row>
    <row r="791" spans="1:33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  <c r="AE791" s="375"/>
      <c r="AF791" s="375"/>
      <c r="AG791" s="375"/>
    </row>
    <row r="792" spans="1:33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  <c r="AE792" s="375"/>
      <c r="AF792" s="375"/>
      <c r="AG792" s="375"/>
    </row>
    <row r="793" spans="1:33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  <c r="AE793" s="375"/>
      <c r="AF793" s="375"/>
      <c r="AG793" s="375"/>
    </row>
    <row r="794" spans="1:33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  <c r="AE794" s="375"/>
      <c r="AF794" s="375"/>
      <c r="AG794" s="375"/>
    </row>
    <row r="795" spans="1:33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  <c r="AE795" s="375"/>
      <c r="AF795" s="375"/>
      <c r="AG795" s="375"/>
    </row>
    <row r="796" spans="1:33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  <c r="AE796" s="375"/>
      <c r="AF796" s="375"/>
      <c r="AG796" s="375"/>
    </row>
    <row r="797" spans="1:33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  <c r="AE797" s="375"/>
      <c r="AF797" s="375"/>
      <c r="AG797" s="375"/>
    </row>
    <row r="798" spans="1:33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  <c r="AE798" s="375"/>
      <c r="AF798" s="375"/>
      <c r="AG798" s="375"/>
    </row>
    <row r="799" spans="1:33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  <c r="AE799" s="375"/>
      <c r="AF799" s="375"/>
      <c r="AG799" s="375"/>
    </row>
    <row r="800" spans="1:33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  <c r="AE800" s="375"/>
      <c r="AF800" s="375"/>
      <c r="AG800" s="375"/>
    </row>
    <row r="801" spans="1:33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  <c r="AE801" s="375"/>
      <c r="AF801" s="375"/>
      <c r="AG801" s="375"/>
    </row>
    <row r="802" spans="1:33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  <c r="AE802" s="375"/>
      <c r="AF802" s="375"/>
      <c r="AG802" s="375"/>
    </row>
    <row r="803" spans="1:33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  <c r="AE803" s="375"/>
      <c r="AF803" s="375"/>
      <c r="AG803" s="375"/>
    </row>
    <row r="804" spans="1:33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  <c r="AE804" s="375"/>
      <c r="AF804" s="375"/>
      <c r="AG804" s="375"/>
    </row>
    <row r="805" spans="1:33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  <c r="AE805" s="375"/>
      <c r="AF805" s="375"/>
      <c r="AG805" s="375"/>
    </row>
    <row r="806" spans="1:33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  <c r="AE806" s="375"/>
      <c r="AF806" s="375"/>
      <c r="AG806" s="375"/>
    </row>
    <row r="807" spans="1:33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  <c r="AE807" s="375"/>
      <c r="AF807" s="375"/>
      <c r="AG807" s="375"/>
    </row>
    <row r="808" spans="1:33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  <c r="AE808" s="375"/>
      <c r="AF808" s="375"/>
      <c r="AG808" s="375"/>
    </row>
    <row r="809" spans="1:33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  <c r="AE809" s="375"/>
      <c r="AF809" s="375"/>
      <c r="AG809" s="375"/>
    </row>
    <row r="810" spans="1:33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  <c r="AE810" s="375"/>
      <c r="AF810" s="375"/>
      <c r="AG810" s="375"/>
    </row>
    <row r="811" spans="1:33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  <c r="AE811" s="375"/>
      <c r="AF811" s="375"/>
      <c r="AG811" s="375"/>
    </row>
    <row r="812" spans="1:33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  <c r="AE812" s="375"/>
      <c r="AF812" s="375"/>
      <c r="AG812" s="375"/>
    </row>
    <row r="813" spans="1:33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  <c r="AE813" s="375"/>
      <c r="AF813" s="375"/>
      <c r="AG813" s="375"/>
    </row>
    <row r="814" spans="1:33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  <c r="AE814" s="375"/>
      <c r="AF814" s="375"/>
      <c r="AG814" s="375"/>
    </row>
    <row r="815" spans="1:33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  <c r="AE815" s="375"/>
      <c r="AF815" s="375"/>
      <c r="AG815" s="375"/>
    </row>
    <row r="816" spans="1:33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  <c r="AE816" s="375"/>
      <c r="AF816" s="375"/>
      <c r="AG816" s="375"/>
    </row>
    <row r="817" spans="1:33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  <c r="AE817" s="375"/>
      <c r="AF817" s="375"/>
      <c r="AG817" s="375"/>
    </row>
    <row r="818" spans="1:33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  <c r="AE818" s="375"/>
      <c r="AF818" s="375"/>
      <c r="AG818" s="375"/>
    </row>
    <row r="819" spans="1:33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  <c r="AE819" s="375"/>
      <c r="AF819" s="375"/>
      <c r="AG819" s="375"/>
    </row>
    <row r="820" spans="1:33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  <c r="AE820" s="375"/>
      <c r="AF820" s="375"/>
      <c r="AG820" s="375"/>
    </row>
    <row r="821" spans="1:33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  <c r="AE821" s="375"/>
      <c r="AF821" s="375"/>
      <c r="AG821" s="375"/>
    </row>
    <row r="822" spans="1:33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  <c r="AE822" s="375"/>
      <c r="AF822" s="375"/>
      <c r="AG822" s="375"/>
    </row>
    <row r="823" spans="1:33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  <c r="AE823" s="375"/>
      <c r="AF823" s="375"/>
      <c r="AG823" s="375"/>
    </row>
    <row r="824" spans="1:33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  <c r="AE824" s="375"/>
      <c r="AF824" s="375"/>
      <c r="AG824" s="375"/>
    </row>
    <row r="825" spans="1:33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  <c r="AE825" s="375"/>
      <c r="AF825" s="375"/>
      <c r="AG825" s="375"/>
    </row>
    <row r="826" spans="1:33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  <c r="AE826" s="375"/>
      <c r="AF826" s="375"/>
      <c r="AG826" s="375"/>
    </row>
    <row r="827" spans="1:33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  <c r="AE827" s="375"/>
      <c r="AF827" s="375"/>
      <c r="AG827" s="375"/>
    </row>
    <row r="828" spans="1:33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  <c r="AE828" s="375"/>
      <c r="AF828" s="375"/>
      <c r="AG828" s="375"/>
    </row>
    <row r="829" spans="1:33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  <c r="AE829" s="375"/>
      <c r="AF829" s="375"/>
      <c r="AG829" s="375"/>
    </row>
    <row r="830" spans="1:33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  <c r="AE830" s="375"/>
      <c r="AF830" s="375"/>
      <c r="AG830" s="375"/>
    </row>
    <row r="831" spans="1:33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  <c r="AE831" s="375"/>
      <c r="AF831" s="375"/>
      <c r="AG831" s="375"/>
    </row>
    <row r="832" spans="1:33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  <c r="AE832" s="375"/>
      <c r="AF832" s="375"/>
      <c r="AG832" s="375"/>
    </row>
    <row r="833" spans="1:33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  <c r="AE833" s="375"/>
      <c r="AF833" s="375"/>
      <c r="AG833" s="375"/>
    </row>
    <row r="834" spans="1:33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  <c r="AE834" s="375"/>
      <c r="AF834" s="375"/>
      <c r="AG834" s="375"/>
    </row>
    <row r="835" spans="1:33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  <c r="AE835" s="375"/>
      <c r="AF835" s="375"/>
      <c r="AG835" s="375"/>
    </row>
    <row r="836" spans="1:33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  <c r="AE836" s="375"/>
      <c r="AF836" s="375"/>
      <c r="AG836" s="375"/>
    </row>
    <row r="837" spans="1:33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  <c r="AE837" s="375"/>
      <c r="AF837" s="375"/>
      <c r="AG837" s="375"/>
    </row>
    <row r="838" spans="1:33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  <c r="AE838" s="375"/>
      <c r="AF838" s="375"/>
      <c r="AG838" s="375"/>
    </row>
    <row r="839" spans="1:33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  <c r="AE839" s="375"/>
      <c r="AF839" s="375"/>
      <c r="AG839" s="375"/>
    </row>
    <row r="840" spans="1:33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  <c r="AE840" s="375"/>
      <c r="AF840" s="375"/>
      <c r="AG840" s="375"/>
    </row>
    <row r="841" spans="1:33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  <c r="AE841" s="375"/>
      <c r="AF841" s="375"/>
      <c r="AG841" s="375"/>
    </row>
    <row r="842" spans="1:33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  <c r="AE842" s="375"/>
      <c r="AF842" s="375"/>
      <c r="AG842" s="375"/>
    </row>
    <row r="843" spans="1:33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  <c r="AE843" s="375"/>
      <c r="AF843" s="375"/>
      <c r="AG843" s="375"/>
    </row>
    <row r="844" spans="1:33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  <c r="AE844" s="375"/>
      <c r="AF844" s="375"/>
      <c r="AG844" s="375"/>
    </row>
    <row r="845" spans="1:33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  <c r="AE845" s="375"/>
      <c r="AF845" s="375"/>
      <c r="AG845" s="375"/>
    </row>
    <row r="846" spans="1:33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  <c r="AE846" s="375"/>
      <c r="AF846" s="375"/>
      <c r="AG846" s="375"/>
    </row>
    <row r="847" spans="1:33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  <c r="AE847" s="375"/>
      <c r="AF847" s="375"/>
      <c r="AG847" s="375"/>
    </row>
    <row r="848" spans="1:33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  <c r="AE848" s="375"/>
      <c r="AF848" s="375"/>
      <c r="AG848" s="375"/>
    </row>
    <row r="849" spans="1:33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  <c r="AE849" s="375"/>
      <c r="AF849" s="375"/>
      <c r="AG849" s="375"/>
    </row>
    <row r="850" spans="1:33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  <c r="AE850" s="375"/>
      <c r="AF850" s="375"/>
      <c r="AG850" s="375"/>
    </row>
    <row r="851" spans="1:33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  <c r="AE851" s="375"/>
      <c r="AF851" s="375"/>
      <c r="AG851" s="375"/>
    </row>
    <row r="852" spans="1:33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  <c r="AE852" s="375"/>
      <c r="AF852" s="375"/>
      <c r="AG852" s="375"/>
    </row>
    <row r="853" spans="1:33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  <c r="AE853" s="375"/>
      <c r="AF853" s="375"/>
      <c r="AG853" s="375"/>
    </row>
    <row r="854" spans="1:33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  <c r="AE854" s="375"/>
      <c r="AF854" s="375"/>
      <c r="AG854" s="375"/>
    </row>
    <row r="855" spans="1:33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  <c r="AE855" s="375"/>
      <c r="AF855" s="375"/>
      <c r="AG855" s="375"/>
    </row>
    <row r="856" spans="1:33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  <c r="AE856" s="375"/>
      <c r="AF856" s="375"/>
      <c r="AG856" s="375"/>
    </row>
    <row r="857" spans="1:33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  <c r="AE857" s="375"/>
      <c r="AF857" s="375"/>
      <c r="AG857" s="375"/>
    </row>
    <row r="858" spans="1:33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  <c r="AE858" s="375"/>
      <c r="AF858" s="375"/>
      <c r="AG858" s="375"/>
    </row>
    <row r="859" spans="1:33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  <c r="AE859" s="375"/>
      <c r="AF859" s="375"/>
      <c r="AG859" s="375"/>
    </row>
    <row r="860" spans="1:33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  <c r="AE860" s="375"/>
      <c r="AF860" s="375"/>
      <c r="AG860" s="375"/>
    </row>
    <row r="861" spans="1:33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  <c r="AE861" s="375"/>
      <c r="AF861" s="375"/>
      <c r="AG861" s="375"/>
    </row>
    <row r="862" spans="1:33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  <c r="AE862" s="375"/>
      <c r="AF862" s="375"/>
      <c r="AG862" s="375"/>
    </row>
    <row r="863" spans="1:33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  <c r="AE863" s="375"/>
      <c r="AF863" s="375"/>
      <c r="AG863" s="375"/>
    </row>
    <row r="864" spans="1:33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  <c r="AE864" s="375"/>
      <c r="AF864" s="375"/>
      <c r="AG864" s="375"/>
    </row>
    <row r="865" spans="1:33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  <c r="AE865" s="375"/>
      <c r="AF865" s="375"/>
      <c r="AG865" s="375"/>
    </row>
    <row r="866" spans="1:33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  <c r="AE866" s="375"/>
      <c r="AF866" s="375"/>
      <c r="AG866" s="375"/>
    </row>
    <row r="867" spans="1:33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  <c r="AE867" s="375"/>
      <c r="AF867" s="375"/>
      <c r="AG867" s="375"/>
    </row>
    <row r="868" spans="1:33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  <c r="AE868" s="375"/>
      <c r="AF868" s="375"/>
      <c r="AG868" s="375"/>
    </row>
    <row r="869" spans="1:33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  <c r="AE869" s="375"/>
      <c r="AF869" s="375"/>
      <c r="AG869" s="375"/>
    </row>
    <row r="870" spans="1:33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  <c r="AE870" s="375"/>
      <c r="AF870" s="375"/>
      <c r="AG870" s="375"/>
    </row>
    <row r="871" spans="1:33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  <c r="AE871" s="375"/>
      <c r="AF871" s="375"/>
      <c r="AG871" s="375"/>
    </row>
    <row r="872" spans="1:33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  <c r="AE872" s="375"/>
      <c r="AF872" s="375"/>
      <c r="AG872" s="375"/>
    </row>
    <row r="873" spans="1:33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  <c r="AE873" s="375"/>
      <c r="AF873" s="375"/>
      <c r="AG873" s="375"/>
    </row>
    <row r="874" spans="1:33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  <c r="AE874" s="375"/>
      <c r="AF874" s="375"/>
      <c r="AG874" s="375"/>
    </row>
    <row r="875" spans="1:33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  <c r="AE875" s="375"/>
      <c r="AF875" s="375"/>
      <c r="AG875" s="375"/>
    </row>
    <row r="876" spans="1:33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  <c r="AE876" s="375"/>
      <c r="AF876" s="375"/>
      <c r="AG876" s="375"/>
    </row>
    <row r="877" spans="1:33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  <c r="AE877" s="375"/>
      <c r="AF877" s="375"/>
      <c r="AG877" s="375"/>
    </row>
    <row r="878" spans="1:33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  <c r="AE878" s="375"/>
      <c r="AF878" s="375"/>
      <c r="AG878" s="375"/>
    </row>
    <row r="879" spans="1:33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  <c r="AE879" s="375"/>
      <c r="AF879" s="375"/>
      <c r="AG879" s="375"/>
    </row>
    <row r="880" spans="1:33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  <c r="AE880" s="375"/>
      <c r="AF880" s="375"/>
      <c r="AG880" s="375"/>
    </row>
    <row r="881" spans="1:33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  <c r="AE881" s="375"/>
      <c r="AF881" s="375"/>
      <c r="AG881" s="375"/>
    </row>
    <row r="882" spans="1:33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  <c r="AE882" s="375"/>
      <c r="AF882" s="375"/>
      <c r="AG882" s="375"/>
    </row>
    <row r="883" spans="1:33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  <c r="AE883" s="375"/>
      <c r="AF883" s="375"/>
      <c r="AG883" s="375"/>
    </row>
    <row r="884" spans="1:33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  <c r="AE884" s="375"/>
      <c r="AF884" s="375"/>
      <c r="AG884" s="375"/>
    </row>
    <row r="885" spans="1:33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  <c r="AE885" s="375"/>
      <c r="AF885" s="375"/>
      <c r="AG885" s="375"/>
    </row>
    <row r="886" spans="1:33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  <c r="AE886" s="375"/>
      <c r="AF886" s="375"/>
      <c r="AG886" s="375"/>
    </row>
    <row r="887" spans="1:33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  <c r="AE887" s="375"/>
      <c r="AF887" s="375"/>
      <c r="AG887" s="375"/>
    </row>
    <row r="888" spans="1:33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  <c r="AE888" s="375"/>
      <c r="AF888" s="375"/>
      <c r="AG888" s="375"/>
    </row>
    <row r="889" spans="1:33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  <c r="AE889" s="375"/>
      <c r="AF889" s="375"/>
      <c r="AG889" s="375"/>
    </row>
    <row r="890" spans="1:33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  <c r="AE890" s="375"/>
      <c r="AF890" s="375"/>
      <c r="AG890" s="375"/>
    </row>
    <row r="891" spans="1:33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  <c r="AE891" s="375"/>
      <c r="AF891" s="375"/>
      <c r="AG891" s="375"/>
    </row>
    <row r="892" spans="1:33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  <c r="AE892" s="375"/>
      <c r="AF892" s="375"/>
      <c r="AG892" s="375"/>
    </row>
    <row r="893" spans="1:33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  <c r="AE893" s="375"/>
      <c r="AF893" s="375"/>
      <c r="AG893" s="375"/>
    </row>
    <row r="894" spans="1:33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  <c r="AE894" s="375"/>
      <c r="AF894" s="375"/>
      <c r="AG894" s="375"/>
    </row>
    <row r="895" spans="1:33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  <c r="AE895" s="375"/>
      <c r="AF895" s="375"/>
      <c r="AG895" s="375"/>
    </row>
    <row r="896" spans="1:33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  <c r="AE896" s="375"/>
      <c r="AF896" s="375"/>
      <c r="AG896" s="375"/>
    </row>
    <row r="897" spans="1:33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  <c r="AE897" s="375"/>
      <c r="AF897" s="375"/>
      <c r="AG897" s="375"/>
    </row>
    <row r="898" spans="1:33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  <c r="AE898" s="375"/>
      <c r="AF898" s="375"/>
      <c r="AG898" s="375"/>
    </row>
    <row r="899" spans="1:33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  <c r="AE899" s="375"/>
      <c r="AF899" s="375"/>
      <c r="AG899" s="375"/>
    </row>
    <row r="900" spans="1:33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  <c r="AE900" s="375"/>
      <c r="AF900" s="375"/>
      <c r="AG900" s="375"/>
    </row>
    <row r="901" spans="1:33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  <c r="AE901" s="375"/>
      <c r="AF901" s="375"/>
      <c r="AG901" s="375"/>
    </row>
    <row r="902" spans="1:33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  <c r="AE902" s="375"/>
      <c r="AF902" s="375"/>
      <c r="AG902" s="375"/>
    </row>
    <row r="903" spans="1:33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  <c r="AE903" s="375"/>
      <c r="AF903" s="375"/>
      <c r="AG903" s="375"/>
    </row>
    <row r="904" spans="1:33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  <c r="AE904" s="375"/>
      <c r="AF904" s="375"/>
      <c r="AG904" s="375"/>
    </row>
    <row r="905" spans="1:33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  <c r="AE905" s="375"/>
      <c r="AF905" s="375"/>
      <c r="AG905" s="375"/>
    </row>
    <row r="906" spans="1:33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  <c r="AE906" s="375"/>
      <c r="AF906" s="375"/>
      <c r="AG906" s="375"/>
    </row>
    <row r="907" spans="1:33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  <c r="AE907" s="375"/>
      <c r="AF907" s="375"/>
      <c r="AG907" s="375"/>
    </row>
    <row r="908" spans="1:33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  <c r="AE908" s="375"/>
      <c r="AF908" s="375"/>
      <c r="AG908" s="375"/>
    </row>
    <row r="909" spans="1:33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  <c r="AE909" s="375"/>
      <c r="AF909" s="375"/>
      <c r="AG909" s="375"/>
    </row>
    <row r="910" spans="1:33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  <c r="AE910" s="375"/>
      <c r="AF910" s="375"/>
      <c r="AG910" s="375"/>
    </row>
    <row r="911" spans="1:33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  <c r="AE911" s="375"/>
      <c r="AF911" s="375"/>
      <c r="AG911" s="375"/>
    </row>
    <row r="912" spans="1:33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  <c r="AE912" s="375"/>
      <c r="AF912" s="375"/>
      <c r="AG912" s="375"/>
    </row>
    <row r="913" spans="1:33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  <c r="AE913" s="375"/>
      <c r="AF913" s="375"/>
      <c r="AG913" s="375"/>
    </row>
    <row r="914" spans="1:33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  <c r="AE914" s="375"/>
      <c r="AF914" s="375"/>
      <c r="AG914" s="375"/>
    </row>
    <row r="915" spans="1:33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  <c r="AE915" s="375"/>
      <c r="AF915" s="375"/>
      <c r="AG915" s="375"/>
    </row>
    <row r="916" spans="1:33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  <c r="AE916" s="375"/>
      <c r="AF916" s="375"/>
      <c r="AG916" s="375"/>
    </row>
    <row r="917" spans="1:33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  <c r="AE917" s="375"/>
      <c r="AF917" s="375"/>
      <c r="AG917" s="375"/>
    </row>
    <row r="918" spans="1:33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  <c r="AE918" s="375"/>
      <c r="AF918" s="375"/>
      <c r="AG918" s="375"/>
    </row>
    <row r="919" spans="1:33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  <c r="AE919" s="375"/>
      <c r="AF919" s="375"/>
      <c r="AG919" s="375"/>
    </row>
    <row r="920" spans="1:33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  <c r="AE920" s="375"/>
      <c r="AF920" s="375"/>
      <c r="AG920" s="375"/>
    </row>
    <row r="921" spans="1:33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  <c r="AE921" s="375"/>
      <c r="AF921" s="375"/>
      <c r="AG921" s="375"/>
    </row>
    <row r="922" spans="1:33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  <c r="AE922" s="375"/>
      <c r="AF922" s="375"/>
      <c r="AG922" s="375"/>
    </row>
    <row r="923" spans="1:33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  <c r="AE923" s="375"/>
      <c r="AF923" s="375"/>
      <c r="AG923" s="375"/>
    </row>
    <row r="924" spans="1:33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  <c r="AE924" s="375"/>
      <c r="AF924" s="375"/>
      <c r="AG924" s="375"/>
    </row>
    <row r="925" spans="1:33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  <c r="AE925" s="375"/>
      <c r="AF925" s="375"/>
      <c r="AG925" s="375"/>
    </row>
    <row r="926" spans="1:33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  <c r="AE926" s="375"/>
      <c r="AF926" s="375"/>
      <c r="AG926" s="375"/>
    </row>
    <row r="927" spans="1:33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  <c r="AE927" s="375"/>
      <c r="AF927" s="375"/>
      <c r="AG927" s="375"/>
    </row>
    <row r="928" spans="1:33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  <c r="AE928" s="375"/>
      <c r="AF928" s="375"/>
      <c r="AG928" s="375"/>
    </row>
    <row r="929" spans="1:33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  <c r="AE929" s="375"/>
      <c r="AF929" s="375"/>
      <c r="AG929" s="375"/>
    </row>
    <row r="930" spans="1:33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  <c r="AE930" s="375"/>
      <c r="AF930" s="375"/>
      <c r="AG930" s="375"/>
    </row>
    <row r="931" spans="1:33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  <c r="AE931" s="375"/>
      <c r="AF931" s="375"/>
      <c r="AG931" s="375"/>
    </row>
    <row r="932" spans="1:33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  <c r="AE932" s="375"/>
      <c r="AF932" s="375"/>
      <c r="AG932" s="375"/>
    </row>
    <row r="933" spans="1:33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  <c r="AE933" s="375"/>
      <c r="AF933" s="375"/>
      <c r="AG933" s="375"/>
    </row>
    <row r="934" spans="1:33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  <c r="AE934" s="375"/>
      <c r="AF934" s="375"/>
      <c r="AG934" s="375"/>
    </row>
    <row r="935" spans="1:33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  <c r="AE935" s="375"/>
      <c r="AF935" s="375"/>
      <c r="AG935" s="375"/>
    </row>
    <row r="936" spans="1:33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  <c r="AE936" s="375"/>
      <c r="AF936" s="375"/>
      <c r="AG936" s="375"/>
    </row>
    <row r="937" spans="1:33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  <c r="AE937" s="375"/>
      <c r="AF937" s="375"/>
      <c r="AG937" s="375"/>
    </row>
    <row r="938" spans="1:33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  <c r="AE938" s="375"/>
      <c r="AF938" s="375"/>
      <c r="AG938" s="375"/>
    </row>
    <row r="939" spans="1:33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  <c r="AE939" s="375"/>
      <c r="AF939" s="375"/>
      <c r="AG939" s="375"/>
    </row>
    <row r="940" spans="1:33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  <c r="AE940" s="375"/>
      <c r="AF940" s="375"/>
      <c r="AG940" s="375"/>
    </row>
    <row r="941" spans="1:33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  <c r="AE941" s="375"/>
      <c r="AF941" s="375"/>
      <c r="AG941" s="375"/>
    </row>
    <row r="942" spans="1:33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  <c r="AE942" s="375"/>
      <c r="AF942" s="375"/>
      <c r="AG942" s="375"/>
    </row>
    <row r="943" spans="1:33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  <c r="AE943" s="375"/>
      <c r="AF943" s="375"/>
      <c r="AG943" s="375"/>
    </row>
    <row r="944" spans="1:33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  <c r="AE944" s="375"/>
      <c r="AF944" s="375"/>
      <c r="AG944" s="375"/>
    </row>
    <row r="945" spans="1:33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  <c r="AE945" s="375"/>
      <c r="AF945" s="375"/>
      <c r="AG945" s="375"/>
    </row>
    <row r="946" spans="1:33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  <c r="AE946" s="375"/>
      <c r="AF946" s="375"/>
      <c r="AG946" s="375"/>
    </row>
    <row r="947" spans="1:33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  <c r="AE947" s="375"/>
      <c r="AF947" s="375"/>
      <c r="AG947" s="375"/>
    </row>
    <row r="948" spans="1:33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  <c r="AE948" s="375"/>
      <c r="AF948" s="375"/>
      <c r="AG948" s="375"/>
    </row>
    <row r="949" spans="1:33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  <c r="AE949" s="375"/>
      <c r="AF949" s="375"/>
      <c r="AG949" s="375"/>
    </row>
    <row r="950" spans="1:33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  <c r="AE950" s="375"/>
      <c r="AF950" s="375"/>
      <c r="AG950" s="375"/>
    </row>
    <row r="951" spans="1:33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  <c r="AE951" s="375"/>
      <c r="AF951" s="375"/>
      <c r="AG951" s="375"/>
    </row>
    <row r="952" spans="1:33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  <c r="AE952" s="375"/>
      <c r="AF952" s="375"/>
      <c r="AG952" s="375"/>
    </row>
    <row r="953" spans="1:33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  <c r="AE953" s="375"/>
      <c r="AF953" s="375"/>
      <c r="AG953" s="375"/>
    </row>
    <row r="954" spans="1:33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  <c r="AE954" s="375"/>
      <c r="AF954" s="375"/>
      <c r="AG954" s="375"/>
    </row>
    <row r="955" spans="1:33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  <c r="AE955" s="375"/>
      <c r="AF955" s="375"/>
      <c r="AG955" s="375"/>
    </row>
    <row r="956" spans="1:33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  <c r="AE956" s="375"/>
      <c r="AF956" s="375"/>
      <c r="AG956" s="375"/>
    </row>
    <row r="957" spans="1:33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  <c r="AE957" s="375"/>
      <c r="AF957" s="375"/>
      <c r="AG957" s="375"/>
    </row>
    <row r="958" spans="1:33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  <c r="AE958" s="375"/>
      <c r="AF958" s="375"/>
      <c r="AG958" s="375"/>
    </row>
    <row r="959" spans="1:33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  <c r="AE959" s="375"/>
      <c r="AF959" s="375"/>
      <c r="AG959" s="375"/>
    </row>
    <row r="960" spans="1:33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  <c r="AE960" s="375"/>
      <c r="AF960" s="375"/>
      <c r="AG960" s="375"/>
    </row>
    <row r="961" spans="1:33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  <c r="AE961" s="375"/>
      <c r="AF961" s="375"/>
      <c r="AG961" s="375"/>
    </row>
    <row r="962" spans="1:33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  <c r="AE962" s="375"/>
      <c r="AF962" s="375"/>
      <c r="AG962" s="375"/>
    </row>
    <row r="963" spans="1:33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  <c r="AE963" s="375"/>
      <c r="AF963" s="375"/>
      <c r="AG963" s="375"/>
    </row>
    <row r="964" spans="1:33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  <c r="AE964" s="375"/>
      <c r="AF964" s="375"/>
      <c r="AG964" s="375"/>
    </row>
    <row r="965" spans="1:33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  <c r="AE965" s="375"/>
      <c r="AF965" s="375"/>
      <c r="AG965" s="375"/>
    </row>
    <row r="966" spans="1:33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  <c r="AE966" s="375"/>
      <c r="AF966" s="375"/>
      <c r="AG966" s="375"/>
    </row>
    <row r="967" spans="1:33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  <c r="AE967" s="375"/>
      <c r="AF967" s="375"/>
      <c r="AG967" s="375"/>
    </row>
    <row r="968" spans="1:33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  <c r="AE968" s="375"/>
      <c r="AF968" s="375"/>
      <c r="AG968" s="375"/>
    </row>
    <row r="969" spans="1:33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  <c r="AE969" s="375"/>
      <c r="AF969" s="375"/>
      <c r="AG969" s="375"/>
    </row>
    <row r="970" spans="1:33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  <c r="AE970" s="375"/>
      <c r="AF970" s="375"/>
      <c r="AG970" s="375"/>
    </row>
    <row r="971" spans="1:33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  <c r="AE971" s="375"/>
      <c r="AF971" s="375"/>
      <c r="AG971" s="375"/>
    </row>
    <row r="972" spans="1:33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  <c r="AE972" s="375"/>
      <c r="AF972" s="375"/>
      <c r="AG972" s="375"/>
    </row>
    <row r="973" spans="1:33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  <c r="AE973" s="375"/>
      <c r="AF973" s="375"/>
      <c r="AG973" s="375"/>
    </row>
    <row r="974" spans="1:33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  <c r="AE974" s="375"/>
      <c r="AF974" s="375"/>
      <c r="AG974" s="375"/>
    </row>
    <row r="975" spans="1:33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  <c r="AE975" s="375"/>
      <c r="AF975" s="375"/>
      <c r="AG975" s="375"/>
    </row>
    <row r="976" spans="1:33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  <c r="AE976" s="375"/>
      <c r="AF976" s="375"/>
      <c r="AG976" s="375"/>
    </row>
    <row r="977" spans="1:33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  <c r="AE977" s="375"/>
      <c r="AF977" s="375"/>
      <c r="AG977" s="375"/>
    </row>
    <row r="978" spans="1:33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  <c r="AE978" s="375"/>
      <c r="AF978" s="375"/>
      <c r="AG978" s="375"/>
    </row>
    <row r="979" spans="1:33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  <c r="AE979" s="375"/>
      <c r="AF979" s="375"/>
      <c r="AG979" s="375"/>
    </row>
    <row r="980" spans="1:33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  <c r="AE980" s="375"/>
      <c r="AF980" s="375"/>
      <c r="AG980" s="375"/>
    </row>
    <row r="981" spans="1:33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  <c r="AE981" s="375"/>
      <c r="AF981" s="375"/>
      <c r="AG981" s="375"/>
    </row>
    <row r="982" spans="1:33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  <c r="AE982" s="375"/>
      <c r="AF982" s="375"/>
      <c r="AG982" s="375"/>
    </row>
    <row r="983" spans="1:33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  <c r="AE983" s="375"/>
      <c r="AF983" s="375"/>
      <c r="AG983" s="375"/>
    </row>
    <row r="984" spans="1:33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  <c r="AE984" s="375"/>
      <c r="AF984" s="375"/>
      <c r="AG984" s="375"/>
    </row>
    <row r="985" spans="1:33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  <c r="AE985" s="375"/>
      <c r="AF985" s="375"/>
      <c r="AG985" s="375"/>
    </row>
    <row r="986" spans="1:33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  <c r="AE986" s="375"/>
      <c r="AF986" s="375"/>
      <c r="AG986" s="375"/>
    </row>
    <row r="987" spans="1:33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  <c r="AE987" s="375"/>
      <c r="AF987" s="375"/>
      <c r="AG987" s="375"/>
    </row>
    <row r="988" spans="1:33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  <c r="AE988" s="375"/>
      <c r="AF988" s="375"/>
      <c r="AG988" s="375"/>
    </row>
    <row r="989" spans="1:33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  <c r="AE989" s="375"/>
      <c r="AF989" s="375"/>
      <c r="AG989" s="375"/>
    </row>
    <row r="990" spans="1:33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  <c r="AE990" s="375"/>
      <c r="AF990" s="375"/>
      <c r="AG990" s="375"/>
    </row>
    <row r="991" spans="1:33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  <c r="AE991" s="375"/>
      <c r="AF991" s="375"/>
      <c r="AG991" s="375"/>
    </row>
    <row r="992" spans="1:33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  <c r="AE992" s="375"/>
      <c r="AF992" s="375"/>
      <c r="AG992" s="375"/>
    </row>
    <row r="993" spans="1:33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  <c r="AE993" s="375"/>
      <c r="AF993" s="375"/>
      <c r="AG993" s="375"/>
    </row>
    <row r="994" spans="1:33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  <c r="AE994" s="375"/>
      <c r="AF994" s="375"/>
      <c r="AG994" s="375"/>
    </row>
    <row r="995" spans="1:33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  <c r="AE995" s="375"/>
      <c r="AF995" s="375"/>
      <c r="AG995" s="375"/>
    </row>
    <row r="996" spans="1:33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  <c r="AE996" s="375"/>
      <c r="AF996" s="375"/>
      <c r="AG996" s="375"/>
    </row>
    <row r="997" spans="1:33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  <c r="AE997" s="375"/>
      <c r="AF997" s="375"/>
      <c r="AG997" s="375"/>
    </row>
    <row r="998" spans="1:33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  <c r="AE998" s="375"/>
      <c r="AF998" s="375"/>
      <c r="AG998" s="375"/>
    </row>
    <row r="999" spans="1:33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  <c r="AE999" s="375"/>
      <c r="AF999" s="375"/>
      <c r="AG999" s="375"/>
    </row>
    <row r="1000" spans="1:33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  <c r="AE1000" s="375"/>
      <c r="AF1000" s="375"/>
      <c r="AG1000" s="375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AF8:AG8"/>
    <mergeCell ref="C9:F9"/>
  </mergeCells>
  <pageMargins left="0.7" right="0.7" top="0.75" bottom="0.75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C0C0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19.7109375" customWidth="1"/>
    <col min="34" max="34" width="14.85546875" customWidth="1"/>
  </cols>
  <sheetData>
    <row r="1" spans="1:34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</row>
    <row r="2" spans="1:34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  <c r="AE2" s="375"/>
      <c r="AF2" s="375"/>
      <c r="AG2" s="375"/>
      <c r="AH2" s="375"/>
    </row>
    <row r="3" spans="1:34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  <c r="AE3" s="375"/>
      <c r="AF3" s="375"/>
      <c r="AG3" s="375"/>
      <c r="AH3" s="375"/>
    </row>
    <row r="4" spans="1:34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  <c r="AE4" s="375"/>
      <c r="AF4" s="375"/>
      <c r="AG4" s="375"/>
      <c r="AH4" s="375"/>
    </row>
    <row r="5" spans="1:34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  <c r="AE5" s="375"/>
      <c r="AF5" s="375"/>
      <c r="AG5" s="375"/>
      <c r="AH5" s="375"/>
    </row>
    <row r="6" spans="1:34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  <c r="AE6" s="375"/>
      <c r="AF6" s="375"/>
      <c r="AG6" s="375"/>
      <c r="AH6" s="375"/>
    </row>
    <row r="7" spans="1:34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  <c r="AE7" s="375"/>
      <c r="AF7" s="375"/>
      <c r="AG7" s="375"/>
      <c r="AH7" s="375"/>
    </row>
    <row r="8" spans="1:34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  <c r="AE8" s="375"/>
      <c r="AF8" s="375"/>
      <c r="AG8" s="375"/>
      <c r="AH8" s="375"/>
    </row>
    <row r="9" spans="1:34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  <c r="AE9" s="375"/>
      <c r="AF9" s="375"/>
      <c r="AG9" s="766" t="s">
        <v>554</v>
      </c>
      <c r="AH9" s="818"/>
    </row>
    <row r="10" spans="1:34" ht="30" customHeight="1">
      <c r="A10" s="375"/>
      <c r="B10" s="31"/>
      <c r="C10" s="456" t="s">
        <v>123</v>
      </c>
      <c r="D10" s="818"/>
      <c r="E10" s="433" t="s">
        <v>568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  <c r="AE10" s="375"/>
      <c r="AF10" s="375"/>
      <c r="AG10" s="375"/>
      <c r="AH10" s="375"/>
    </row>
    <row r="11" spans="1:34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  <c r="AE11" s="375"/>
      <c r="AF11" s="375"/>
      <c r="AG11" s="375"/>
      <c r="AH11" s="375"/>
    </row>
    <row r="12" spans="1:34" ht="29.25" customHeight="1">
      <c r="A12" s="375"/>
      <c r="B12" s="31"/>
      <c r="C12" s="459" t="s">
        <v>125</v>
      </c>
      <c r="D12" s="823"/>
      <c r="E12" s="458" t="s">
        <v>557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  <c r="AE12" s="375"/>
      <c r="AF12" s="375"/>
      <c r="AG12" s="52" t="s">
        <v>555</v>
      </c>
      <c r="AH12" s="52" t="s">
        <v>556</v>
      </c>
    </row>
    <row r="13" spans="1:34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  <c r="AE13" s="375"/>
      <c r="AF13" s="375"/>
      <c r="AG13" s="37" t="s">
        <v>558</v>
      </c>
      <c r="AH13" s="37">
        <v>28</v>
      </c>
    </row>
    <row r="14" spans="1:34" ht="15" customHeight="1">
      <c r="A14" s="375"/>
      <c r="B14" s="31"/>
      <c r="C14" s="456" t="s">
        <v>127</v>
      </c>
      <c r="D14" s="818"/>
      <c r="E14" s="386"/>
      <c r="F14" s="457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7"/>
      <c r="AC14" s="375"/>
      <c r="AD14" s="375"/>
      <c r="AE14" s="375"/>
      <c r="AF14" s="375"/>
      <c r="AG14" s="37" t="s">
        <v>559</v>
      </c>
      <c r="AH14" s="37">
        <v>100</v>
      </c>
    </row>
    <row r="15" spans="1:34" ht="29.25" customHeight="1">
      <c r="A15" s="375"/>
      <c r="B15" s="31"/>
      <c r="C15" s="433" t="s">
        <v>569</v>
      </c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2"/>
      <c r="AA15" s="809"/>
      <c r="AB15" s="387"/>
      <c r="AC15" s="375"/>
      <c r="AD15" s="375"/>
      <c r="AE15" s="375"/>
      <c r="AF15" s="375"/>
      <c r="AG15" s="37" t="s">
        <v>560</v>
      </c>
      <c r="AH15" s="37">
        <v>34</v>
      </c>
    </row>
    <row r="16" spans="1:34" ht="15" customHeight="1">
      <c r="A16" s="375"/>
      <c r="B16" s="31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7"/>
      <c r="AC16" s="375"/>
      <c r="AD16" s="375"/>
      <c r="AE16" s="375"/>
      <c r="AF16" s="375"/>
      <c r="AG16" s="37" t="s">
        <v>562</v>
      </c>
      <c r="AH16" s="37">
        <v>100</v>
      </c>
    </row>
    <row r="17" spans="1:34" ht="15" customHeight="1">
      <c r="A17" s="375"/>
      <c r="B17" s="31"/>
      <c r="C17" s="389" t="s">
        <v>128</v>
      </c>
      <c r="D17" s="389"/>
      <c r="E17" s="375"/>
      <c r="F17" s="375"/>
      <c r="G17" s="375"/>
      <c r="H17" s="375"/>
      <c r="I17" s="375"/>
      <c r="J17" s="388"/>
      <c r="K17" s="388"/>
      <c r="L17" s="388"/>
      <c r="M17" s="388"/>
      <c r="N17" s="388"/>
      <c r="O17" s="388"/>
      <c r="P17" s="388"/>
      <c r="Q17" s="388"/>
      <c r="R17" s="388" t="s">
        <v>129</v>
      </c>
      <c r="S17" s="388"/>
      <c r="T17" s="388"/>
      <c r="U17" s="388"/>
      <c r="V17" s="388"/>
      <c r="W17" s="388"/>
      <c r="X17" s="388"/>
      <c r="Y17" s="388"/>
      <c r="Z17" s="388"/>
      <c r="AA17" s="388"/>
      <c r="AB17" s="387"/>
      <c r="AC17" s="375"/>
      <c r="AD17" s="375"/>
      <c r="AE17" s="375"/>
      <c r="AF17" s="375"/>
      <c r="AG17" s="37" t="s">
        <v>563</v>
      </c>
      <c r="AH17" s="37">
        <v>38</v>
      </c>
    </row>
    <row r="18" spans="1:34" ht="15" customHeight="1">
      <c r="A18" s="375"/>
      <c r="B18" s="31"/>
      <c r="C18" s="453"/>
      <c r="D18" s="814"/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5"/>
      <c r="Q18" s="375"/>
      <c r="R18" s="447"/>
      <c r="S18" s="822"/>
      <c r="T18" s="822"/>
      <c r="U18" s="822"/>
      <c r="V18" s="822"/>
      <c r="W18" s="822"/>
      <c r="X18" s="822"/>
      <c r="Y18" s="822"/>
      <c r="Z18" s="822"/>
      <c r="AA18" s="809"/>
      <c r="AB18" s="383"/>
      <c r="AC18" s="375"/>
      <c r="AD18" s="375"/>
      <c r="AE18" s="375"/>
      <c r="AF18" s="375"/>
      <c r="AG18" s="37" t="s">
        <v>564</v>
      </c>
      <c r="AH18" s="37">
        <v>100</v>
      </c>
    </row>
    <row r="19" spans="1:34" ht="15" customHeight="1">
      <c r="A19" s="375"/>
      <c r="B19" s="31"/>
      <c r="C19" s="816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17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  <c r="AE19" s="375"/>
      <c r="AF19" s="375"/>
      <c r="AG19" s="37" t="s">
        <v>565</v>
      </c>
      <c r="AH19" s="37">
        <v>25</v>
      </c>
    </row>
    <row r="20" spans="1:34" ht="15" customHeight="1">
      <c r="A20" s="375"/>
      <c r="B20" s="31"/>
      <c r="C20" s="816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17"/>
      <c r="Q20" s="385"/>
      <c r="R20" s="388" t="s">
        <v>130</v>
      </c>
      <c r="S20" s="388"/>
      <c r="T20" s="388"/>
      <c r="U20" s="388"/>
      <c r="V20" s="388"/>
      <c r="W20" s="385"/>
      <c r="X20" s="385"/>
      <c r="Y20" s="385"/>
      <c r="Z20" s="375"/>
      <c r="AA20" s="385"/>
      <c r="AB20" s="383"/>
      <c r="AC20" s="375"/>
      <c r="AD20" s="375"/>
      <c r="AE20" s="375"/>
      <c r="AF20" s="375"/>
      <c r="AG20" s="375"/>
      <c r="AH20" s="375"/>
    </row>
    <row r="21" spans="1:34" ht="15" customHeight="1">
      <c r="A21" s="375"/>
      <c r="B21" s="31"/>
      <c r="C21" s="816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17"/>
      <c r="Q21" s="375"/>
      <c r="R21" s="37"/>
      <c r="S21" s="375" t="s">
        <v>15</v>
      </c>
      <c r="T21" s="375"/>
      <c r="U21" s="37"/>
      <c r="V21" s="375" t="s">
        <v>27</v>
      </c>
      <c r="W21" s="375"/>
      <c r="X21" s="37"/>
      <c r="Y21" s="390" t="s">
        <v>46</v>
      </c>
      <c r="Z21" s="375"/>
      <c r="AA21" s="375"/>
      <c r="AB21" s="383"/>
      <c r="AC21" s="375"/>
      <c r="AD21" s="375"/>
      <c r="AE21" s="375"/>
      <c r="AF21" s="375"/>
      <c r="AG21" s="375"/>
      <c r="AH21" s="375"/>
    </row>
    <row r="22" spans="1:34" ht="15" customHeight="1">
      <c r="A22" s="375"/>
      <c r="B22" s="31"/>
      <c r="C22" s="816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17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83"/>
      <c r="AC22" s="375"/>
      <c r="AD22" s="375"/>
      <c r="AE22" s="375"/>
      <c r="AF22" s="375"/>
      <c r="AG22" s="375"/>
      <c r="AH22" s="375"/>
    </row>
    <row r="23" spans="1:34" ht="15" customHeight="1">
      <c r="A23" s="375"/>
      <c r="B23" s="31"/>
      <c r="C23" s="819"/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1"/>
      <c r="Q23" s="375"/>
      <c r="R23" s="388" t="s">
        <v>131</v>
      </c>
      <c r="S23" s="375"/>
      <c r="T23" s="375"/>
      <c r="U23" s="375"/>
      <c r="V23" s="375"/>
      <c r="W23" s="460" t="s">
        <v>33</v>
      </c>
      <c r="X23" s="822"/>
      <c r="Y23" s="822"/>
      <c r="Z23" s="822"/>
      <c r="AA23" s="809"/>
      <c r="AB23" s="383"/>
      <c r="AC23" s="375"/>
      <c r="AD23" s="375"/>
      <c r="AE23" s="375"/>
      <c r="AF23" s="375"/>
      <c r="AG23" s="410">
        <f>+(((((AH13/100)*AH14)+((AH15/100)*AH16)+((AH17/100)*AH18))*AH19)/100)</f>
        <v>25</v>
      </c>
      <c r="AH23" s="375"/>
    </row>
    <row r="24" spans="1:34" ht="15" customHeight="1">
      <c r="A24" s="375"/>
      <c r="B24" s="31"/>
      <c r="C24" s="385"/>
      <c r="D24" s="385"/>
      <c r="E24" s="385"/>
      <c r="F24" s="385"/>
      <c r="G24" s="38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88"/>
      <c r="S24" s="375"/>
      <c r="T24" s="375"/>
      <c r="U24" s="375"/>
      <c r="V24" s="375"/>
      <c r="W24" s="375"/>
      <c r="X24" s="375"/>
      <c r="Y24" s="375"/>
      <c r="Z24" s="375"/>
      <c r="AA24" s="375"/>
      <c r="AB24" s="383"/>
      <c r="AC24" s="375"/>
      <c r="AD24" s="375"/>
      <c r="AE24" s="375"/>
      <c r="AF24" s="375"/>
      <c r="AG24" s="375"/>
      <c r="AH24" s="375"/>
    </row>
    <row r="25" spans="1:34" ht="15" customHeight="1">
      <c r="A25" s="375"/>
      <c r="B25" s="31"/>
      <c r="C25" s="388" t="s">
        <v>132</v>
      </c>
      <c r="D25" s="385"/>
      <c r="E25" s="385"/>
      <c r="F25" s="385"/>
      <c r="G25" s="385"/>
      <c r="H25" s="38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83"/>
      <c r="AC25" s="375"/>
      <c r="AD25" s="375"/>
      <c r="AE25" s="375"/>
      <c r="AF25" s="375"/>
      <c r="AG25" s="375"/>
      <c r="AH25" s="375"/>
    </row>
    <row r="26" spans="1:34" ht="39.75" customHeight="1">
      <c r="A26" s="375"/>
      <c r="B26" s="31"/>
      <c r="C26" s="767" t="s">
        <v>549</v>
      </c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2"/>
      <c r="Z26" s="822"/>
      <c r="AA26" s="809"/>
      <c r="AB26" s="383"/>
      <c r="AC26" s="375"/>
      <c r="AD26" s="375"/>
      <c r="AE26" s="375"/>
      <c r="AF26" s="375"/>
      <c r="AG26" s="375"/>
      <c r="AH26" s="375"/>
    </row>
    <row r="27" spans="1:34" ht="15" customHeight="1">
      <c r="A27" s="375"/>
      <c r="B27" s="31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91"/>
      <c r="AC27" s="375"/>
      <c r="AD27" s="375"/>
      <c r="AE27" s="375"/>
      <c r="AF27" s="375"/>
      <c r="AG27" s="375"/>
      <c r="AH27" s="375"/>
    </row>
    <row r="28" spans="1:34" ht="15" customHeight="1">
      <c r="A28" s="375"/>
      <c r="B28" s="31"/>
      <c r="C28" s="379" t="s">
        <v>134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79" t="s">
        <v>134</v>
      </c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91"/>
      <c r="AC28" s="375"/>
      <c r="AD28" s="375"/>
      <c r="AE28" s="375"/>
      <c r="AF28" s="375"/>
      <c r="AG28" s="375"/>
      <c r="AH28" s="375"/>
    </row>
    <row r="29" spans="1:34" ht="29.25" customHeight="1">
      <c r="A29" s="375"/>
      <c r="B29" s="31"/>
      <c r="C29" s="460" t="s">
        <v>550</v>
      </c>
      <c r="D29" s="822"/>
      <c r="E29" s="822"/>
      <c r="F29" s="822"/>
      <c r="G29" s="822"/>
      <c r="H29" s="822"/>
      <c r="I29" s="822"/>
      <c r="J29" s="822"/>
      <c r="K29" s="809"/>
      <c r="L29" s="385"/>
      <c r="M29" s="460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2"/>
      <c r="Z29" s="822"/>
      <c r="AA29" s="809"/>
      <c r="AB29" s="391"/>
      <c r="AC29" s="375"/>
      <c r="AD29" s="375"/>
      <c r="AE29" s="375"/>
      <c r="AF29" s="375"/>
      <c r="AG29" s="375"/>
      <c r="AH29" s="375"/>
    </row>
    <row r="30" spans="1:34" ht="15" customHeight="1">
      <c r="A30" s="375"/>
      <c r="B30" s="31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83"/>
      <c r="AC30" s="375"/>
      <c r="AD30" s="375"/>
      <c r="AE30" s="375"/>
      <c r="AF30" s="375"/>
      <c r="AG30" s="375"/>
      <c r="AH30" s="375"/>
    </row>
    <row r="31" spans="1:34" ht="15" customHeight="1">
      <c r="A31" s="375"/>
      <c r="B31" s="31"/>
      <c r="C31" s="392" t="s">
        <v>137</v>
      </c>
      <c r="D31" s="392"/>
      <c r="E31" s="392"/>
      <c r="F31" s="392"/>
      <c r="G31" s="393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83"/>
      <c r="AC31" s="375"/>
      <c r="AD31" s="375"/>
      <c r="AE31" s="375"/>
      <c r="AF31" s="375"/>
      <c r="AG31" s="375"/>
      <c r="AH31" s="375"/>
    </row>
    <row r="32" spans="1:34" ht="90" customHeight="1">
      <c r="A32" s="375"/>
      <c r="B32" s="31"/>
      <c r="C32" s="461" t="s">
        <v>551</v>
      </c>
      <c r="D32" s="822"/>
      <c r="E32" s="822"/>
      <c r="F32" s="822"/>
      <c r="G32" s="822"/>
      <c r="H32" s="822"/>
      <c r="I32" s="822"/>
      <c r="J32" s="822"/>
      <c r="K32" s="822"/>
      <c r="L32" s="822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09"/>
      <c r="AB32" s="383"/>
      <c r="AC32" s="375"/>
      <c r="AD32" s="375"/>
      <c r="AE32" s="375"/>
      <c r="AF32" s="375"/>
      <c r="AG32" s="375"/>
      <c r="AH32" s="375"/>
    </row>
    <row r="33" spans="1:34" ht="15" customHeight="1">
      <c r="A33" s="375"/>
      <c r="B33" s="31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83"/>
      <c r="AC33" s="375"/>
      <c r="AD33" s="375"/>
      <c r="AE33" s="375"/>
      <c r="AF33" s="375"/>
      <c r="AG33" s="375"/>
      <c r="AH33" s="375"/>
    </row>
    <row r="34" spans="1:34" ht="15.75" customHeight="1">
      <c r="A34" s="375"/>
      <c r="B34" s="31"/>
      <c r="C34" s="448" t="s">
        <v>139</v>
      </c>
      <c r="D34" s="818"/>
      <c r="E34" s="388"/>
      <c r="F34" s="433" t="s">
        <v>34</v>
      </c>
      <c r="G34" s="809"/>
      <c r="H34" s="388"/>
      <c r="I34" s="375"/>
      <c r="J34" s="395" t="s">
        <v>140</v>
      </c>
      <c r="K34" s="433">
        <v>25</v>
      </c>
      <c r="L34" s="822"/>
      <c r="M34" s="822"/>
      <c r="N34" s="809"/>
      <c r="O34" s="388"/>
      <c r="P34" s="388"/>
      <c r="Q34" s="379" t="s">
        <v>141</v>
      </c>
      <c r="R34" s="375"/>
      <c r="S34" s="388"/>
      <c r="T34" s="388"/>
      <c r="U34" s="388"/>
      <c r="V34" s="388"/>
      <c r="W34" s="433" t="s">
        <v>20</v>
      </c>
      <c r="X34" s="822"/>
      <c r="Y34" s="822"/>
      <c r="Z34" s="822"/>
      <c r="AA34" s="809"/>
      <c r="AB34" s="387"/>
      <c r="AC34" s="375"/>
      <c r="AD34" s="375"/>
      <c r="AE34" s="375"/>
      <c r="AF34" s="375"/>
      <c r="AG34" s="375"/>
      <c r="AH34" s="375"/>
    </row>
    <row r="35" spans="1:34" ht="15.75" customHeight="1">
      <c r="A35" s="375"/>
      <c r="B35" s="31"/>
      <c r="C35" s="375"/>
      <c r="D35" s="375"/>
      <c r="E35" s="375"/>
      <c r="F35" s="390"/>
      <c r="G35" s="390"/>
      <c r="H35" s="390"/>
      <c r="I35" s="390"/>
      <c r="J35" s="390"/>
      <c r="K35" s="390"/>
      <c r="L35" s="390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83"/>
      <c r="AC35" s="375"/>
      <c r="AD35" s="375"/>
      <c r="AE35" s="375"/>
      <c r="AF35" s="375"/>
      <c r="AG35" s="375"/>
      <c r="AH35" s="375"/>
    </row>
    <row r="36" spans="1:34" ht="32.25" customHeight="1">
      <c r="A36" s="375"/>
      <c r="B36" s="31"/>
      <c r="C36" s="375"/>
      <c r="D36" s="395" t="s">
        <v>142</v>
      </c>
      <c r="E36" s="388"/>
      <c r="F36" s="461" t="s">
        <v>570</v>
      </c>
      <c r="G36" s="822"/>
      <c r="H36" s="822"/>
      <c r="I36" s="822"/>
      <c r="J36" s="822"/>
      <c r="K36" s="822"/>
      <c r="L36" s="822"/>
      <c r="M36" s="809"/>
      <c r="N36" s="375"/>
      <c r="O36" s="395" t="s">
        <v>144</v>
      </c>
      <c r="P36" s="460">
        <v>0</v>
      </c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83"/>
      <c r="AC36" s="375"/>
      <c r="AD36" s="375"/>
      <c r="AE36" s="375"/>
      <c r="AF36" s="375"/>
      <c r="AG36" s="375"/>
      <c r="AH36" s="375"/>
    </row>
    <row r="37" spans="1:34" ht="15.75" customHeight="1">
      <c r="A37" s="375"/>
      <c r="B37" s="31"/>
      <c r="C37" s="388"/>
      <c r="D37" s="388"/>
      <c r="E37" s="388"/>
      <c r="F37" s="390"/>
      <c r="G37" s="390"/>
      <c r="H37" s="390"/>
      <c r="I37" s="390"/>
      <c r="J37" s="390"/>
      <c r="K37" s="390"/>
      <c r="L37" s="390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7"/>
      <c r="AC37" s="375"/>
      <c r="AD37" s="375"/>
      <c r="AE37" s="375"/>
      <c r="AF37" s="375"/>
      <c r="AG37" s="375"/>
      <c r="AH37" s="375"/>
    </row>
    <row r="38" spans="1:34" ht="15.75" customHeight="1">
      <c r="A38" s="375"/>
      <c r="B38" s="31"/>
      <c r="C38" s="375"/>
      <c r="D38" s="395" t="s">
        <v>145</v>
      </c>
      <c r="E38" s="375"/>
      <c r="F38" s="447" t="s">
        <v>146</v>
      </c>
      <c r="G38" s="809"/>
      <c r="H38" s="375"/>
      <c r="I38" s="375"/>
      <c r="J38" s="388" t="s">
        <v>147</v>
      </c>
      <c r="K38" s="375"/>
      <c r="L38" s="447" t="s">
        <v>148</v>
      </c>
      <c r="M38" s="822"/>
      <c r="N38" s="809"/>
      <c r="O38" s="388"/>
      <c r="P38" s="388"/>
      <c r="Q38" s="375"/>
      <c r="R38" s="388" t="s">
        <v>149</v>
      </c>
      <c r="S38" s="388"/>
      <c r="T38" s="388"/>
      <c r="U38" s="388"/>
      <c r="V38" s="388"/>
      <c r="W38" s="462"/>
      <c r="X38" s="822"/>
      <c r="Y38" s="822"/>
      <c r="Z38" s="822"/>
      <c r="AA38" s="809"/>
      <c r="AB38" s="387"/>
      <c r="AC38" s="375"/>
      <c r="AD38" s="375"/>
      <c r="AE38" s="375"/>
      <c r="AF38" s="375"/>
      <c r="AG38" s="375"/>
      <c r="AH38" s="375"/>
    </row>
    <row r="39" spans="1:34" ht="15.75" customHeight="1">
      <c r="A39" s="375"/>
      <c r="B39" s="31"/>
      <c r="C39" s="375"/>
      <c r="D39" s="375"/>
      <c r="E39" s="375"/>
      <c r="F39" s="29"/>
      <c r="G39" s="375"/>
      <c r="H39" s="375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80"/>
      <c r="AC39" s="375"/>
      <c r="AD39" s="375"/>
      <c r="AE39" s="375"/>
      <c r="AF39" s="375"/>
      <c r="AG39" s="375"/>
      <c r="AH39" s="375"/>
    </row>
    <row r="40" spans="1:34" ht="15.75" customHeight="1">
      <c r="A40" s="375"/>
      <c r="B40" s="31"/>
      <c r="C40" s="396" t="s">
        <v>150</v>
      </c>
      <c r="D40" s="463">
        <v>2024</v>
      </c>
      <c r="E40" s="825"/>
      <c r="F40" s="826"/>
      <c r="G40" s="35"/>
      <c r="H40" s="379"/>
      <c r="I40" s="379"/>
      <c r="J40" s="379"/>
      <c r="K40" s="379"/>
      <c r="L40" s="379"/>
      <c r="M40" s="379"/>
      <c r="N40" s="379"/>
      <c r="O40" s="379"/>
      <c r="P40" s="379"/>
      <c r="Q40" s="457"/>
      <c r="R40" s="818"/>
      <c r="S40" s="818"/>
      <c r="T40" s="818"/>
      <c r="U40" s="818"/>
      <c r="V40" s="379"/>
      <c r="W40" s="379"/>
      <c r="X40" s="456"/>
      <c r="Y40" s="818"/>
      <c r="Z40" s="818"/>
      <c r="AA40" s="818"/>
      <c r="AB40" s="387"/>
      <c r="AC40" s="375"/>
      <c r="AD40" s="375"/>
      <c r="AE40" s="375"/>
      <c r="AF40" s="375"/>
      <c r="AG40" s="375"/>
      <c r="AH40" s="375"/>
    </row>
    <row r="41" spans="1:34" ht="5.25" customHeight="1">
      <c r="A41" s="375"/>
      <c r="B41" s="31"/>
      <c r="C41" s="388"/>
      <c r="D41" s="38"/>
      <c r="E41" s="38"/>
      <c r="F41" s="38"/>
      <c r="G41" s="375"/>
      <c r="H41" s="379"/>
      <c r="I41" s="379"/>
      <c r="J41" s="379"/>
      <c r="K41" s="379"/>
      <c r="L41" s="379"/>
      <c r="M41" s="379"/>
      <c r="N41" s="379"/>
      <c r="O41" s="379"/>
      <c r="P41" s="379"/>
      <c r="Q41" s="385"/>
      <c r="R41" s="385"/>
      <c r="S41" s="385"/>
      <c r="T41" s="385"/>
      <c r="U41" s="385"/>
      <c r="V41" s="379"/>
      <c r="W41" s="379"/>
      <c r="X41" s="381"/>
      <c r="Y41" s="381"/>
      <c r="Z41" s="381"/>
      <c r="AA41" s="381"/>
      <c r="AB41" s="387"/>
      <c r="AC41" s="375"/>
      <c r="AD41" s="375"/>
      <c r="AE41" s="375"/>
      <c r="AF41" s="375"/>
      <c r="AG41" s="375"/>
      <c r="AH41" s="375"/>
    </row>
    <row r="42" spans="1:34" ht="15.75" customHeight="1">
      <c r="A42" s="375"/>
      <c r="B42" s="31"/>
      <c r="C42" s="388" t="s">
        <v>140</v>
      </c>
      <c r="D42" s="460">
        <v>1</v>
      </c>
      <c r="E42" s="822"/>
      <c r="F42" s="809"/>
      <c r="G42" s="375"/>
      <c r="H42" s="379"/>
      <c r="I42" s="379"/>
      <c r="J42" s="379"/>
      <c r="K42" s="379"/>
      <c r="L42" s="379"/>
      <c r="M42" s="379"/>
      <c r="N42" s="379"/>
      <c r="O42" s="379"/>
      <c r="P42" s="379"/>
      <c r="Q42" s="457"/>
      <c r="R42" s="818"/>
      <c r="S42" s="818"/>
      <c r="T42" s="818"/>
      <c r="U42" s="818"/>
      <c r="V42" s="379"/>
      <c r="W42" s="379"/>
      <c r="X42" s="456"/>
      <c r="Y42" s="818"/>
      <c r="Z42" s="818"/>
      <c r="AA42" s="818"/>
      <c r="AB42" s="380"/>
      <c r="AC42" s="375"/>
      <c r="AD42" s="375"/>
      <c r="AE42" s="375"/>
      <c r="AF42" s="375"/>
      <c r="AG42" s="375"/>
      <c r="AH42" s="375"/>
    </row>
    <row r="43" spans="1:34" ht="15.75" customHeight="1">
      <c r="A43" s="375"/>
      <c r="B43" s="31"/>
      <c r="C43" s="375"/>
      <c r="D43" s="375"/>
      <c r="E43" s="375"/>
      <c r="F43" s="375"/>
      <c r="G43" s="375"/>
      <c r="H43" s="375"/>
      <c r="I43" s="379"/>
      <c r="J43" s="379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0"/>
      <c r="AC43" s="375"/>
      <c r="AD43" s="375"/>
      <c r="AE43" s="375"/>
      <c r="AF43" s="375"/>
      <c r="AG43" s="375"/>
      <c r="AH43" s="375"/>
    </row>
    <row r="44" spans="1:34" ht="15.75" customHeight="1">
      <c r="A44" s="375"/>
      <c r="B44" s="31"/>
      <c r="C44" s="388"/>
      <c r="D44" s="433" t="s">
        <v>151</v>
      </c>
      <c r="E44" s="822"/>
      <c r="F44" s="822"/>
      <c r="G44" s="822"/>
      <c r="H44" s="822"/>
      <c r="I44" s="822"/>
      <c r="J44" s="822"/>
      <c r="K44" s="822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09"/>
      <c r="Z44" s="389"/>
      <c r="AA44" s="389"/>
      <c r="AB44" s="397"/>
      <c r="AC44" s="375"/>
      <c r="AD44" s="375"/>
      <c r="AE44" s="375"/>
      <c r="AF44" s="375"/>
      <c r="AG44" s="375"/>
      <c r="AH44" s="375"/>
    </row>
    <row r="45" spans="1:34" ht="15.75" customHeight="1">
      <c r="A45" s="375"/>
      <c r="B45" s="31"/>
      <c r="C45" s="375"/>
      <c r="D45" s="438" t="s">
        <v>152</v>
      </c>
      <c r="E45" s="822"/>
      <c r="F45" s="822"/>
      <c r="G45" s="822"/>
      <c r="H45" s="809"/>
      <c r="I45" s="434" t="s">
        <v>153</v>
      </c>
      <c r="J45" s="822"/>
      <c r="K45" s="822"/>
      <c r="L45" s="822"/>
      <c r="M45" s="822"/>
      <c r="N45" s="822"/>
      <c r="O45" s="822"/>
      <c r="P45" s="809"/>
      <c r="Q45" s="435" t="s">
        <v>154</v>
      </c>
      <c r="R45" s="822"/>
      <c r="S45" s="822"/>
      <c r="T45" s="822"/>
      <c r="U45" s="822"/>
      <c r="V45" s="822"/>
      <c r="W45" s="822"/>
      <c r="X45" s="822"/>
      <c r="Y45" s="809"/>
      <c r="Z45" s="389"/>
      <c r="AA45" s="389"/>
      <c r="AB45" s="397"/>
      <c r="AC45" s="375"/>
      <c r="AD45" s="375"/>
      <c r="AE45" s="375"/>
      <c r="AF45" s="375"/>
      <c r="AG45" s="375"/>
      <c r="AH45" s="375"/>
    </row>
    <row r="46" spans="1:34" ht="15.75" customHeight="1">
      <c r="A46" s="398"/>
      <c r="B46" s="39"/>
      <c r="C46" s="40"/>
      <c r="D46" s="439" t="s">
        <v>155</v>
      </c>
      <c r="E46" s="822"/>
      <c r="F46" s="822"/>
      <c r="G46" s="822"/>
      <c r="H46" s="809"/>
      <c r="I46" s="436" t="s">
        <v>156</v>
      </c>
      <c r="J46" s="822"/>
      <c r="K46" s="822"/>
      <c r="L46" s="822"/>
      <c r="M46" s="822"/>
      <c r="N46" s="822"/>
      <c r="O46" s="822"/>
      <c r="P46" s="809"/>
      <c r="Q46" s="437" t="s">
        <v>157</v>
      </c>
      <c r="R46" s="822"/>
      <c r="S46" s="822"/>
      <c r="T46" s="822"/>
      <c r="U46" s="822"/>
      <c r="V46" s="822"/>
      <c r="W46" s="822"/>
      <c r="X46" s="822"/>
      <c r="Y46" s="809"/>
      <c r="Z46" s="398"/>
      <c r="AA46" s="398"/>
      <c r="AB46" s="399"/>
      <c r="AC46" s="398"/>
      <c r="AD46" s="398"/>
      <c r="AE46" s="398"/>
      <c r="AF46" s="398"/>
      <c r="AG46" s="398"/>
      <c r="AH46" s="398"/>
    </row>
    <row r="47" spans="1:34" ht="15.75" customHeight="1">
      <c r="A47" s="375"/>
      <c r="B47" s="31"/>
      <c r="C47" s="400"/>
      <c r="D47" s="400"/>
      <c r="E47" s="400"/>
      <c r="F47" s="400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0"/>
      <c r="AA47" s="400"/>
      <c r="AB47" s="384"/>
      <c r="AC47" s="375"/>
      <c r="AD47" s="375"/>
      <c r="AE47" s="375"/>
      <c r="AF47" s="375"/>
      <c r="AG47" s="375"/>
      <c r="AH47" s="375"/>
    </row>
    <row r="48" spans="1:34" ht="15.75" customHeight="1">
      <c r="A48" s="402"/>
      <c r="B48" s="41"/>
      <c r="C48" s="440" t="s">
        <v>158</v>
      </c>
      <c r="D48" s="822"/>
      <c r="E48" s="822"/>
      <c r="F48" s="809"/>
      <c r="G48" s="441" t="s">
        <v>159</v>
      </c>
      <c r="H48" s="442" t="s">
        <v>160</v>
      </c>
      <c r="I48" s="814"/>
      <c r="J48" s="814"/>
      <c r="K48" s="814"/>
      <c r="L48" s="814"/>
      <c r="M48" s="814"/>
      <c r="N48" s="814"/>
      <c r="O48" s="814"/>
      <c r="P48" s="814"/>
      <c r="Q48" s="814"/>
      <c r="R48" s="814"/>
      <c r="S48" s="814"/>
      <c r="T48" s="814"/>
      <c r="U48" s="814"/>
      <c r="V48" s="814"/>
      <c r="W48" s="814"/>
      <c r="X48" s="814"/>
      <c r="Y48" s="814"/>
      <c r="Z48" s="814"/>
      <c r="AA48" s="815"/>
      <c r="AB48" s="397"/>
      <c r="AC48" s="402"/>
      <c r="AD48" s="402"/>
      <c r="AE48" s="402"/>
      <c r="AF48" s="402"/>
      <c r="AG48" s="402"/>
      <c r="AH48" s="402"/>
    </row>
    <row r="49" spans="1:34" ht="15.75" customHeight="1">
      <c r="A49" s="402"/>
      <c r="B49" s="41"/>
      <c r="C49" s="42" t="s">
        <v>161</v>
      </c>
      <c r="D49" s="43">
        <v>1.2</v>
      </c>
      <c r="E49" s="440" t="s">
        <v>162</v>
      </c>
      <c r="F49" s="809"/>
      <c r="G49" s="811"/>
      <c r="H49" s="819"/>
      <c r="I49" s="820"/>
      <c r="J49" s="820"/>
      <c r="K49" s="820"/>
      <c r="L49" s="820"/>
      <c r="M49" s="820"/>
      <c r="N49" s="820"/>
      <c r="O49" s="820"/>
      <c r="P49" s="820"/>
      <c r="Q49" s="820"/>
      <c r="R49" s="820"/>
      <c r="S49" s="820"/>
      <c r="T49" s="820"/>
      <c r="U49" s="820"/>
      <c r="V49" s="820"/>
      <c r="W49" s="820"/>
      <c r="X49" s="820"/>
      <c r="Y49" s="820"/>
      <c r="Z49" s="820"/>
      <c r="AA49" s="821"/>
      <c r="AB49" s="397"/>
      <c r="AC49" s="402"/>
      <c r="AD49" s="402"/>
      <c r="AE49" s="402"/>
      <c r="AF49" s="402"/>
      <c r="AG49" s="402"/>
      <c r="AH49" s="402"/>
    </row>
    <row r="50" spans="1:34" ht="15.75" customHeight="1">
      <c r="A50" s="402"/>
      <c r="B50" s="41"/>
      <c r="C50" s="44">
        <v>2024</v>
      </c>
      <c r="D50" s="45">
        <v>45474</v>
      </c>
      <c r="E50" s="443">
        <v>45656</v>
      </c>
      <c r="F50" s="809"/>
      <c r="G50" s="46">
        <v>25</v>
      </c>
      <c r="H50" s="446" t="s">
        <v>571</v>
      </c>
      <c r="I50" s="822"/>
      <c r="J50" s="822"/>
      <c r="K50" s="822"/>
      <c r="L50" s="822"/>
      <c r="M50" s="822"/>
      <c r="N50" s="822"/>
      <c r="O50" s="822"/>
      <c r="P50" s="822"/>
      <c r="Q50" s="822"/>
      <c r="R50" s="822"/>
      <c r="S50" s="822"/>
      <c r="T50" s="822"/>
      <c r="U50" s="822"/>
      <c r="V50" s="822"/>
      <c r="W50" s="822"/>
      <c r="X50" s="822"/>
      <c r="Y50" s="822"/>
      <c r="Z50" s="822"/>
      <c r="AA50" s="809"/>
      <c r="AB50" s="397"/>
      <c r="AC50" s="402"/>
      <c r="AD50" s="402"/>
      <c r="AE50" s="402"/>
      <c r="AF50" s="402"/>
      <c r="AG50" s="402"/>
      <c r="AH50" s="402"/>
    </row>
    <row r="51" spans="1:34" ht="15.75" customHeight="1">
      <c r="A51" s="402"/>
      <c r="B51" s="41"/>
      <c r="C51" s="44">
        <v>2025</v>
      </c>
      <c r="D51" s="45">
        <v>45658</v>
      </c>
      <c r="E51" s="443">
        <v>46021</v>
      </c>
      <c r="F51" s="809"/>
      <c r="G51" s="46">
        <v>65</v>
      </c>
      <c r="H51" s="446" t="s">
        <v>571</v>
      </c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22"/>
      <c r="Z51" s="822"/>
      <c r="AA51" s="809"/>
      <c r="AB51" s="397"/>
      <c r="AC51" s="402"/>
      <c r="AD51" s="402"/>
      <c r="AE51" s="402"/>
      <c r="AF51" s="402"/>
      <c r="AG51" s="402"/>
      <c r="AH51" s="402"/>
    </row>
    <row r="52" spans="1:34" ht="15.75" customHeight="1">
      <c r="A52" s="402"/>
      <c r="B52" s="41"/>
      <c r="C52" s="44">
        <v>2026</v>
      </c>
      <c r="D52" s="45">
        <v>46023</v>
      </c>
      <c r="E52" s="443">
        <v>46386</v>
      </c>
      <c r="F52" s="809"/>
      <c r="G52" s="46">
        <v>85</v>
      </c>
      <c r="H52" s="446" t="s">
        <v>571</v>
      </c>
      <c r="I52" s="822"/>
      <c r="J52" s="822"/>
      <c r="K52" s="822"/>
      <c r="L52" s="822"/>
      <c r="M52" s="822"/>
      <c r="N52" s="822"/>
      <c r="O52" s="822"/>
      <c r="P52" s="822"/>
      <c r="Q52" s="822"/>
      <c r="R52" s="822"/>
      <c r="S52" s="822"/>
      <c r="T52" s="822"/>
      <c r="U52" s="822"/>
      <c r="V52" s="822"/>
      <c r="W52" s="822"/>
      <c r="X52" s="822"/>
      <c r="Y52" s="822"/>
      <c r="Z52" s="822"/>
      <c r="AA52" s="809"/>
      <c r="AB52" s="397"/>
      <c r="AC52" s="402"/>
      <c r="AD52" s="402"/>
      <c r="AE52" s="402"/>
      <c r="AF52" s="402"/>
      <c r="AG52" s="402"/>
      <c r="AH52" s="402"/>
    </row>
    <row r="53" spans="1:34" ht="15.75" customHeight="1">
      <c r="A53" s="402"/>
      <c r="B53" s="41"/>
      <c r="C53" s="44">
        <v>2027</v>
      </c>
      <c r="D53" s="45">
        <v>46388</v>
      </c>
      <c r="E53" s="443">
        <v>46751</v>
      </c>
      <c r="F53" s="809"/>
      <c r="G53" s="46">
        <v>100</v>
      </c>
      <c r="H53" s="446" t="s">
        <v>571</v>
      </c>
      <c r="I53" s="822"/>
      <c r="J53" s="822"/>
      <c r="K53" s="822"/>
      <c r="L53" s="822"/>
      <c r="M53" s="822"/>
      <c r="N53" s="822"/>
      <c r="O53" s="822"/>
      <c r="P53" s="822"/>
      <c r="Q53" s="822"/>
      <c r="R53" s="822"/>
      <c r="S53" s="822"/>
      <c r="T53" s="822"/>
      <c r="U53" s="822"/>
      <c r="V53" s="822"/>
      <c r="W53" s="822"/>
      <c r="X53" s="822"/>
      <c r="Y53" s="822"/>
      <c r="Z53" s="822"/>
      <c r="AA53" s="809"/>
      <c r="AB53" s="397"/>
      <c r="AC53" s="402"/>
      <c r="AD53" s="402"/>
      <c r="AE53" s="402"/>
      <c r="AF53" s="402"/>
      <c r="AG53" s="402"/>
      <c r="AH53" s="402"/>
    </row>
    <row r="54" spans="1:34" ht="15.75" customHeight="1">
      <c r="A54" s="402"/>
      <c r="B54" s="41"/>
      <c r="C54" s="44"/>
      <c r="D54" s="44"/>
      <c r="E54" s="440"/>
      <c r="F54" s="809"/>
      <c r="G54" s="43"/>
      <c r="H54" s="440"/>
      <c r="I54" s="822"/>
      <c r="J54" s="822"/>
      <c r="K54" s="822"/>
      <c r="L54" s="822"/>
      <c r="M54" s="822"/>
      <c r="N54" s="822"/>
      <c r="O54" s="822"/>
      <c r="P54" s="822"/>
      <c r="Q54" s="822"/>
      <c r="R54" s="822"/>
      <c r="S54" s="822"/>
      <c r="T54" s="822"/>
      <c r="U54" s="822"/>
      <c r="V54" s="822"/>
      <c r="W54" s="822"/>
      <c r="X54" s="822"/>
      <c r="Y54" s="822"/>
      <c r="Z54" s="822"/>
      <c r="AA54" s="809"/>
      <c r="AB54" s="397"/>
      <c r="AC54" s="402"/>
      <c r="AD54" s="402"/>
      <c r="AE54" s="402"/>
      <c r="AF54" s="402"/>
      <c r="AG54" s="402"/>
      <c r="AH54" s="402"/>
    </row>
    <row r="55" spans="1:34" ht="15.75" customHeight="1">
      <c r="A55" s="375"/>
      <c r="B55" s="31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83"/>
      <c r="AC55" s="375"/>
      <c r="AD55" s="375"/>
      <c r="AE55" s="375"/>
      <c r="AF55" s="375"/>
      <c r="AG55" s="375"/>
      <c r="AH55" s="375"/>
    </row>
    <row r="56" spans="1:34" ht="15.75" customHeight="1">
      <c r="A56" s="375"/>
      <c r="B56" s="31"/>
      <c r="C56" s="448" t="s">
        <v>163</v>
      </c>
      <c r="D56" s="818"/>
      <c r="E56" s="388"/>
      <c r="F56" s="379" t="s">
        <v>164</v>
      </c>
      <c r="G56" s="47"/>
      <c r="H56" s="390"/>
      <c r="I56" s="379" t="s">
        <v>165</v>
      </c>
      <c r="J56" s="375"/>
      <c r="K56" s="447"/>
      <c r="L56" s="809"/>
      <c r="M56" s="388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83"/>
      <c r="AC56" s="375"/>
      <c r="AD56" s="375"/>
      <c r="AE56" s="375"/>
      <c r="AF56" s="375"/>
      <c r="AG56" s="375"/>
      <c r="AH56" s="375"/>
    </row>
    <row r="57" spans="1:34" ht="15.75" customHeight="1">
      <c r="A57" s="375"/>
      <c r="B57" s="403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404"/>
      <c r="AC57" s="375"/>
      <c r="AD57" s="375"/>
      <c r="AE57" s="375"/>
      <c r="AF57" s="375"/>
      <c r="AG57" s="375"/>
      <c r="AH57" s="375"/>
    </row>
    <row r="58" spans="1:34" ht="15.75" customHeight="1">
      <c r="A58" s="375"/>
      <c r="B58" s="445" t="s">
        <v>166</v>
      </c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09"/>
      <c r="AC58" s="375"/>
      <c r="AD58" s="375"/>
      <c r="AE58" s="375"/>
      <c r="AF58" s="375"/>
      <c r="AG58" s="375"/>
      <c r="AH58" s="375"/>
    </row>
    <row r="59" spans="1:34" ht="15.75" customHeight="1">
      <c r="A59" s="375"/>
      <c r="B59" s="48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9"/>
      <c r="AC59" s="375"/>
      <c r="AD59" s="375"/>
      <c r="AE59" s="375"/>
      <c r="AF59" s="375"/>
      <c r="AG59" s="375"/>
      <c r="AH59" s="375"/>
    </row>
    <row r="60" spans="1:34" ht="29.25" customHeight="1">
      <c r="A60" s="375"/>
      <c r="B60" s="440" t="s">
        <v>161</v>
      </c>
      <c r="C60" s="809"/>
      <c r="D60" s="43"/>
      <c r="E60" s="440" t="s">
        <v>167</v>
      </c>
      <c r="F60" s="809"/>
      <c r="G60" s="43"/>
      <c r="H60" s="433" t="s">
        <v>168</v>
      </c>
      <c r="I60" s="809"/>
      <c r="J60" s="440"/>
      <c r="K60" s="809"/>
      <c r="L60" s="444"/>
      <c r="M60" s="818"/>
      <c r="N60" s="43" t="s">
        <v>169</v>
      </c>
      <c r="O60" s="440"/>
      <c r="P60" s="822"/>
      <c r="Q60" s="809"/>
      <c r="R60" s="440" t="s">
        <v>170</v>
      </c>
      <c r="S60" s="822"/>
      <c r="T60" s="809"/>
      <c r="U60" s="440"/>
      <c r="V60" s="822"/>
      <c r="W60" s="809"/>
      <c r="X60" s="440" t="s">
        <v>171</v>
      </c>
      <c r="Y60" s="809"/>
      <c r="Z60" s="440"/>
      <c r="AA60" s="822"/>
      <c r="AB60" s="809"/>
      <c r="AC60" s="375"/>
      <c r="AD60" s="375"/>
      <c r="AE60" s="375"/>
      <c r="AF60" s="375"/>
      <c r="AG60" s="375"/>
      <c r="AH60" s="375"/>
    </row>
    <row r="61" spans="1:34" ht="15.75" customHeight="1">
      <c r="A61" s="375"/>
      <c r="B61" s="48"/>
      <c r="C61" s="405"/>
      <c r="D61" s="405"/>
      <c r="E61" s="405"/>
      <c r="F61" s="398"/>
      <c r="G61" s="406"/>
      <c r="H61" s="407"/>
      <c r="I61" s="407"/>
      <c r="J61" s="398"/>
      <c r="K61" s="398"/>
      <c r="L61" s="398"/>
      <c r="M61" s="398"/>
      <c r="N61" s="407"/>
      <c r="O61" s="398"/>
      <c r="P61" s="398"/>
      <c r="Q61" s="398"/>
      <c r="R61" s="398"/>
      <c r="S61" s="407"/>
      <c r="T61" s="385"/>
      <c r="U61" s="385"/>
      <c r="V61" s="375"/>
      <c r="W61" s="407"/>
      <c r="X61" s="395"/>
      <c r="Y61" s="395"/>
      <c r="Z61" s="50"/>
      <c r="AA61" s="28"/>
      <c r="AB61" s="51"/>
      <c r="AC61" s="375"/>
      <c r="AD61" s="375"/>
      <c r="AE61" s="375"/>
      <c r="AF61" s="375"/>
      <c r="AG61" s="375"/>
      <c r="AH61" s="375"/>
    </row>
    <row r="62" spans="1:34" ht="15.75" customHeight="1">
      <c r="A62" s="375"/>
      <c r="B62" s="445" t="s">
        <v>172</v>
      </c>
      <c r="C62" s="809"/>
      <c r="D62" s="449"/>
      <c r="E62" s="820"/>
      <c r="F62" s="820"/>
      <c r="G62" s="820"/>
      <c r="H62" s="820"/>
      <c r="I62" s="820"/>
      <c r="J62" s="820"/>
      <c r="K62" s="820"/>
      <c r="L62" s="820"/>
      <c r="M62" s="820"/>
      <c r="N62" s="820"/>
      <c r="O62" s="820"/>
      <c r="P62" s="820"/>
      <c r="Q62" s="820"/>
      <c r="R62" s="820"/>
      <c r="S62" s="820"/>
      <c r="T62" s="820"/>
      <c r="U62" s="820"/>
      <c r="V62" s="820"/>
      <c r="W62" s="820"/>
      <c r="X62" s="820"/>
      <c r="Y62" s="820"/>
      <c r="Z62" s="820"/>
      <c r="AA62" s="820"/>
      <c r="AB62" s="821"/>
      <c r="AC62" s="375"/>
      <c r="AD62" s="375"/>
      <c r="AE62" s="375"/>
      <c r="AF62" s="375"/>
      <c r="AG62" s="375"/>
      <c r="AH62" s="375"/>
    </row>
    <row r="63" spans="1:34" ht="15.75" customHeight="1">
      <c r="A63" s="375"/>
      <c r="B63" s="48"/>
      <c r="C63" s="405"/>
      <c r="D63" s="405"/>
      <c r="E63" s="405"/>
      <c r="F63" s="398"/>
      <c r="G63" s="406"/>
      <c r="H63" s="407"/>
      <c r="I63" s="407"/>
      <c r="J63" s="398"/>
      <c r="K63" s="398"/>
      <c r="L63" s="398"/>
      <c r="M63" s="398"/>
      <c r="N63" s="407"/>
      <c r="O63" s="398"/>
      <c r="P63" s="398"/>
      <c r="Q63" s="398"/>
      <c r="R63" s="398"/>
      <c r="S63" s="407"/>
      <c r="T63" s="385"/>
      <c r="U63" s="385"/>
      <c r="V63" s="375"/>
      <c r="W63" s="407"/>
      <c r="X63" s="395"/>
      <c r="Y63" s="395"/>
      <c r="Z63" s="50"/>
      <c r="AA63" s="28"/>
      <c r="AB63" s="51"/>
      <c r="AC63" s="375"/>
      <c r="AD63" s="375"/>
      <c r="AE63" s="375"/>
      <c r="AF63" s="375"/>
      <c r="AG63" s="375"/>
      <c r="AH63" s="375"/>
    </row>
    <row r="64" spans="1:34" ht="15.75" customHeight="1">
      <c r="A64" s="375"/>
      <c r="B64" s="445" t="s">
        <v>173</v>
      </c>
      <c r="C64" s="809"/>
      <c r="D64" s="450"/>
      <c r="E64" s="820"/>
      <c r="F64" s="820"/>
      <c r="G64" s="820"/>
      <c r="H64" s="820"/>
      <c r="I64" s="820"/>
      <c r="J64" s="820"/>
      <c r="K64" s="820"/>
      <c r="L64" s="820"/>
      <c r="M64" s="820"/>
      <c r="N64" s="820"/>
      <c r="O64" s="820"/>
      <c r="P64" s="820"/>
      <c r="Q64" s="820"/>
      <c r="R64" s="820"/>
      <c r="S64" s="820"/>
      <c r="T64" s="820"/>
      <c r="U64" s="820"/>
      <c r="V64" s="820"/>
      <c r="W64" s="820"/>
      <c r="X64" s="820"/>
      <c r="Y64" s="820"/>
      <c r="Z64" s="820"/>
      <c r="AA64" s="820"/>
      <c r="AB64" s="821"/>
      <c r="AC64" s="375"/>
      <c r="AD64" s="375"/>
      <c r="AE64" s="375"/>
      <c r="AF64" s="375"/>
      <c r="AG64" s="375"/>
      <c r="AH64" s="375"/>
    </row>
    <row r="65" spans="1:34" ht="15.75" customHeight="1">
      <c r="A65" s="375"/>
      <c r="B65" s="48"/>
      <c r="C65" s="405"/>
      <c r="D65" s="405"/>
      <c r="E65" s="405"/>
      <c r="F65" s="398"/>
      <c r="G65" s="406"/>
      <c r="H65" s="407"/>
      <c r="I65" s="407"/>
      <c r="J65" s="398"/>
      <c r="K65" s="398"/>
      <c r="L65" s="398"/>
      <c r="M65" s="398"/>
      <c r="N65" s="407"/>
      <c r="O65" s="398"/>
      <c r="P65" s="398"/>
      <c r="Q65" s="398"/>
      <c r="R65" s="398"/>
      <c r="S65" s="407"/>
      <c r="T65" s="385"/>
      <c r="U65" s="385"/>
      <c r="V65" s="375"/>
      <c r="W65" s="407"/>
      <c r="X65" s="395"/>
      <c r="Y65" s="395"/>
      <c r="Z65" s="395"/>
      <c r="AA65" s="385"/>
      <c r="AB65" s="391"/>
      <c r="AC65" s="375"/>
      <c r="AD65" s="375"/>
      <c r="AE65" s="375"/>
      <c r="AF65" s="375"/>
      <c r="AG65" s="375"/>
      <c r="AH65" s="375"/>
    </row>
    <row r="66" spans="1:34" ht="15.75" customHeight="1">
      <c r="A66" s="375"/>
      <c r="B66" s="445" t="s">
        <v>174</v>
      </c>
      <c r="C66" s="809"/>
      <c r="D66" s="450"/>
      <c r="E66" s="820"/>
      <c r="F66" s="820"/>
      <c r="G66" s="820"/>
      <c r="H66" s="820"/>
      <c r="I66" s="820"/>
      <c r="J66" s="820"/>
      <c r="K66" s="820"/>
      <c r="L66" s="820"/>
      <c r="M66" s="820"/>
      <c r="N66" s="820"/>
      <c r="O66" s="820"/>
      <c r="P66" s="820"/>
      <c r="Q66" s="820"/>
      <c r="R66" s="820"/>
      <c r="S66" s="820"/>
      <c r="T66" s="820"/>
      <c r="U66" s="820"/>
      <c r="V66" s="820"/>
      <c r="W66" s="820"/>
      <c r="X66" s="820"/>
      <c r="Y66" s="820"/>
      <c r="Z66" s="820"/>
      <c r="AA66" s="820"/>
      <c r="AB66" s="821"/>
      <c r="AC66" s="375"/>
      <c r="AD66" s="375"/>
      <c r="AE66" s="375"/>
      <c r="AF66" s="375"/>
      <c r="AG66" s="375"/>
      <c r="AH66" s="375"/>
    </row>
    <row r="67" spans="1:34" ht="15.75" customHeight="1">
      <c r="A67" s="375"/>
      <c r="B67" s="48"/>
      <c r="C67" s="405"/>
      <c r="D67" s="405"/>
      <c r="E67" s="405"/>
      <c r="F67" s="398"/>
      <c r="G67" s="406"/>
      <c r="H67" s="407"/>
      <c r="I67" s="407"/>
      <c r="J67" s="398"/>
      <c r="K67" s="398"/>
      <c r="L67" s="398"/>
      <c r="M67" s="398"/>
      <c r="N67" s="407"/>
      <c r="O67" s="398"/>
      <c r="P67" s="398"/>
      <c r="Q67" s="398"/>
      <c r="R67" s="398"/>
      <c r="S67" s="407"/>
      <c r="T67" s="385"/>
      <c r="U67" s="385"/>
      <c r="V67" s="375"/>
      <c r="W67" s="407"/>
      <c r="X67" s="395"/>
      <c r="Y67" s="395"/>
      <c r="Z67" s="50"/>
      <c r="AA67" s="28"/>
      <c r="AB67" s="51"/>
      <c r="AC67" s="375"/>
      <c r="AD67" s="375"/>
      <c r="AE67" s="375"/>
      <c r="AF67" s="375"/>
      <c r="AG67" s="375"/>
      <c r="AH67" s="375"/>
    </row>
    <row r="68" spans="1:34" ht="15.75" customHeight="1">
      <c r="A68" s="375"/>
      <c r="B68" s="445" t="s">
        <v>175</v>
      </c>
      <c r="C68" s="809"/>
      <c r="D68" s="45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  <c r="P68" s="820"/>
      <c r="Q68" s="820"/>
      <c r="R68" s="820"/>
      <c r="S68" s="820"/>
      <c r="T68" s="820"/>
      <c r="U68" s="820"/>
      <c r="V68" s="820"/>
      <c r="W68" s="820"/>
      <c r="X68" s="820"/>
      <c r="Y68" s="820"/>
      <c r="Z68" s="820"/>
      <c r="AA68" s="820"/>
      <c r="AB68" s="821"/>
      <c r="AC68" s="375"/>
      <c r="AD68" s="375"/>
      <c r="AE68" s="375"/>
      <c r="AF68" s="375"/>
      <c r="AG68" s="375"/>
      <c r="AH68" s="375"/>
    </row>
    <row r="69" spans="1:34" ht="15.75" customHeight="1">
      <c r="A69" s="375"/>
      <c r="B69" s="48"/>
      <c r="C69" s="405"/>
      <c r="D69" s="405"/>
      <c r="E69" s="405"/>
      <c r="F69" s="398"/>
      <c r="G69" s="406"/>
      <c r="H69" s="407"/>
      <c r="I69" s="407"/>
      <c r="J69" s="398"/>
      <c r="K69" s="398"/>
      <c r="L69" s="398"/>
      <c r="M69" s="398"/>
      <c r="N69" s="407"/>
      <c r="O69" s="398"/>
      <c r="P69" s="398"/>
      <c r="Q69" s="398"/>
      <c r="R69" s="398"/>
      <c r="S69" s="407"/>
      <c r="T69" s="385"/>
      <c r="U69" s="385"/>
      <c r="V69" s="375"/>
      <c r="W69" s="407"/>
      <c r="X69" s="395"/>
      <c r="Y69" s="395"/>
      <c r="Z69" s="50"/>
      <c r="AA69" s="28"/>
      <c r="AB69" s="51"/>
      <c r="AC69" s="375"/>
      <c r="AD69" s="375"/>
      <c r="AE69" s="375"/>
      <c r="AF69" s="375"/>
      <c r="AG69" s="375"/>
      <c r="AH69" s="375"/>
    </row>
    <row r="70" spans="1:34" ht="15.75" customHeight="1">
      <c r="A70" s="375"/>
      <c r="B70" s="445" t="s">
        <v>176</v>
      </c>
      <c r="C70" s="809"/>
      <c r="D70" s="45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1"/>
      <c r="AC70" s="375"/>
      <c r="AD70" s="375"/>
      <c r="AE70" s="375"/>
      <c r="AF70" s="375"/>
      <c r="AG70" s="375"/>
      <c r="AH70" s="375"/>
    </row>
    <row r="71" spans="1:34" ht="15.75" customHeight="1">
      <c r="A71" s="375"/>
      <c r="B71" s="48"/>
      <c r="C71" s="405"/>
      <c r="D71" s="405"/>
      <c r="E71" s="405"/>
      <c r="F71" s="398"/>
      <c r="G71" s="406"/>
      <c r="H71" s="407"/>
      <c r="I71" s="407"/>
      <c r="J71" s="398"/>
      <c r="K71" s="398"/>
      <c r="L71" s="398"/>
      <c r="M71" s="398"/>
      <c r="N71" s="407"/>
      <c r="O71" s="398"/>
      <c r="P71" s="398"/>
      <c r="Q71" s="398"/>
      <c r="R71" s="398"/>
      <c r="S71" s="407"/>
      <c r="T71" s="385"/>
      <c r="U71" s="385"/>
      <c r="V71" s="375"/>
      <c r="W71" s="407"/>
      <c r="X71" s="395"/>
      <c r="Y71" s="395"/>
      <c r="Z71" s="50"/>
      <c r="AA71" s="28"/>
      <c r="AB71" s="51"/>
      <c r="AC71" s="375"/>
      <c r="AD71" s="375"/>
      <c r="AE71" s="375"/>
      <c r="AF71" s="375"/>
      <c r="AG71" s="375"/>
      <c r="AH71" s="375"/>
    </row>
    <row r="72" spans="1:34" ht="15.75" customHeight="1">
      <c r="A72" s="375"/>
      <c r="B72" s="445" t="s">
        <v>177</v>
      </c>
      <c r="C72" s="822"/>
      <c r="D72" s="822"/>
      <c r="E72" s="822"/>
      <c r="F72" s="822"/>
      <c r="G72" s="822"/>
      <c r="H72" s="822"/>
      <c r="I72" s="822"/>
      <c r="J72" s="822"/>
      <c r="K72" s="822"/>
      <c r="L72" s="822"/>
      <c r="M72" s="822"/>
      <c r="N72" s="822"/>
      <c r="O72" s="822"/>
      <c r="P72" s="822"/>
      <c r="Q72" s="822"/>
      <c r="R72" s="822"/>
      <c r="S72" s="822"/>
      <c r="T72" s="822"/>
      <c r="U72" s="822"/>
      <c r="V72" s="822"/>
      <c r="W72" s="822"/>
      <c r="X72" s="822"/>
      <c r="Y72" s="822"/>
      <c r="Z72" s="822"/>
      <c r="AA72" s="822"/>
      <c r="AB72" s="809"/>
      <c r="AC72" s="375"/>
      <c r="AD72" s="375"/>
      <c r="AE72" s="375"/>
      <c r="AF72" s="375"/>
      <c r="AG72" s="375"/>
      <c r="AH72" s="375"/>
    </row>
    <row r="73" spans="1:34" ht="15.75" customHeight="1">
      <c r="A73" s="375"/>
      <c r="B73" s="433" t="s">
        <v>122</v>
      </c>
      <c r="C73" s="809"/>
      <c r="D73" s="52" t="s">
        <v>178</v>
      </c>
      <c r="E73" s="433" t="s">
        <v>179</v>
      </c>
      <c r="F73" s="809"/>
      <c r="G73" s="433" t="s">
        <v>177</v>
      </c>
      <c r="H73" s="822"/>
      <c r="I73" s="822"/>
      <c r="J73" s="822"/>
      <c r="K73" s="822"/>
      <c r="L73" s="822"/>
      <c r="M73" s="822"/>
      <c r="N73" s="822"/>
      <c r="O73" s="809"/>
      <c r="P73" s="433" t="s">
        <v>180</v>
      </c>
      <c r="Q73" s="822"/>
      <c r="R73" s="822"/>
      <c r="S73" s="822"/>
      <c r="T73" s="822"/>
      <c r="U73" s="822"/>
      <c r="V73" s="822"/>
      <c r="W73" s="822"/>
      <c r="X73" s="822"/>
      <c r="Y73" s="822"/>
      <c r="Z73" s="822"/>
      <c r="AA73" s="822"/>
      <c r="AB73" s="809"/>
      <c r="AC73" s="375"/>
      <c r="AD73" s="375"/>
      <c r="AE73" s="375"/>
      <c r="AF73" s="375"/>
      <c r="AG73" s="375"/>
      <c r="AH73" s="375"/>
    </row>
    <row r="74" spans="1:34" ht="15.75" customHeight="1">
      <c r="A74" s="375"/>
      <c r="B74" s="433"/>
      <c r="C74" s="809"/>
      <c r="D74" s="37"/>
      <c r="E74" s="433"/>
      <c r="F74" s="809"/>
      <c r="G74" s="451"/>
      <c r="H74" s="822"/>
      <c r="I74" s="822"/>
      <c r="J74" s="822"/>
      <c r="K74" s="822"/>
      <c r="L74" s="822"/>
      <c r="M74" s="822"/>
      <c r="N74" s="822"/>
      <c r="O74" s="809"/>
      <c r="P74" s="451"/>
      <c r="Q74" s="822"/>
      <c r="R74" s="822"/>
      <c r="S74" s="822"/>
      <c r="T74" s="822"/>
      <c r="U74" s="822"/>
      <c r="V74" s="822"/>
      <c r="W74" s="822"/>
      <c r="X74" s="822"/>
      <c r="Y74" s="822"/>
      <c r="Z74" s="822"/>
      <c r="AA74" s="822"/>
      <c r="AB74" s="809"/>
      <c r="AC74" s="375"/>
      <c r="AD74" s="375"/>
      <c r="AE74" s="375"/>
      <c r="AF74" s="375"/>
      <c r="AG74" s="375"/>
      <c r="AH74" s="375"/>
    </row>
    <row r="75" spans="1:34" ht="15.75" customHeight="1">
      <c r="A75" s="375"/>
      <c r="B75" s="433"/>
      <c r="C75" s="809"/>
      <c r="D75" s="37"/>
      <c r="E75" s="433"/>
      <c r="F75" s="809"/>
      <c r="G75" s="451"/>
      <c r="H75" s="822"/>
      <c r="I75" s="822"/>
      <c r="J75" s="822"/>
      <c r="K75" s="822"/>
      <c r="L75" s="822"/>
      <c r="M75" s="822"/>
      <c r="N75" s="822"/>
      <c r="O75" s="809"/>
      <c r="P75" s="451"/>
      <c r="Q75" s="822"/>
      <c r="R75" s="822"/>
      <c r="S75" s="822"/>
      <c r="T75" s="822"/>
      <c r="U75" s="822"/>
      <c r="V75" s="822"/>
      <c r="W75" s="822"/>
      <c r="X75" s="822"/>
      <c r="Y75" s="822"/>
      <c r="Z75" s="822"/>
      <c r="AA75" s="822"/>
      <c r="AB75" s="809"/>
      <c r="AC75" s="375"/>
      <c r="AD75" s="375"/>
      <c r="AE75" s="375"/>
      <c r="AF75" s="375"/>
      <c r="AG75" s="375"/>
      <c r="AH75" s="375"/>
    </row>
    <row r="76" spans="1:34" ht="26.25" customHeight="1">
      <c r="A76" s="375"/>
      <c r="B76" s="452" t="s">
        <v>181</v>
      </c>
      <c r="C76" s="822"/>
      <c r="D76" s="822"/>
      <c r="E76" s="822"/>
      <c r="F76" s="822"/>
      <c r="G76" s="822"/>
      <c r="H76" s="822"/>
      <c r="I76" s="822"/>
      <c r="J76" s="822"/>
      <c r="K76" s="822"/>
      <c r="L76" s="822"/>
      <c r="M76" s="822"/>
      <c r="N76" s="822"/>
      <c r="O76" s="822"/>
      <c r="P76" s="822"/>
      <c r="Q76" s="822"/>
      <c r="R76" s="822"/>
      <c r="S76" s="822"/>
      <c r="T76" s="822"/>
      <c r="U76" s="822"/>
      <c r="V76" s="822"/>
      <c r="W76" s="822"/>
      <c r="X76" s="822"/>
      <c r="Y76" s="822"/>
      <c r="Z76" s="822"/>
      <c r="AA76" s="822"/>
      <c r="AB76" s="809"/>
      <c r="AC76" s="375"/>
      <c r="AD76" s="408"/>
      <c r="AE76" s="375"/>
      <c r="AF76" s="375"/>
      <c r="AG76" s="375"/>
      <c r="AH76" s="375"/>
    </row>
    <row r="77" spans="1:34" ht="12.75" customHeight="1">
      <c r="A77" s="375"/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</row>
    <row r="78" spans="1:34" ht="12.75" customHeight="1">
      <c r="A78" s="37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</row>
    <row r="79" spans="1:34" ht="12.75" customHeight="1">
      <c r="A79" s="375"/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</row>
    <row r="80" spans="1:34" ht="12.75" customHeight="1">
      <c r="A80" s="375"/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</row>
    <row r="81" spans="1:34" ht="12.75" customHeight="1">
      <c r="A81" s="375"/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</row>
    <row r="82" spans="1:34" ht="12.75" customHeight="1">
      <c r="A82" s="375"/>
      <c r="B82" s="375"/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</row>
    <row r="83" spans="1:34" ht="12.75" customHeight="1">
      <c r="A83" s="375"/>
      <c r="B83" s="375"/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</row>
    <row r="84" spans="1:34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</row>
    <row r="85" spans="1:34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</row>
    <row r="86" spans="1:34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</row>
    <row r="87" spans="1:34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</row>
    <row r="88" spans="1:34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</row>
    <row r="89" spans="1:34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</row>
    <row r="90" spans="1:34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</row>
    <row r="91" spans="1:34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</row>
    <row r="92" spans="1:34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</row>
    <row r="93" spans="1:34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</row>
    <row r="94" spans="1:34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</row>
    <row r="95" spans="1:34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</row>
    <row r="96" spans="1:34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</row>
    <row r="97" spans="1:34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  <c r="AH97" s="375"/>
    </row>
    <row r="98" spans="1:34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  <c r="AH98" s="375"/>
    </row>
    <row r="99" spans="1:34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</row>
    <row r="100" spans="1:34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75"/>
      <c r="AH100" s="375"/>
    </row>
    <row r="101" spans="1:34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</row>
    <row r="102" spans="1:34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75"/>
      <c r="AH102" s="375"/>
    </row>
    <row r="103" spans="1:34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</row>
    <row r="104" spans="1:34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</row>
    <row r="105" spans="1:34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</row>
    <row r="106" spans="1:34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</row>
    <row r="107" spans="1:34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</row>
    <row r="108" spans="1:34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</row>
    <row r="109" spans="1:34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  <c r="AH109" s="375"/>
    </row>
    <row r="110" spans="1:34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  <c r="AG110" s="375"/>
      <c r="AH110" s="375"/>
    </row>
    <row r="111" spans="1:34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  <c r="AH111" s="375"/>
    </row>
    <row r="112" spans="1:34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75"/>
    </row>
    <row r="113" spans="1:34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75"/>
    </row>
    <row r="114" spans="1:34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75"/>
    </row>
    <row r="115" spans="1:34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75"/>
    </row>
    <row r="116" spans="1:34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75"/>
    </row>
    <row r="117" spans="1:34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</row>
    <row r="118" spans="1:34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75"/>
    </row>
    <row r="119" spans="1:34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75"/>
    </row>
    <row r="120" spans="1:34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75"/>
    </row>
    <row r="121" spans="1:34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</row>
    <row r="122" spans="1:34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75"/>
    </row>
    <row r="123" spans="1:34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</row>
    <row r="124" spans="1:34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75"/>
    </row>
    <row r="125" spans="1:34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</row>
    <row r="126" spans="1:34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75"/>
    </row>
    <row r="127" spans="1:34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75"/>
    </row>
    <row r="128" spans="1:34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</row>
    <row r="129" spans="1:34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</row>
    <row r="130" spans="1:34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75"/>
    </row>
    <row r="131" spans="1:34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</row>
    <row r="132" spans="1:34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75"/>
    </row>
    <row r="133" spans="1:34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</row>
    <row r="134" spans="1:34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</row>
    <row r="135" spans="1:34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</row>
    <row r="136" spans="1:34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75"/>
    </row>
    <row r="137" spans="1:34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75"/>
    </row>
    <row r="138" spans="1:34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75"/>
    </row>
    <row r="139" spans="1:34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</row>
    <row r="140" spans="1:34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75"/>
    </row>
    <row r="141" spans="1:34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75"/>
    </row>
    <row r="142" spans="1:34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</row>
    <row r="143" spans="1:34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</row>
    <row r="144" spans="1:34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  <c r="AH144" s="375"/>
    </row>
    <row r="145" spans="1:34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  <c r="AH145" s="375"/>
    </row>
    <row r="146" spans="1:34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  <c r="AH146" s="375"/>
    </row>
    <row r="147" spans="1:34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</row>
    <row r="148" spans="1:34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  <c r="AE148" s="375"/>
      <c r="AF148" s="375"/>
      <c r="AG148" s="375"/>
      <c r="AH148" s="375"/>
    </row>
    <row r="149" spans="1:34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  <c r="AH149" s="375"/>
    </row>
    <row r="150" spans="1:34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  <c r="AE150" s="375"/>
      <c r="AF150" s="375"/>
      <c r="AG150" s="375"/>
      <c r="AH150" s="375"/>
    </row>
    <row r="151" spans="1:34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  <c r="AH151" s="375"/>
    </row>
    <row r="152" spans="1:34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  <c r="AH152" s="375"/>
    </row>
    <row r="153" spans="1:34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  <c r="AH153" s="375"/>
    </row>
    <row r="154" spans="1:34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  <c r="AE154" s="375"/>
      <c r="AF154" s="375"/>
      <c r="AG154" s="375"/>
      <c r="AH154" s="375"/>
    </row>
    <row r="155" spans="1:34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</row>
    <row r="156" spans="1:34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</row>
    <row r="157" spans="1:34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75"/>
    </row>
    <row r="158" spans="1:34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75"/>
    </row>
    <row r="159" spans="1:34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</row>
    <row r="160" spans="1:34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75"/>
    </row>
    <row r="161" spans="1:34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</row>
    <row r="162" spans="1:34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  <c r="AE162" s="375"/>
      <c r="AF162" s="375"/>
      <c r="AG162" s="375"/>
      <c r="AH162" s="375"/>
    </row>
    <row r="163" spans="1:34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</row>
    <row r="164" spans="1:34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75"/>
    </row>
    <row r="165" spans="1:34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75"/>
    </row>
    <row r="166" spans="1:34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75"/>
    </row>
    <row r="167" spans="1:34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75"/>
    </row>
    <row r="168" spans="1:34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75"/>
    </row>
    <row r="169" spans="1:34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75"/>
    </row>
    <row r="170" spans="1:34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75"/>
    </row>
    <row r="171" spans="1:34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75"/>
    </row>
    <row r="172" spans="1:34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</row>
    <row r="173" spans="1:34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75"/>
    </row>
    <row r="174" spans="1:34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</row>
    <row r="175" spans="1:34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75"/>
    </row>
    <row r="176" spans="1:34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</row>
    <row r="177" spans="1:34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</row>
    <row r="178" spans="1:34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75"/>
    </row>
    <row r="179" spans="1:34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75"/>
    </row>
    <row r="180" spans="1:34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</row>
    <row r="181" spans="1:34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</row>
    <row r="182" spans="1:34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</row>
    <row r="183" spans="1:34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</row>
    <row r="184" spans="1:34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</row>
    <row r="185" spans="1:34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</row>
    <row r="186" spans="1:34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75"/>
    </row>
    <row r="187" spans="1:34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  <c r="AH187" s="375"/>
    </row>
    <row r="188" spans="1:34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</row>
    <row r="189" spans="1:34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  <c r="AH189" s="375"/>
    </row>
    <row r="190" spans="1:34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  <c r="AE190" s="375"/>
      <c r="AF190" s="375"/>
      <c r="AG190" s="375"/>
      <c r="AH190" s="375"/>
    </row>
    <row r="191" spans="1:34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/>
      <c r="AH191" s="375"/>
    </row>
    <row r="192" spans="1:34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  <c r="AE192" s="375"/>
      <c r="AF192" s="375"/>
      <c r="AG192" s="375"/>
      <c r="AH192" s="375"/>
    </row>
    <row r="193" spans="1:34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  <c r="AE193" s="375"/>
      <c r="AF193" s="375"/>
      <c r="AG193" s="375"/>
      <c r="AH193" s="375"/>
    </row>
    <row r="194" spans="1:34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  <c r="AE194" s="375"/>
      <c r="AF194" s="375"/>
      <c r="AG194" s="375"/>
      <c r="AH194" s="375"/>
    </row>
    <row r="195" spans="1:34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  <c r="AE195" s="375"/>
      <c r="AF195" s="375"/>
      <c r="AG195" s="375"/>
      <c r="AH195" s="375"/>
    </row>
    <row r="196" spans="1:34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  <c r="AE196" s="375"/>
      <c r="AF196" s="375"/>
      <c r="AG196" s="375"/>
      <c r="AH196" s="375"/>
    </row>
    <row r="197" spans="1:34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  <c r="AE197" s="375"/>
      <c r="AF197" s="375"/>
      <c r="AG197" s="375"/>
      <c r="AH197" s="375"/>
    </row>
    <row r="198" spans="1:34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  <c r="AE198" s="375"/>
      <c r="AF198" s="375"/>
      <c r="AG198" s="375"/>
      <c r="AH198" s="375"/>
    </row>
    <row r="199" spans="1:34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  <c r="AE199" s="375"/>
      <c r="AF199" s="375"/>
      <c r="AG199" s="375"/>
      <c r="AH199" s="375"/>
    </row>
    <row r="200" spans="1:34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  <c r="AE200" s="375"/>
      <c r="AF200" s="375"/>
      <c r="AG200" s="375"/>
      <c r="AH200" s="375"/>
    </row>
    <row r="201" spans="1:34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  <c r="AE201" s="375"/>
      <c r="AF201" s="375"/>
      <c r="AG201" s="375"/>
      <c r="AH201" s="375"/>
    </row>
    <row r="202" spans="1:34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75"/>
    </row>
    <row r="203" spans="1:34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75"/>
    </row>
    <row r="204" spans="1:34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75"/>
    </row>
    <row r="205" spans="1:34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75"/>
    </row>
    <row r="206" spans="1:34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75"/>
    </row>
    <row r="207" spans="1:34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  <c r="AE207" s="375"/>
      <c r="AF207" s="375"/>
      <c r="AG207" s="375"/>
      <c r="AH207" s="375"/>
    </row>
    <row r="208" spans="1:34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75"/>
    </row>
    <row r="209" spans="1:34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75"/>
    </row>
    <row r="210" spans="1:34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75"/>
    </row>
    <row r="211" spans="1:34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75"/>
    </row>
    <row r="212" spans="1:34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75"/>
    </row>
    <row r="213" spans="1:34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75"/>
    </row>
    <row r="214" spans="1:34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75"/>
    </row>
    <row r="215" spans="1:34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75"/>
    </row>
    <row r="216" spans="1:34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75"/>
    </row>
    <row r="217" spans="1:34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75"/>
    </row>
    <row r="218" spans="1:34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75"/>
    </row>
    <row r="219" spans="1:34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75"/>
    </row>
    <row r="220" spans="1:34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75"/>
    </row>
    <row r="221" spans="1:34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75"/>
    </row>
    <row r="222" spans="1:34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75"/>
    </row>
    <row r="223" spans="1:34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75"/>
    </row>
    <row r="224" spans="1:34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75"/>
    </row>
    <row r="225" spans="1:34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75"/>
    </row>
    <row r="226" spans="1:34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75"/>
    </row>
    <row r="227" spans="1:34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75"/>
    </row>
    <row r="228" spans="1:34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75"/>
    </row>
    <row r="229" spans="1:34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75"/>
    </row>
    <row r="230" spans="1:34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75"/>
    </row>
    <row r="231" spans="1:34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75"/>
    </row>
    <row r="232" spans="1:34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  <c r="AE232" s="375"/>
      <c r="AF232" s="375"/>
      <c r="AG232" s="375"/>
      <c r="AH232" s="375"/>
    </row>
    <row r="233" spans="1:34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  <c r="AE233" s="375"/>
      <c r="AF233" s="375"/>
      <c r="AG233" s="375"/>
      <c r="AH233" s="375"/>
    </row>
    <row r="234" spans="1:34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  <c r="AE234" s="375"/>
      <c r="AF234" s="375"/>
      <c r="AG234" s="375"/>
      <c r="AH234" s="375"/>
    </row>
    <row r="235" spans="1:34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  <c r="AE235" s="375"/>
      <c r="AF235" s="375"/>
      <c r="AG235" s="375"/>
      <c r="AH235" s="375"/>
    </row>
    <row r="236" spans="1:34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  <c r="AE236" s="375"/>
      <c r="AF236" s="375"/>
      <c r="AG236" s="375"/>
      <c r="AH236" s="375"/>
    </row>
    <row r="237" spans="1:34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  <c r="AE237" s="375"/>
      <c r="AF237" s="375"/>
      <c r="AG237" s="375"/>
      <c r="AH237" s="375"/>
    </row>
    <row r="238" spans="1:34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  <c r="AE238" s="375"/>
      <c r="AF238" s="375"/>
      <c r="AG238" s="375"/>
      <c r="AH238" s="375"/>
    </row>
    <row r="239" spans="1:34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  <c r="AE239" s="375"/>
      <c r="AF239" s="375"/>
      <c r="AG239" s="375"/>
      <c r="AH239" s="375"/>
    </row>
    <row r="240" spans="1:34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  <c r="AE240" s="375"/>
      <c r="AF240" s="375"/>
      <c r="AG240" s="375"/>
      <c r="AH240" s="375"/>
    </row>
    <row r="241" spans="1:34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  <c r="AE241" s="375"/>
      <c r="AF241" s="375"/>
      <c r="AG241" s="375"/>
      <c r="AH241" s="375"/>
    </row>
    <row r="242" spans="1:34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  <c r="AE242" s="375"/>
      <c r="AF242" s="375"/>
      <c r="AG242" s="375"/>
      <c r="AH242" s="375"/>
    </row>
    <row r="243" spans="1:34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  <c r="AE243" s="375"/>
      <c r="AF243" s="375"/>
      <c r="AG243" s="375"/>
      <c r="AH243" s="375"/>
    </row>
    <row r="244" spans="1:34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  <c r="AE244" s="375"/>
      <c r="AF244" s="375"/>
      <c r="AG244" s="375"/>
      <c r="AH244" s="375"/>
    </row>
    <row r="245" spans="1:34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  <c r="AE245" s="375"/>
      <c r="AF245" s="375"/>
      <c r="AG245" s="375"/>
      <c r="AH245" s="375"/>
    </row>
    <row r="246" spans="1:34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  <c r="AE246" s="375"/>
      <c r="AF246" s="375"/>
      <c r="AG246" s="375"/>
      <c r="AH246" s="375"/>
    </row>
    <row r="247" spans="1:34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75"/>
    </row>
    <row r="248" spans="1:34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75"/>
    </row>
    <row r="249" spans="1:34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75"/>
    </row>
    <row r="250" spans="1:34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75"/>
    </row>
    <row r="251" spans="1:34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75"/>
    </row>
    <row r="252" spans="1:34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  <c r="AE252" s="375"/>
      <c r="AF252" s="375"/>
      <c r="AG252" s="375"/>
      <c r="AH252" s="375"/>
    </row>
    <row r="253" spans="1:34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75"/>
    </row>
    <row r="254" spans="1:34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75"/>
    </row>
    <row r="255" spans="1:34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75"/>
    </row>
    <row r="256" spans="1:34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75"/>
    </row>
    <row r="257" spans="1:34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75"/>
    </row>
    <row r="258" spans="1:34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75"/>
    </row>
    <row r="259" spans="1:34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75"/>
    </row>
    <row r="260" spans="1:34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75"/>
    </row>
    <row r="261" spans="1:34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75"/>
    </row>
    <row r="262" spans="1:34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75"/>
    </row>
    <row r="263" spans="1:34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75"/>
    </row>
    <row r="264" spans="1:34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75"/>
    </row>
    <row r="265" spans="1:34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75"/>
    </row>
    <row r="266" spans="1:34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75"/>
    </row>
    <row r="267" spans="1:34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75"/>
    </row>
    <row r="268" spans="1:34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75"/>
    </row>
    <row r="269" spans="1:34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75"/>
    </row>
    <row r="270" spans="1:34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75"/>
    </row>
    <row r="271" spans="1:34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75"/>
    </row>
    <row r="272" spans="1:34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75"/>
    </row>
    <row r="273" spans="1:34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75"/>
    </row>
    <row r="274" spans="1:34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75"/>
    </row>
    <row r="275" spans="1:34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75"/>
    </row>
    <row r="276" spans="1:34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75"/>
    </row>
    <row r="277" spans="1:34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  <c r="AE277" s="375"/>
      <c r="AF277" s="375"/>
      <c r="AG277" s="375"/>
      <c r="AH277" s="375"/>
    </row>
    <row r="278" spans="1:34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  <c r="AE278" s="375"/>
      <c r="AF278" s="375"/>
      <c r="AG278" s="375"/>
      <c r="AH278" s="375"/>
    </row>
    <row r="279" spans="1:34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  <c r="AE279" s="375"/>
      <c r="AF279" s="375"/>
      <c r="AG279" s="375"/>
      <c r="AH279" s="375"/>
    </row>
    <row r="280" spans="1:34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  <c r="AE280" s="375"/>
      <c r="AF280" s="375"/>
      <c r="AG280" s="375"/>
      <c r="AH280" s="375"/>
    </row>
    <row r="281" spans="1:34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  <c r="AE281" s="375"/>
      <c r="AF281" s="375"/>
      <c r="AG281" s="375"/>
      <c r="AH281" s="375"/>
    </row>
    <row r="282" spans="1:34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  <c r="AE282" s="375"/>
      <c r="AF282" s="375"/>
      <c r="AG282" s="375"/>
      <c r="AH282" s="375"/>
    </row>
    <row r="283" spans="1:34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  <c r="AE283" s="375"/>
      <c r="AF283" s="375"/>
      <c r="AG283" s="375"/>
      <c r="AH283" s="375"/>
    </row>
    <row r="284" spans="1:34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  <c r="AE284" s="375"/>
      <c r="AF284" s="375"/>
      <c r="AG284" s="375"/>
      <c r="AH284" s="375"/>
    </row>
    <row r="285" spans="1:34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  <c r="AE285" s="375"/>
      <c r="AF285" s="375"/>
      <c r="AG285" s="375"/>
      <c r="AH285" s="375"/>
    </row>
    <row r="286" spans="1:34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  <c r="AE286" s="375"/>
      <c r="AF286" s="375"/>
      <c r="AG286" s="375"/>
      <c r="AH286" s="375"/>
    </row>
    <row r="287" spans="1:34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  <c r="AE287" s="375"/>
      <c r="AF287" s="375"/>
      <c r="AG287" s="375"/>
      <c r="AH287" s="375"/>
    </row>
    <row r="288" spans="1:34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  <c r="AE288" s="375"/>
      <c r="AF288" s="375"/>
      <c r="AG288" s="375"/>
      <c r="AH288" s="375"/>
    </row>
    <row r="289" spans="1:34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  <c r="AE289" s="375"/>
      <c r="AF289" s="375"/>
      <c r="AG289" s="375"/>
      <c r="AH289" s="375"/>
    </row>
    <row r="290" spans="1:34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  <c r="AE290" s="375"/>
      <c r="AF290" s="375"/>
      <c r="AG290" s="375"/>
      <c r="AH290" s="375"/>
    </row>
    <row r="291" spans="1:34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  <c r="AE291" s="375"/>
      <c r="AF291" s="375"/>
      <c r="AG291" s="375"/>
      <c r="AH291" s="375"/>
    </row>
    <row r="292" spans="1:34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75"/>
    </row>
    <row r="293" spans="1:34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75"/>
    </row>
    <row r="294" spans="1:34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75"/>
    </row>
    <row r="295" spans="1:34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75"/>
    </row>
    <row r="296" spans="1:34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75"/>
    </row>
    <row r="297" spans="1:34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  <c r="AE297" s="375"/>
      <c r="AF297" s="375"/>
      <c r="AG297" s="375"/>
      <c r="AH297" s="375"/>
    </row>
    <row r="298" spans="1:34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75"/>
    </row>
    <row r="299" spans="1:34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75"/>
    </row>
    <row r="300" spans="1:34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75"/>
    </row>
    <row r="301" spans="1:34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75"/>
    </row>
    <row r="302" spans="1:34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75"/>
    </row>
    <row r="303" spans="1:34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75"/>
    </row>
    <row r="304" spans="1:34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75"/>
    </row>
    <row r="305" spans="1:34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75"/>
    </row>
    <row r="306" spans="1:34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75"/>
    </row>
    <row r="307" spans="1:34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75"/>
    </row>
    <row r="308" spans="1:34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75"/>
    </row>
    <row r="309" spans="1:34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75"/>
    </row>
    <row r="310" spans="1:34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75"/>
    </row>
    <row r="311" spans="1:34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75"/>
    </row>
    <row r="312" spans="1:34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75"/>
    </row>
    <row r="313" spans="1:34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75"/>
    </row>
    <row r="314" spans="1:34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75"/>
    </row>
    <row r="315" spans="1:34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75"/>
    </row>
    <row r="316" spans="1:34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75"/>
    </row>
    <row r="317" spans="1:34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75"/>
    </row>
    <row r="318" spans="1:34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75"/>
    </row>
    <row r="319" spans="1:34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75"/>
    </row>
    <row r="320" spans="1:34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75"/>
    </row>
    <row r="321" spans="1:34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75"/>
    </row>
    <row r="322" spans="1:34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  <c r="AE322" s="375"/>
      <c r="AF322" s="375"/>
      <c r="AG322" s="375"/>
      <c r="AH322" s="375"/>
    </row>
    <row r="323" spans="1:34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  <c r="AE323" s="375"/>
      <c r="AF323" s="375"/>
      <c r="AG323" s="375"/>
      <c r="AH323" s="375"/>
    </row>
    <row r="324" spans="1:34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  <c r="AE324" s="375"/>
      <c r="AF324" s="375"/>
      <c r="AG324" s="375"/>
      <c r="AH324" s="375"/>
    </row>
    <row r="325" spans="1:34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  <c r="AE325" s="375"/>
      <c r="AF325" s="375"/>
      <c r="AG325" s="375"/>
      <c r="AH325" s="375"/>
    </row>
    <row r="326" spans="1:34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  <c r="AE326" s="375"/>
      <c r="AF326" s="375"/>
      <c r="AG326" s="375"/>
      <c r="AH326" s="375"/>
    </row>
    <row r="327" spans="1:34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  <c r="AE327" s="375"/>
      <c r="AF327" s="375"/>
      <c r="AG327" s="375"/>
      <c r="AH327" s="375"/>
    </row>
    <row r="328" spans="1:34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  <c r="AE328" s="375"/>
      <c r="AF328" s="375"/>
      <c r="AG328" s="375"/>
      <c r="AH328" s="375"/>
    </row>
    <row r="329" spans="1:34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  <c r="AE329" s="375"/>
      <c r="AF329" s="375"/>
      <c r="AG329" s="375"/>
      <c r="AH329" s="375"/>
    </row>
    <row r="330" spans="1:34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  <c r="AE330" s="375"/>
      <c r="AF330" s="375"/>
      <c r="AG330" s="375"/>
      <c r="AH330" s="375"/>
    </row>
    <row r="331" spans="1:34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  <c r="AE331" s="375"/>
      <c r="AF331" s="375"/>
      <c r="AG331" s="375"/>
      <c r="AH331" s="375"/>
    </row>
    <row r="332" spans="1:34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  <c r="AE332" s="375"/>
      <c r="AF332" s="375"/>
      <c r="AG332" s="375"/>
      <c r="AH332" s="375"/>
    </row>
    <row r="333" spans="1:34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  <c r="AE333" s="375"/>
      <c r="AF333" s="375"/>
      <c r="AG333" s="375"/>
      <c r="AH333" s="375"/>
    </row>
    <row r="334" spans="1:34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  <c r="AE334" s="375"/>
      <c r="AF334" s="375"/>
      <c r="AG334" s="375"/>
      <c r="AH334" s="375"/>
    </row>
    <row r="335" spans="1:34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  <c r="AE335" s="375"/>
      <c r="AF335" s="375"/>
      <c r="AG335" s="375"/>
      <c r="AH335" s="375"/>
    </row>
    <row r="336" spans="1:34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  <c r="AE336" s="375"/>
      <c r="AF336" s="375"/>
      <c r="AG336" s="375"/>
      <c r="AH336" s="375"/>
    </row>
    <row r="337" spans="1:34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75"/>
    </row>
    <row r="338" spans="1:34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75"/>
    </row>
    <row r="339" spans="1:34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75"/>
    </row>
    <row r="340" spans="1:34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75"/>
    </row>
    <row r="341" spans="1:34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75"/>
    </row>
    <row r="342" spans="1:34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  <c r="AE342" s="375"/>
      <c r="AF342" s="375"/>
      <c r="AG342" s="375"/>
      <c r="AH342" s="375"/>
    </row>
    <row r="343" spans="1:34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75"/>
    </row>
    <row r="344" spans="1:34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75"/>
    </row>
    <row r="345" spans="1:34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75"/>
    </row>
    <row r="346" spans="1:34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75"/>
    </row>
    <row r="347" spans="1:34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75"/>
    </row>
    <row r="348" spans="1:34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75"/>
    </row>
    <row r="349" spans="1:34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75"/>
    </row>
    <row r="350" spans="1:34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75"/>
    </row>
    <row r="351" spans="1:34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75"/>
    </row>
    <row r="352" spans="1:34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75"/>
    </row>
    <row r="353" spans="1:34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75"/>
    </row>
    <row r="354" spans="1:34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75"/>
    </row>
    <row r="355" spans="1:34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75"/>
    </row>
    <row r="356" spans="1:34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75"/>
    </row>
    <row r="357" spans="1:34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75"/>
    </row>
    <row r="358" spans="1:34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75"/>
    </row>
    <row r="359" spans="1:34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75"/>
    </row>
    <row r="360" spans="1:34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75"/>
    </row>
    <row r="361" spans="1:34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75"/>
    </row>
    <row r="362" spans="1:34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75"/>
    </row>
    <row r="363" spans="1:34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75"/>
    </row>
    <row r="364" spans="1:34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75"/>
    </row>
    <row r="365" spans="1:34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75"/>
    </row>
    <row r="366" spans="1:34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75"/>
    </row>
    <row r="367" spans="1:34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  <c r="AE367" s="375"/>
      <c r="AF367" s="375"/>
      <c r="AG367" s="375"/>
      <c r="AH367" s="375"/>
    </row>
    <row r="368" spans="1:34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  <c r="AE368" s="375"/>
      <c r="AF368" s="375"/>
      <c r="AG368" s="375"/>
      <c r="AH368" s="375"/>
    </row>
    <row r="369" spans="1:34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  <c r="AE369" s="375"/>
      <c r="AF369" s="375"/>
      <c r="AG369" s="375"/>
      <c r="AH369" s="375"/>
    </row>
    <row r="370" spans="1:34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  <c r="AE370" s="375"/>
      <c r="AF370" s="375"/>
      <c r="AG370" s="375"/>
      <c r="AH370" s="375"/>
    </row>
    <row r="371" spans="1:34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  <c r="AE371" s="375"/>
      <c r="AF371" s="375"/>
      <c r="AG371" s="375"/>
      <c r="AH371" s="375"/>
    </row>
    <row r="372" spans="1:34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  <c r="AE372" s="375"/>
      <c r="AF372" s="375"/>
      <c r="AG372" s="375"/>
      <c r="AH372" s="375"/>
    </row>
    <row r="373" spans="1:34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  <c r="AE373" s="375"/>
      <c r="AF373" s="375"/>
      <c r="AG373" s="375"/>
      <c r="AH373" s="375"/>
    </row>
    <row r="374" spans="1:34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  <c r="AE374" s="375"/>
      <c r="AF374" s="375"/>
      <c r="AG374" s="375"/>
      <c r="AH374" s="375"/>
    </row>
    <row r="375" spans="1:34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  <c r="AE375" s="375"/>
      <c r="AF375" s="375"/>
      <c r="AG375" s="375"/>
      <c r="AH375" s="375"/>
    </row>
    <row r="376" spans="1:34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  <c r="AE376" s="375"/>
      <c r="AF376" s="375"/>
      <c r="AG376" s="375"/>
      <c r="AH376" s="375"/>
    </row>
    <row r="377" spans="1:34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  <c r="AE377" s="375"/>
      <c r="AF377" s="375"/>
      <c r="AG377" s="375"/>
      <c r="AH377" s="375"/>
    </row>
    <row r="378" spans="1:34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  <c r="AE378" s="375"/>
      <c r="AF378" s="375"/>
      <c r="AG378" s="375"/>
      <c r="AH378" s="375"/>
    </row>
    <row r="379" spans="1:34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  <c r="AE379" s="375"/>
      <c r="AF379" s="375"/>
      <c r="AG379" s="375"/>
      <c r="AH379" s="375"/>
    </row>
    <row r="380" spans="1:34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  <c r="AE380" s="375"/>
      <c r="AF380" s="375"/>
      <c r="AG380" s="375"/>
      <c r="AH380" s="375"/>
    </row>
    <row r="381" spans="1:34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  <c r="AE381" s="375"/>
      <c r="AF381" s="375"/>
      <c r="AG381" s="375"/>
      <c r="AH381" s="375"/>
    </row>
    <row r="382" spans="1:34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75"/>
    </row>
    <row r="383" spans="1:34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75"/>
    </row>
    <row r="384" spans="1:34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75"/>
    </row>
    <row r="385" spans="1:34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75"/>
    </row>
    <row r="386" spans="1:34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75"/>
    </row>
    <row r="387" spans="1:34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  <c r="AE387" s="375"/>
      <c r="AF387" s="375"/>
      <c r="AG387" s="375"/>
      <c r="AH387" s="375"/>
    </row>
    <row r="388" spans="1:34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75"/>
    </row>
    <row r="389" spans="1:34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75"/>
    </row>
    <row r="390" spans="1:34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75"/>
    </row>
    <row r="391" spans="1:34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75"/>
    </row>
    <row r="392" spans="1:34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75"/>
    </row>
    <row r="393" spans="1:34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75"/>
    </row>
    <row r="394" spans="1:34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75"/>
    </row>
    <row r="395" spans="1:34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75"/>
    </row>
    <row r="396" spans="1:34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75"/>
    </row>
    <row r="397" spans="1:34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75"/>
    </row>
    <row r="398" spans="1:34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75"/>
    </row>
    <row r="399" spans="1:34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75"/>
    </row>
    <row r="400" spans="1:34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75"/>
    </row>
    <row r="401" spans="1:34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75"/>
    </row>
    <row r="402" spans="1:34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75"/>
    </row>
    <row r="403" spans="1:34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75"/>
    </row>
    <row r="404" spans="1:34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75"/>
    </row>
    <row r="405" spans="1:34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75"/>
    </row>
    <row r="406" spans="1:34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75"/>
    </row>
    <row r="407" spans="1:34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75"/>
    </row>
    <row r="408" spans="1:34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75"/>
    </row>
    <row r="409" spans="1:34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75"/>
    </row>
    <row r="410" spans="1:34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75"/>
    </row>
    <row r="411" spans="1:34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75"/>
    </row>
    <row r="412" spans="1:34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  <c r="AE412" s="375"/>
      <c r="AF412" s="375"/>
      <c r="AG412" s="375"/>
      <c r="AH412" s="375"/>
    </row>
    <row r="413" spans="1:34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  <c r="AE413" s="375"/>
      <c r="AF413" s="375"/>
      <c r="AG413" s="375"/>
      <c r="AH413" s="375"/>
    </row>
    <row r="414" spans="1:34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  <c r="AE414" s="375"/>
      <c r="AF414" s="375"/>
      <c r="AG414" s="375"/>
      <c r="AH414" s="375"/>
    </row>
    <row r="415" spans="1:34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  <c r="AE415" s="375"/>
      <c r="AF415" s="375"/>
      <c r="AG415" s="375"/>
      <c r="AH415" s="375"/>
    </row>
    <row r="416" spans="1:34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  <c r="AE416" s="375"/>
      <c r="AF416" s="375"/>
      <c r="AG416" s="375"/>
      <c r="AH416" s="375"/>
    </row>
    <row r="417" spans="1:34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  <c r="AE417" s="375"/>
      <c r="AF417" s="375"/>
      <c r="AG417" s="375"/>
      <c r="AH417" s="375"/>
    </row>
    <row r="418" spans="1:34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  <c r="AE418" s="375"/>
      <c r="AF418" s="375"/>
      <c r="AG418" s="375"/>
      <c r="AH418" s="375"/>
    </row>
    <row r="419" spans="1:34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  <c r="AE419" s="375"/>
      <c r="AF419" s="375"/>
      <c r="AG419" s="375"/>
      <c r="AH419" s="375"/>
    </row>
    <row r="420" spans="1:34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  <c r="AE420" s="375"/>
      <c r="AF420" s="375"/>
      <c r="AG420" s="375"/>
      <c r="AH420" s="375"/>
    </row>
    <row r="421" spans="1:34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  <c r="AE421" s="375"/>
      <c r="AF421" s="375"/>
      <c r="AG421" s="375"/>
      <c r="AH421" s="375"/>
    </row>
    <row r="422" spans="1:34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  <c r="AE422" s="375"/>
      <c r="AF422" s="375"/>
      <c r="AG422" s="375"/>
      <c r="AH422" s="375"/>
    </row>
    <row r="423" spans="1:34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  <c r="AE423" s="375"/>
      <c r="AF423" s="375"/>
      <c r="AG423" s="375"/>
      <c r="AH423" s="375"/>
    </row>
    <row r="424" spans="1:34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  <c r="AE424" s="375"/>
      <c r="AF424" s="375"/>
      <c r="AG424" s="375"/>
      <c r="AH424" s="375"/>
    </row>
    <row r="425" spans="1:34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  <c r="AE425" s="375"/>
      <c r="AF425" s="375"/>
      <c r="AG425" s="375"/>
      <c r="AH425" s="375"/>
    </row>
    <row r="426" spans="1:34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  <c r="AE426" s="375"/>
      <c r="AF426" s="375"/>
      <c r="AG426" s="375"/>
      <c r="AH426" s="375"/>
    </row>
    <row r="427" spans="1:34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75"/>
    </row>
    <row r="428" spans="1:34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75"/>
    </row>
    <row r="429" spans="1:34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75"/>
    </row>
    <row r="430" spans="1:34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75"/>
    </row>
    <row r="431" spans="1:34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75"/>
    </row>
    <row r="432" spans="1:34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  <c r="AE432" s="375"/>
      <c r="AF432" s="375"/>
      <c r="AG432" s="375"/>
      <c r="AH432" s="375"/>
    </row>
    <row r="433" spans="1:34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75"/>
    </row>
    <row r="434" spans="1:34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75"/>
    </row>
    <row r="435" spans="1:34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75"/>
    </row>
    <row r="436" spans="1:34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75"/>
    </row>
    <row r="437" spans="1:34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75"/>
    </row>
    <row r="438" spans="1:34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75"/>
    </row>
    <row r="439" spans="1:34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75"/>
    </row>
    <row r="440" spans="1:34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75"/>
    </row>
    <row r="441" spans="1:34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75"/>
    </row>
    <row r="442" spans="1:34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75"/>
    </row>
    <row r="443" spans="1:34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75"/>
    </row>
    <row r="444" spans="1:34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75"/>
    </row>
    <row r="445" spans="1:34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75"/>
    </row>
    <row r="446" spans="1:34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75"/>
    </row>
    <row r="447" spans="1:34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75"/>
    </row>
    <row r="448" spans="1:34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75"/>
    </row>
    <row r="449" spans="1:34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75"/>
    </row>
    <row r="450" spans="1:34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75"/>
    </row>
    <row r="451" spans="1:34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75"/>
    </row>
    <row r="452" spans="1:34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75"/>
    </row>
    <row r="453" spans="1:34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75"/>
    </row>
    <row r="454" spans="1:34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75"/>
    </row>
    <row r="455" spans="1:34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75"/>
    </row>
    <row r="456" spans="1:34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75"/>
    </row>
    <row r="457" spans="1:34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  <c r="AE457" s="375"/>
      <c r="AF457" s="375"/>
      <c r="AG457" s="375"/>
      <c r="AH457" s="375"/>
    </row>
    <row r="458" spans="1:34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  <c r="AE458" s="375"/>
      <c r="AF458" s="375"/>
      <c r="AG458" s="375"/>
      <c r="AH458" s="375"/>
    </row>
    <row r="459" spans="1:34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  <c r="AE459" s="375"/>
      <c r="AF459" s="375"/>
      <c r="AG459" s="375"/>
      <c r="AH459" s="375"/>
    </row>
    <row r="460" spans="1:34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  <c r="AE460" s="375"/>
      <c r="AF460" s="375"/>
      <c r="AG460" s="375"/>
      <c r="AH460" s="375"/>
    </row>
    <row r="461" spans="1:34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  <c r="AE461" s="375"/>
      <c r="AF461" s="375"/>
      <c r="AG461" s="375"/>
      <c r="AH461" s="375"/>
    </row>
    <row r="462" spans="1:34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  <c r="AE462" s="375"/>
      <c r="AF462" s="375"/>
      <c r="AG462" s="375"/>
      <c r="AH462" s="375"/>
    </row>
    <row r="463" spans="1:34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  <c r="AE463" s="375"/>
      <c r="AF463" s="375"/>
      <c r="AG463" s="375"/>
      <c r="AH463" s="375"/>
    </row>
    <row r="464" spans="1:34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  <c r="AE464" s="375"/>
      <c r="AF464" s="375"/>
      <c r="AG464" s="375"/>
      <c r="AH464" s="375"/>
    </row>
    <row r="465" spans="1:34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  <c r="AE465" s="375"/>
      <c r="AF465" s="375"/>
      <c r="AG465" s="375"/>
      <c r="AH465" s="375"/>
    </row>
    <row r="466" spans="1:34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  <c r="AE466" s="375"/>
      <c r="AF466" s="375"/>
      <c r="AG466" s="375"/>
      <c r="AH466" s="375"/>
    </row>
    <row r="467" spans="1:34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  <c r="AE467" s="375"/>
      <c r="AF467" s="375"/>
      <c r="AG467" s="375"/>
      <c r="AH467" s="375"/>
    </row>
    <row r="468" spans="1:34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  <c r="AE468" s="375"/>
      <c r="AF468" s="375"/>
      <c r="AG468" s="375"/>
      <c r="AH468" s="375"/>
    </row>
    <row r="469" spans="1:34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  <c r="AE469" s="375"/>
      <c r="AF469" s="375"/>
      <c r="AG469" s="375"/>
      <c r="AH469" s="375"/>
    </row>
    <row r="470" spans="1:34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  <c r="AE470" s="375"/>
      <c r="AF470" s="375"/>
      <c r="AG470" s="375"/>
      <c r="AH470" s="375"/>
    </row>
    <row r="471" spans="1:34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  <c r="AE471" s="375"/>
      <c r="AF471" s="375"/>
      <c r="AG471" s="375"/>
      <c r="AH471" s="375"/>
    </row>
    <row r="472" spans="1:34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75"/>
    </row>
    <row r="473" spans="1:34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75"/>
    </row>
    <row r="474" spans="1:34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75"/>
    </row>
    <row r="475" spans="1:34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75"/>
    </row>
    <row r="476" spans="1:34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75"/>
    </row>
    <row r="477" spans="1:34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  <c r="AE477" s="375"/>
      <c r="AF477" s="375"/>
      <c r="AG477" s="375"/>
      <c r="AH477" s="375"/>
    </row>
    <row r="478" spans="1:34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75"/>
    </row>
    <row r="479" spans="1:34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75"/>
    </row>
    <row r="480" spans="1:34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75"/>
    </row>
    <row r="481" spans="1:34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75"/>
    </row>
    <row r="482" spans="1:34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75"/>
    </row>
    <row r="483" spans="1:34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75"/>
    </row>
    <row r="484" spans="1:34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75"/>
    </row>
    <row r="485" spans="1:34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75"/>
    </row>
    <row r="486" spans="1:34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75"/>
    </row>
    <row r="487" spans="1:34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75"/>
    </row>
    <row r="488" spans="1:34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75"/>
    </row>
    <row r="489" spans="1:34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75"/>
    </row>
    <row r="490" spans="1:34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75"/>
    </row>
    <row r="491" spans="1:34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75"/>
    </row>
    <row r="492" spans="1:34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75"/>
    </row>
    <row r="493" spans="1:34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75"/>
    </row>
    <row r="494" spans="1:34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75"/>
    </row>
    <row r="495" spans="1:34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75"/>
    </row>
    <row r="496" spans="1:34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75"/>
    </row>
    <row r="497" spans="1:34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75"/>
    </row>
    <row r="498" spans="1:34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75"/>
    </row>
    <row r="499" spans="1:34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75"/>
    </row>
    <row r="500" spans="1:34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75"/>
    </row>
    <row r="501" spans="1:34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75"/>
    </row>
    <row r="502" spans="1:34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  <c r="AE502" s="375"/>
      <c r="AF502" s="375"/>
      <c r="AG502" s="375"/>
      <c r="AH502" s="375"/>
    </row>
    <row r="503" spans="1:34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  <c r="AE503" s="375"/>
      <c r="AF503" s="375"/>
      <c r="AG503" s="375"/>
      <c r="AH503" s="375"/>
    </row>
    <row r="504" spans="1:34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  <c r="AE504" s="375"/>
      <c r="AF504" s="375"/>
      <c r="AG504" s="375"/>
      <c r="AH504" s="375"/>
    </row>
    <row r="505" spans="1:34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  <c r="AE505" s="375"/>
      <c r="AF505" s="375"/>
      <c r="AG505" s="375"/>
      <c r="AH505" s="375"/>
    </row>
    <row r="506" spans="1:34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  <c r="AE506" s="375"/>
      <c r="AF506" s="375"/>
      <c r="AG506" s="375"/>
      <c r="AH506" s="375"/>
    </row>
    <row r="507" spans="1:34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  <c r="AE507" s="375"/>
      <c r="AF507" s="375"/>
      <c r="AG507" s="375"/>
      <c r="AH507" s="375"/>
    </row>
    <row r="508" spans="1:34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  <c r="AE508" s="375"/>
      <c r="AF508" s="375"/>
      <c r="AG508" s="375"/>
      <c r="AH508" s="375"/>
    </row>
    <row r="509" spans="1:34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  <c r="AE509" s="375"/>
      <c r="AF509" s="375"/>
      <c r="AG509" s="375"/>
      <c r="AH509" s="375"/>
    </row>
    <row r="510" spans="1:34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  <c r="AE510" s="375"/>
      <c r="AF510" s="375"/>
      <c r="AG510" s="375"/>
      <c r="AH510" s="375"/>
    </row>
    <row r="511" spans="1:34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  <c r="AE511" s="375"/>
      <c r="AF511" s="375"/>
      <c r="AG511" s="375"/>
      <c r="AH511" s="375"/>
    </row>
    <row r="512" spans="1:34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  <c r="AE512" s="375"/>
      <c r="AF512" s="375"/>
      <c r="AG512" s="375"/>
      <c r="AH512" s="375"/>
    </row>
    <row r="513" spans="1:34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  <c r="AE513" s="375"/>
      <c r="AF513" s="375"/>
      <c r="AG513" s="375"/>
      <c r="AH513" s="375"/>
    </row>
    <row r="514" spans="1:34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  <c r="AE514" s="375"/>
      <c r="AF514" s="375"/>
      <c r="AG514" s="375"/>
      <c r="AH514" s="375"/>
    </row>
    <row r="515" spans="1:34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</row>
    <row r="516" spans="1:34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  <c r="AE516" s="375"/>
      <c r="AF516" s="375"/>
      <c r="AG516" s="375"/>
      <c r="AH516" s="375"/>
    </row>
    <row r="517" spans="1:34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75"/>
    </row>
    <row r="518" spans="1:34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75"/>
    </row>
    <row r="519" spans="1:34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75"/>
    </row>
    <row r="520" spans="1:34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75"/>
    </row>
    <row r="521" spans="1:34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75"/>
    </row>
    <row r="522" spans="1:34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  <c r="AE522" s="375"/>
      <c r="AF522" s="375"/>
      <c r="AG522" s="375"/>
      <c r="AH522" s="375"/>
    </row>
    <row r="523" spans="1:34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75"/>
    </row>
    <row r="524" spans="1:34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75"/>
    </row>
    <row r="525" spans="1:34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75"/>
    </row>
    <row r="526" spans="1:34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75"/>
    </row>
    <row r="527" spans="1:34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75"/>
    </row>
    <row r="528" spans="1:34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75"/>
    </row>
    <row r="529" spans="1:34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75"/>
    </row>
    <row r="530" spans="1:34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75"/>
    </row>
    <row r="531" spans="1:34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75"/>
    </row>
    <row r="532" spans="1:34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75"/>
    </row>
    <row r="533" spans="1:34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75"/>
    </row>
    <row r="534" spans="1:34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75"/>
    </row>
    <row r="535" spans="1:34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75"/>
    </row>
    <row r="536" spans="1:34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75"/>
    </row>
    <row r="537" spans="1:34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75"/>
    </row>
    <row r="538" spans="1:34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75"/>
    </row>
    <row r="539" spans="1:34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75"/>
    </row>
    <row r="540" spans="1:34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75"/>
    </row>
    <row r="541" spans="1:34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75"/>
    </row>
    <row r="542" spans="1:34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75"/>
    </row>
    <row r="543" spans="1:34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75"/>
    </row>
    <row r="544" spans="1:34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75"/>
    </row>
    <row r="545" spans="1:34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75"/>
    </row>
    <row r="546" spans="1:34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75"/>
    </row>
    <row r="547" spans="1:34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  <c r="AE547" s="375"/>
      <c r="AF547" s="375"/>
      <c r="AG547" s="375"/>
      <c r="AH547" s="375"/>
    </row>
    <row r="548" spans="1:34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  <c r="AE548" s="375"/>
      <c r="AF548" s="375"/>
      <c r="AG548" s="375"/>
      <c r="AH548" s="375"/>
    </row>
    <row r="549" spans="1:34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  <c r="AE549" s="375"/>
      <c r="AF549" s="375"/>
      <c r="AG549" s="375"/>
      <c r="AH549" s="375"/>
    </row>
    <row r="550" spans="1:34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  <c r="AE550" s="375"/>
      <c r="AF550" s="375"/>
      <c r="AG550" s="375"/>
      <c r="AH550" s="375"/>
    </row>
    <row r="551" spans="1:34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  <c r="AE551" s="375"/>
      <c r="AF551" s="375"/>
      <c r="AG551" s="375"/>
      <c r="AH551" s="375"/>
    </row>
    <row r="552" spans="1:34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  <c r="AE552" s="375"/>
      <c r="AF552" s="375"/>
      <c r="AG552" s="375"/>
      <c r="AH552" s="375"/>
    </row>
    <row r="553" spans="1:34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  <c r="AE553" s="375"/>
      <c r="AF553" s="375"/>
      <c r="AG553" s="375"/>
      <c r="AH553" s="375"/>
    </row>
    <row r="554" spans="1:34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  <c r="AE554" s="375"/>
      <c r="AF554" s="375"/>
      <c r="AG554" s="375"/>
      <c r="AH554" s="375"/>
    </row>
    <row r="555" spans="1:34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  <c r="AE555" s="375"/>
      <c r="AF555" s="375"/>
      <c r="AG555" s="375"/>
      <c r="AH555" s="375"/>
    </row>
    <row r="556" spans="1:34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  <c r="AE556" s="375"/>
      <c r="AF556" s="375"/>
      <c r="AG556" s="375"/>
      <c r="AH556" s="375"/>
    </row>
    <row r="557" spans="1:34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  <c r="AE557" s="375"/>
      <c r="AF557" s="375"/>
      <c r="AG557" s="375"/>
      <c r="AH557" s="375"/>
    </row>
    <row r="558" spans="1:34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  <c r="AE558" s="375"/>
      <c r="AF558" s="375"/>
      <c r="AG558" s="375"/>
      <c r="AH558" s="375"/>
    </row>
    <row r="559" spans="1:34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  <c r="AE559" s="375"/>
      <c r="AF559" s="375"/>
      <c r="AG559" s="375"/>
      <c r="AH559" s="375"/>
    </row>
    <row r="560" spans="1:34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  <c r="AE560" s="375"/>
      <c r="AF560" s="375"/>
      <c r="AG560" s="375"/>
      <c r="AH560" s="375"/>
    </row>
    <row r="561" spans="1:34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  <c r="AE561" s="375"/>
      <c r="AF561" s="375"/>
      <c r="AG561" s="375"/>
      <c r="AH561" s="375"/>
    </row>
    <row r="562" spans="1:34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75"/>
    </row>
    <row r="563" spans="1:34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75"/>
    </row>
    <row r="564" spans="1:34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75"/>
    </row>
    <row r="565" spans="1:34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75"/>
    </row>
    <row r="566" spans="1:34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75"/>
    </row>
    <row r="567" spans="1:34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  <c r="AE567" s="375"/>
      <c r="AF567" s="375"/>
      <c r="AG567" s="375"/>
      <c r="AH567" s="375"/>
    </row>
    <row r="568" spans="1:34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75"/>
    </row>
    <row r="569" spans="1:34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75"/>
    </row>
    <row r="570" spans="1:34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75"/>
    </row>
    <row r="571" spans="1:34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75"/>
    </row>
    <row r="572" spans="1:34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75"/>
    </row>
    <row r="573" spans="1:34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75"/>
    </row>
    <row r="574" spans="1:34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75"/>
    </row>
    <row r="575" spans="1:34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75"/>
    </row>
    <row r="576" spans="1:34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75"/>
    </row>
    <row r="577" spans="1:34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75"/>
    </row>
    <row r="578" spans="1:34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75"/>
    </row>
    <row r="579" spans="1:34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75"/>
    </row>
    <row r="580" spans="1:34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75"/>
    </row>
    <row r="581" spans="1:34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75"/>
    </row>
    <row r="582" spans="1:34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75"/>
    </row>
    <row r="583" spans="1:34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75"/>
    </row>
    <row r="584" spans="1:34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75"/>
    </row>
    <row r="585" spans="1:34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75"/>
    </row>
    <row r="586" spans="1:34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75"/>
    </row>
    <row r="587" spans="1:34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75"/>
    </row>
    <row r="588" spans="1:34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75"/>
    </row>
    <row r="589" spans="1:34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75"/>
    </row>
    <row r="590" spans="1:34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75"/>
    </row>
    <row r="591" spans="1:34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75"/>
    </row>
    <row r="592" spans="1:34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  <c r="AE592" s="375"/>
      <c r="AF592" s="375"/>
      <c r="AG592" s="375"/>
      <c r="AH592" s="375"/>
    </row>
    <row r="593" spans="1:34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  <c r="AE593" s="375"/>
      <c r="AF593" s="375"/>
      <c r="AG593" s="375"/>
      <c r="AH593" s="375"/>
    </row>
    <row r="594" spans="1:34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  <c r="AE594" s="375"/>
      <c r="AF594" s="375"/>
      <c r="AG594" s="375"/>
      <c r="AH594" s="375"/>
    </row>
    <row r="595" spans="1:34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  <c r="AE595" s="375"/>
      <c r="AF595" s="375"/>
      <c r="AG595" s="375"/>
      <c r="AH595" s="375"/>
    </row>
    <row r="596" spans="1:34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  <c r="AE596" s="375"/>
      <c r="AF596" s="375"/>
      <c r="AG596" s="375"/>
      <c r="AH596" s="375"/>
    </row>
    <row r="597" spans="1:34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  <c r="AE597" s="375"/>
      <c r="AF597" s="375"/>
      <c r="AG597" s="375"/>
      <c r="AH597" s="375"/>
    </row>
    <row r="598" spans="1:34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  <c r="AE598" s="375"/>
      <c r="AF598" s="375"/>
      <c r="AG598" s="375"/>
      <c r="AH598" s="375"/>
    </row>
    <row r="599" spans="1:34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  <c r="AE599" s="375"/>
      <c r="AF599" s="375"/>
      <c r="AG599" s="375"/>
      <c r="AH599" s="375"/>
    </row>
    <row r="600" spans="1:34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  <c r="AE600" s="375"/>
      <c r="AF600" s="375"/>
      <c r="AG600" s="375"/>
      <c r="AH600" s="375"/>
    </row>
    <row r="601" spans="1:34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  <c r="AE601" s="375"/>
      <c r="AF601" s="375"/>
      <c r="AG601" s="375"/>
      <c r="AH601" s="375"/>
    </row>
    <row r="602" spans="1:34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  <c r="AE602" s="375"/>
      <c r="AF602" s="375"/>
      <c r="AG602" s="375"/>
      <c r="AH602" s="375"/>
    </row>
    <row r="603" spans="1:34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  <c r="AE603" s="375"/>
      <c r="AF603" s="375"/>
      <c r="AG603" s="375"/>
      <c r="AH603" s="375"/>
    </row>
    <row r="604" spans="1:34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  <c r="AE604" s="375"/>
      <c r="AF604" s="375"/>
      <c r="AG604" s="375"/>
      <c r="AH604" s="375"/>
    </row>
    <row r="605" spans="1:34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  <c r="AE605" s="375"/>
      <c r="AF605" s="375"/>
      <c r="AG605" s="375"/>
      <c r="AH605" s="375"/>
    </row>
    <row r="606" spans="1:34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  <c r="AE606" s="375"/>
      <c r="AF606" s="375"/>
      <c r="AG606" s="375"/>
      <c r="AH606" s="375"/>
    </row>
    <row r="607" spans="1:34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75"/>
    </row>
    <row r="608" spans="1:34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75"/>
    </row>
    <row r="609" spans="1:34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75"/>
    </row>
    <row r="610" spans="1:34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75"/>
    </row>
    <row r="611" spans="1:34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75"/>
    </row>
    <row r="612" spans="1:34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  <c r="AE612" s="375"/>
      <c r="AF612" s="375"/>
      <c r="AG612" s="375"/>
      <c r="AH612" s="375"/>
    </row>
    <row r="613" spans="1:34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75"/>
    </row>
    <row r="614" spans="1:34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75"/>
    </row>
    <row r="615" spans="1:34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75"/>
    </row>
    <row r="616" spans="1:34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75"/>
    </row>
    <row r="617" spans="1:34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75"/>
    </row>
    <row r="618" spans="1:34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75"/>
    </row>
    <row r="619" spans="1:34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75"/>
    </row>
    <row r="620" spans="1:34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75"/>
    </row>
    <row r="621" spans="1:34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75"/>
    </row>
    <row r="622" spans="1:34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75"/>
    </row>
    <row r="623" spans="1:34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75"/>
    </row>
    <row r="624" spans="1:34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75"/>
    </row>
    <row r="625" spans="1:34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75"/>
    </row>
    <row r="626" spans="1:34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75"/>
    </row>
    <row r="627" spans="1:34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75"/>
    </row>
    <row r="628" spans="1:34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75"/>
    </row>
    <row r="629" spans="1:34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75"/>
    </row>
    <row r="630" spans="1:34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75"/>
    </row>
    <row r="631" spans="1:34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75"/>
    </row>
    <row r="632" spans="1:34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75"/>
    </row>
    <row r="633" spans="1:34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75"/>
    </row>
    <row r="634" spans="1:34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75"/>
    </row>
    <row r="635" spans="1:34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75"/>
    </row>
    <row r="636" spans="1:34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75"/>
    </row>
    <row r="637" spans="1:34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  <c r="AE637" s="375"/>
      <c r="AF637" s="375"/>
      <c r="AG637" s="375"/>
      <c r="AH637" s="375"/>
    </row>
    <row r="638" spans="1:34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  <c r="AE638" s="375"/>
      <c r="AF638" s="375"/>
      <c r="AG638" s="375"/>
      <c r="AH638" s="375"/>
    </row>
    <row r="639" spans="1:34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  <c r="AE639" s="375"/>
      <c r="AF639" s="375"/>
      <c r="AG639" s="375"/>
      <c r="AH639" s="375"/>
    </row>
    <row r="640" spans="1:34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  <c r="AE640" s="375"/>
      <c r="AF640" s="375"/>
      <c r="AG640" s="375"/>
      <c r="AH640" s="375"/>
    </row>
    <row r="641" spans="1:34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  <c r="AE641" s="375"/>
      <c r="AF641" s="375"/>
      <c r="AG641" s="375"/>
      <c r="AH641" s="375"/>
    </row>
    <row r="642" spans="1:34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  <c r="AE642" s="375"/>
      <c r="AF642" s="375"/>
      <c r="AG642" s="375"/>
      <c r="AH642" s="375"/>
    </row>
    <row r="643" spans="1:34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  <c r="AE643" s="375"/>
      <c r="AF643" s="375"/>
      <c r="AG643" s="375"/>
      <c r="AH643" s="375"/>
    </row>
    <row r="644" spans="1:34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  <c r="AE644" s="375"/>
      <c r="AF644" s="375"/>
      <c r="AG644" s="375"/>
      <c r="AH644" s="375"/>
    </row>
    <row r="645" spans="1:34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  <c r="AE645" s="375"/>
      <c r="AF645" s="375"/>
      <c r="AG645" s="375"/>
      <c r="AH645" s="375"/>
    </row>
    <row r="646" spans="1:34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  <c r="AE646" s="375"/>
      <c r="AF646" s="375"/>
      <c r="AG646" s="375"/>
      <c r="AH646" s="375"/>
    </row>
    <row r="647" spans="1:34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  <c r="AE647" s="375"/>
      <c r="AF647" s="375"/>
      <c r="AG647" s="375"/>
      <c r="AH647" s="375"/>
    </row>
    <row r="648" spans="1:34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  <c r="AE648" s="375"/>
      <c r="AF648" s="375"/>
      <c r="AG648" s="375"/>
      <c r="AH648" s="375"/>
    </row>
    <row r="649" spans="1:34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  <c r="AE649" s="375"/>
      <c r="AF649" s="375"/>
      <c r="AG649" s="375"/>
      <c r="AH649" s="375"/>
    </row>
    <row r="650" spans="1:34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  <c r="AE650" s="375"/>
      <c r="AF650" s="375"/>
      <c r="AG650" s="375"/>
      <c r="AH650" s="375"/>
    </row>
    <row r="651" spans="1:34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  <c r="AE651" s="375"/>
      <c r="AF651" s="375"/>
      <c r="AG651" s="375"/>
      <c r="AH651" s="375"/>
    </row>
    <row r="652" spans="1:34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75"/>
    </row>
    <row r="653" spans="1:34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75"/>
    </row>
    <row r="654" spans="1:34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75"/>
    </row>
    <row r="655" spans="1:34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75"/>
    </row>
    <row r="656" spans="1:34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75"/>
    </row>
    <row r="657" spans="1:34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  <c r="AE657" s="375"/>
      <c r="AF657" s="375"/>
      <c r="AG657" s="375"/>
      <c r="AH657" s="375"/>
    </row>
    <row r="658" spans="1:34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75"/>
    </row>
    <row r="659" spans="1:34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75"/>
    </row>
    <row r="660" spans="1:34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75"/>
    </row>
    <row r="661" spans="1:34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75"/>
    </row>
    <row r="662" spans="1:34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75"/>
    </row>
    <row r="663" spans="1:34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75"/>
    </row>
    <row r="664" spans="1:34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75"/>
    </row>
    <row r="665" spans="1:34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75"/>
    </row>
    <row r="666" spans="1:34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75"/>
    </row>
    <row r="667" spans="1:34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75"/>
    </row>
    <row r="668" spans="1:34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75"/>
    </row>
    <row r="669" spans="1:34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75"/>
    </row>
    <row r="670" spans="1:34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75"/>
    </row>
    <row r="671" spans="1:34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75"/>
    </row>
    <row r="672" spans="1:34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75"/>
    </row>
    <row r="673" spans="1:34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75"/>
    </row>
    <row r="674" spans="1:34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75"/>
    </row>
    <row r="675" spans="1:34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75"/>
    </row>
    <row r="676" spans="1:34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75"/>
    </row>
    <row r="677" spans="1:34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75"/>
    </row>
    <row r="678" spans="1:34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75"/>
    </row>
    <row r="679" spans="1:34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75"/>
    </row>
    <row r="680" spans="1:34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75"/>
    </row>
    <row r="681" spans="1:34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75"/>
    </row>
    <row r="682" spans="1:34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  <c r="AE682" s="375"/>
      <c r="AF682" s="375"/>
      <c r="AG682" s="375"/>
      <c r="AH682" s="375"/>
    </row>
    <row r="683" spans="1:34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  <c r="AE683" s="375"/>
      <c r="AF683" s="375"/>
      <c r="AG683" s="375"/>
      <c r="AH683" s="375"/>
    </row>
    <row r="684" spans="1:34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  <c r="AE684" s="375"/>
      <c r="AF684" s="375"/>
      <c r="AG684" s="375"/>
      <c r="AH684" s="375"/>
    </row>
    <row r="685" spans="1:34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  <c r="AE685" s="375"/>
      <c r="AF685" s="375"/>
      <c r="AG685" s="375"/>
      <c r="AH685" s="375"/>
    </row>
    <row r="686" spans="1:34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  <c r="AE686" s="375"/>
      <c r="AF686" s="375"/>
      <c r="AG686" s="375"/>
      <c r="AH686" s="375"/>
    </row>
    <row r="687" spans="1:34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  <c r="AE687" s="375"/>
      <c r="AF687" s="375"/>
      <c r="AG687" s="375"/>
      <c r="AH687" s="375"/>
    </row>
    <row r="688" spans="1:34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  <c r="AE688" s="375"/>
      <c r="AF688" s="375"/>
      <c r="AG688" s="375"/>
      <c r="AH688" s="375"/>
    </row>
    <row r="689" spans="1:34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  <c r="AE689" s="375"/>
      <c r="AF689" s="375"/>
      <c r="AG689" s="375"/>
      <c r="AH689" s="375"/>
    </row>
    <row r="690" spans="1:34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  <c r="AE690" s="375"/>
      <c r="AF690" s="375"/>
      <c r="AG690" s="375"/>
      <c r="AH690" s="375"/>
    </row>
    <row r="691" spans="1:34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  <c r="AE691" s="375"/>
      <c r="AF691" s="375"/>
      <c r="AG691" s="375"/>
      <c r="AH691" s="375"/>
    </row>
    <row r="692" spans="1:34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  <c r="AE692" s="375"/>
      <c r="AF692" s="375"/>
      <c r="AG692" s="375"/>
      <c r="AH692" s="375"/>
    </row>
    <row r="693" spans="1:34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  <c r="AE693" s="375"/>
      <c r="AF693" s="375"/>
      <c r="AG693" s="375"/>
      <c r="AH693" s="375"/>
    </row>
    <row r="694" spans="1:34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  <c r="AE694" s="375"/>
      <c r="AF694" s="375"/>
      <c r="AG694" s="375"/>
      <c r="AH694" s="375"/>
    </row>
    <row r="695" spans="1:34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  <c r="AE695" s="375"/>
      <c r="AF695" s="375"/>
      <c r="AG695" s="375"/>
      <c r="AH695" s="375"/>
    </row>
    <row r="696" spans="1:34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  <c r="AE696" s="375"/>
      <c r="AF696" s="375"/>
      <c r="AG696" s="375"/>
      <c r="AH696" s="375"/>
    </row>
    <row r="697" spans="1:34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  <c r="AE697" s="375"/>
      <c r="AF697" s="375"/>
      <c r="AG697" s="375"/>
      <c r="AH697" s="375"/>
    </row>
    <row r="698" spans="1:34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  <c r="AE698" s="375"/>
      <c r="AF698" s="375"/>
      <c r="AG698" s="375"/>
      <c r="AH698" s="375"/>
    </row>
    <row r="699" spans="1:34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  <c r="AE699" s="375"/>
      <c r="AF699" s="375"/>
      <c r="AG699" s="375"/>
      <c r="AH699" s="375"/>
    </row>
    <row r="700" spans="1:34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  <c r="AE700" s="375"/>
      <c r="AF700" s="375"/>
      <c r="AG700" s="375"/>
      <c r="AH700" s="375"/>
    </row>
    <row r="701" spans="1:34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  <c r="AE701" s="375"/>
      <c r="AF701" s="375"/>
      <c r="AG701" s="375"/>
      <c r="AH701" s="375"/>
    </row>
    <row r="702" spans="1:34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  <c r="AE702" s="375"/>
      <c r="AF702" s="375"/>
      <c r="AG702" s="375"/>
      <c r="AH702" s="375"/>
    </row>
    <row r="703" spans="1:34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  <c r="AE703" s="375"/>
      <c r="AF703" s="375"/>
      <c r="AG703" s="375"/>
      <c r="AH703" s="375"/>
    </row>
    <row r="704" spans="1:34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  <c r="AE704" s="375"/>
      <c r="AF704" s="375"/>
      <c r="AG704" s="375"/>
      <c r="AH704" s="375"/>
    </row>
    <row r="705" spans="1:34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  <c r="AE705" s="375"/>
      <c r="AF705" s="375"/>
      <c r="AG705" s="375"/>
      <c r="AH705" s="375"/>
    </row>
    <row r="706" spans="1:34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  <c r="AE706" s="375"/>
      <c r="AF706" s="375"/>
      <c r="AG706" s="375"/>
      <c r="AH706" s="375"/>
    </row>
    <row r="707" spans="1:34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  <c r="AE707" s="375"/>
      <c r="AF707" s="375"/>
      <c r="AG707" s="375"/>
      <c r="AH707" s="375"/>
    </row>
    <row r="708" spans="1:34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  <c r="AE708" s="375"/>
      <c r="AF708" s="375"/>
      <c r="AG708" s="375"/>
      <c r="AH708" s="375"/>
    </row>
    <row r="709" spans="1:34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  <c r="AE709" s="375"/>
      <c r="AF709" s="375"/>
      <c r="AG709" s="375"/>
      <c r="AH709" s="375"/>
    </row>
    <row r="710" spans="1:34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  <c r="AE710" s="375"/>
      <c r="AF710" s="375"/>
      <c r="AG710" s="375"/>
      <c r="AH710" s="375"/>
    </row>
    <row r="711" spans="1:34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  <c r="AE711" s="375"/>
      <c r="AF711" s="375"/>
      <c r="AG711" s="375"/>
      <c r="AH711" s="375"/>
    </row>
    <row r="712" spans="1:34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  <c r="AE712" s="375"/>
      <c r="AF712" s="375"/>
      <c r="AG712" s="375"/>
      <c r="AH712" s="375"/>
    </row>
    <row r="713" spans="1:34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  <c r="AE713" s="375"/>
      <c r="AF713" s="375"/>
      <c r="AG713" s="375"/>
      <c r="AH713" s="375"/>
    </row>
    <row r="714" spans="1:34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  <c r="AE714" s="375"/>
      <c r="AF714" s="375"/>
      <c r="AG714" s="375"/>
      <c r="AH714" s="375"/>
    </row>
    <row r="715" spans="1:34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  <c r="AE715" s="375"/>
      <c r="AF715" s="375"/>
      <c r="AG715" s="375"/>
      <c r="AH715" s="375"/>
    </row>
    <row r="716" spans="1:34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  <c r="AE716" s="375"/>
      <c r="AF716" s="375"/>
      <c r="AG716" s="375"/>
      <c r="AH716" s="375"/>
    </row>
    <row r="717" spans="1:34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  <c r="AE717" s="375"/>
      <c r="AF717" s="375"/>
      <c r="AG717" s="375"/>
      <c r="AH717" s="375"/>
    </row>
    <row r="718" spans="1:34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  <c r="AE718" s="375"/>
      <c r="AF718" s="375"/>
      <c r="AG718" s="375"/>
      <c r="AH718" s="375"/>
    </row>
    <row r="719" spans="1:34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  <c r="AE719" s="375"/>
      <c r="AF719" s="375"/>
      <c r="AG719" s="375"/>
      <c r="AH719" s="375"/>
    </row>
    <row r="720" spans="1:34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  <c r="AE720" s="375"/>
      <c r="AF720" s="375"/>
      <c r="AG720" s="375"/>
      <c r="AH720" s="375"/>
    </row>
    <row r="721" spans="1:34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  <c r="AE721" s="375"/>
      <c r="AF721" s="375"/>
      <c r="AG721" s="375"/>
      <c r="AH721" s="375"/>
    </row>
    <row r="722" spans="1:34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  <c r="AE722" s="375"/>
      <c r="AF722" s="375"/>
      <c r="AG722" s="375"/>
      <c r="AH722" s="375"/>
    </row>
    <row r="723" spans="1:34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  <c r="AE723" s="375"/>
      <c r="AF723" s="375"/>
      <c r="AG723" s="375"/>
      <c r="AH723" s="375"/>
    </row>
    <row r="724" spans="1:34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  <c r="AE724" s="375"/>
      <c r="AF724" s="375"/>
      <c r="AG724" s="375"/>
      <c r="AH724" s="375"/>
    </row>
    <row r="725" spans="1:34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  <c r="AE725" s="375"/>
      <c r="AF725" s="375"/>
      <c r="AG725" s="375"/>
      <c r="AH725" s="375"/>
    </row>
    <row r="726" spans="1:34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  <c r="AE726" s="375"/>
      <c r="AF726" s="375"/>
      <c r="AG726" s="375"/>
      <c r="AH726" s="375"/>
    </row>
    <row r="727" spans="1:34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  <c r="AE727" s="375"/>
      <c r="AF727" s="375"/>
      <c r="AG727" s="375"/>
      <c r="AH727" s="375"/>
    </row>
    <row r="728" spans="1:34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  <c r="AE728" s="375"/>
      <c r="AF728" s="375"/>
      <c r="AG728" s="375"/>
      <c r="AH728" s="375"/>
    </row>
    <row r="729" spans="1:34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  <c r="AE729" s="375"/>
      <c r="AF729" s="375"/>
      <c r="AG729" s="375"/>
      <c r="AH729" s="375"/>
    </row>
    <row r="730" spans="1:34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  <c r="AE730" s="375"/>
      <c r="AF730" s="375"/>
      <c r="AG730" s="375"/>
      <c r="AH730" s="375"/>
    </row>
    <row r="731" spans="1:34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  <c r="AE731" s="375"/>
      <c r="AF731" s="375"/>
      <c r="AG731" s="375"/>
      <c r="AH731" s="375"/>
    </row>
    <row r="732" spans="1:34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  <c r="AE732" s="375"/>
      <c r="AF732" s="375"/>
      <c r="AG732" s="375"/>
      <c r="AH732" s="375"/>
    </row>
    <row r="733" spans="1:34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  <c r="AE733" s="375"/>
      <c r="AF733" s="375"/>
      <c r="AG733" s="375"/>
      <c r="AH733" s="375"/>
    </row>
    <row r="734" spans="1:34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  <c r="AE734" s="375"/>
      <c r="AF734" s="375"/>
      <c r="AG734" s="375"/>
      <c r="AH734" s="375"/>
    </row>
    <row r="735" spans="1:34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  <c r="AE735" s="375"/>
      <c r="AF735" s="375"/>
      <c r="AG735" s="375"/>
      <c r="AH735" s="375"/>
    </row>
    <row r="736" spans="1:34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  <c r="AE736" s="375"/>
      <c r="AF736" s="375"/>
      <c r="AG736" s="375"/>
      <c r="AH736" s="375"/>
    </row>
    <row r="737" spans="1:34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  <c r="AE737" s="375"/>
      <c r="AF737" s="375"/>
      <c r="AG737" s="375"/>
      <c r="AH737" s="375"/>
    </row>
    <row r="738" spans="1:34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  <c r="AE738" s="375"/>
      <c r="AF738" s="375"/>
      <c r="AG738" s="375"/>
      <c r="AH738" s="375"/>
    </row>
    <row r="739" spans="1:34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  <c r="AE739" s="375"/>
      <c r="AF739" s="375"/>
      <c r="AG739" s="375"/>
      <c r="AH739" s="375"/>
    </row>
    <row r="740" spans="1:34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  <c r="AE740" s="375"/>
      <c r="AF740" s="375"/>
      <c r="AG740" s="375"/>
      <c r="AH740" s="375"/>
    </row>
    <row r="741" spans="1:34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  <c r="AE741" s="375"/>
      <c r="AF741" s="375"/>
      <c r="AG741" s="375"/>
      <c r="AH741" s="375"/>
    </row>
    <row r="742" spans="1:34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  <c r="AE742" s="375"/>
      <c r="AF742" s="375"/>
      <c r="AG742" s="375"/>
      <c r="AH742" s="375"/>
    </row>
    <row r="743" spans="1:34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  <c r="AE743" s="375"/>
      <c r="AF743" s="375"/>
      <c r="AG743" s="375"/>
      <c r="AH743" s="375"/>
    </row>
    <row r="744" spans="1:34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  <c r="AE744" s="375"/>
      <c r="AF744" s="375"/>
      <c r="AG744" s="375"/>
      <c r="AH744" s="375"/>
    </row>
    <row r="745" spans="1:34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  <c r="AE745" s="375"/>
      <c r="AF745" s="375"/>
      <c r="AG745" s="375"/>
      <c r="AH745" s="375"/>
    </row>
    <row r="746" spans="1:34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  <c r="AE746" s="375"/>
      <c r="AF746" s="375"/>
      <c r="AG746" s="375"/>
      <c r="AH746" s="375"/>
    </row>
    <row r="747" spans="1:34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  <c r="AE747" s="375"/>
      <c r="AF747" s="375"/>
      <c r="AG747" s="375"/>
      <c r="AH747" s="375"/>
    </row>
    <row r="748" spans="1:34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  <c r="AE748" s="375"/>
      <c r="AF748" s="375"/>
      <c r="AG748" s="375"/>
      <c r="AH748" s="375"/>
    </row>
    <row r="749" spans="1:34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  <c r="AE749" s="375"/>
      <c r="AF749" s="375"/>
      <c r="AG749" s="375"/>
      <c r="AH749" s="375"/>
    </row>
    <row r="750" spans="1:34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  <c r="AE750" s="375"/>
      <c r="AF750" s="375"/>
      <c r="AG750" s="375"/>
      <c r="AH750" s="375"/>
    </row>
    <row r="751" spans="1:34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  <c r="AE751" s="375"/>
      <c r="AF751" s="375"/>
      <c r="AG751" s="375"/>
      <c r="AH751" s="375"/>
    </row>
    <row r="752" spans="1:34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  <c r="AE752" s="375"/>
      <c r="AF752" s="375"/>
      <c r="AG752" s="375"/>
      <c r="AH752" s="375"/>
    </row>
    <row r="753" spans="1:34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  <c r="AE753" s="375"/>
      <c r="AF753" s="375"/>
      <c r="AG753" s="375"/>
      <c r="AH753" s="375"/>
    </row>
    <row r="754" spans="1:34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  <c r="AE754" s="375"/>
      <c r="AF754" s="375"/>
      <c r="AG754" s="375"/>
      <c r="AH754" s="375"/>
    </row>
    <row r="755" spans="1:34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  <c r="AE755" s="375"/>
      <c r="AF755" s="375"/>
      <c r="AG755" s="375"/>
      <c r="AH755" s="375"/>
    </row>
    <row r="756" spans="1:34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  <c r="AE756" s="375"/>
      <c r="AF756" s="375"/>
      <c r="AG756" s="375"/>
      <c r="AH756" s="375"/>
    </row>
    <row r="757" spans="1:34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  <c r="AE757" s="375"/>
      <c r="AF757" s="375"/>
      <c r="AG757" s="375"/>
      <c r="AH757" s="375"/>
    </row>
    <row r="758" spans="1:34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  <c r="AE758" s="375"/>
      <c r="AF758" s="375"/>
      <c r="AG758" s="375"/>
      <c r="AH758" s="375"/>
    </row>
    <row r="759" spans="1:34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  <c r="AE759" s="375"/>
      <c r="AF759" s="375"/>
      <c r="AG759" s="375"/>
      <c r="AH759" s="375"/>
    </row>
    <row r="760" spans="1:34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  <c r="AE760" s="375"/>
      <c r="AF760" s="375"/>
      <c r="AG760" s="375"/>
      <c r="AH760" s="375"/>
    </row>
    <row r="761" spans="1:34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  <c r="AE761" s="375"/>
      <c r="AF761" s="375"/>
      <c r="AG761" s="375"/>
      <c r="AH761" s="375"/>
    </row>
    <row r="762" spans="1:34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  <c r="AE762" s="375"/>
      <c r="AF762" s="375"/>
      <c r="AG762" s="375"/>
      <c r="AH762" s="375"/>
    </row>
    <row r="763" spans="1:34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  <c r="AE763" s="375"/>
      <c r="AF763" s="375"/>
      <c r="AG763" s="375"/>
      <c r="AH763" s="375"/>
    </row>
    <row r="764" spans="1:34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  <c r="AE764" s="375"/>
      <c r="AF764" s="375"/>
      <c r="AG764" s="375"/>
      <c r="AH764" s="375"/>
    </row>
    <row r="765" spans="1:34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  <c r="AE765" s="375"/>
      <c r="AF765" s="375"/>
      <c r="AG765" s="375"/>
      <c r="AH765" s="375"/>
    </row>
    <row r="766" spans="1:34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  <c r="AE766" s="375"/>
      <c r="AF766" s="375"/>
      <c r="AG766" s="375"/>
      <c r="AH766" s="375"/>
    </row>
    <row r="767" spans="1:34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  <c r="AE767" s="375"/>
      <c r="AF767" s="375"/>
      <c r="AG767" s="375"/>
      <c r="AH767" s="375"/>
    </row>
    <row r="768" spans="1:34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  <c r="AE768" s="375"/>
      <c r="AF768" s="375"/>
      <c r="AG768" s="375"/>
      <c r="AH768" s="375"/>
    </row>
    <row r="769" spans="1:34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  <c r="AE769" s="375"/>
      <c r="AF769" s="375"/>
      <c r="AG769" s="375"/>
      <c r="AH769" s="375"/>
    </row>
    <row r="770" spans="1:34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  <c r="AE770" s="375"/>
      <c r="AF770" s="375"/>
      <c r="AG770" s="375"/>
      <c r="AH770" s="375"/>
    </row>
    <row r="771" spans="1:34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  <c r="AE771" s="375"/>
      <c r="AF771" s="375"/>
      <c r="AG771" s="375"/>
      <c r="AH771" s="375"/>
    </row>
    <row r="772" spans="1:34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  <c r="AE772" s="375"/>
      <c r="AF772" s="375"/>
      <c r="AG772" s="375"/>
      <c r="AH772" s="375"/>
    </row>
    <row r="773" spans="1:34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  <c r="AE773" s="375"/>
      <c r="AF773" s="375"/>
      <c r="AG773" s="375"/>
      <c r="AH773" s="375"/>
    </row>
    <row r="774" spans="1:34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  <c r="AE774" s="375"/>
      <c r="AF774" s="375"/>
      <c r="AG774" s="375"/>
      <c r="AH774" s="375"/>
    </row>
    <row r="775" spans="1:34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  <c r="AE775" s="375"/>
      <c r="AF775" s="375"/>
      <c r="AG775" s="375"/>
      <c r="AH775" s="375"/>
    </row>
    <row r="776" spans="1:34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  <c r="AE776" s="375"/>
      <c r="AF776" s="375"/>
      <c r="AG776" s="375"/>
      <c r="AH776" s="375"/>
    </row>
    <row r="777" spans="1:34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  <c r="AE777" s="375"/>
      <c r="AF777" s="375"/>
      <c r="AG777" s="375"/>
      <c r="AH777" s="375"/>
    </row>
    <row r="778" spans="1:34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  <c r="AE778" s="375"/>
      <c r="AF778" s="375"/>
      <c r="AG778" s="375"/>
      <c r="AH778" s="375"/>
    </row>
    <row r="779" spans="1:34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  <c r="AE779" s="375"/>
      <c r="AF779" s="375"/>
      <c r="AG779" s="375"/>
      <c r="AH779" s="375"/>
    </row>
    <row r="780" spans="1:34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  <c r="AE780" s="375"/>
      <c r="AF780" s="375"/>
      <c r="AG780" s="375"/>
      <c r="AH780" s="375"/>
    </row>
    <row r="781" spans="1:34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  <c r="AE781" s="375"/>
      <c r="AF781" s="375"/>
      <c r="AG781" s="375"/>
      <c r="AH781" s="375"/>
    </row>
    <row r="782" spans="1:34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  <c r="AE782" s="375"/>
      <c r="AF782" s="375"/>
      <c r="AG782" s="375"/>
      <c r="AH782" s="375"/>
    </row>
    <row r="783" spans="1:34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  <c r="AE783" s="375"/>
      <c r="AF783" s="375"/>
      <c r="AG783" s="375"/>
      <c r="AH783" s="375"/>
    </row>
    <row r="784" spans="1:34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  <c r="AE784" s="375"/>
      <c r="AF784" s="375"/>
      <c r="AG784" s="375"/>
      <c r="AH784" s="375"/>
    </row>
    <row r="785" spans="1:34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  <c r="AE785" s="375"/>
      <c r="AF785" s="375"/>
      <c r="AG785" s="375"/>
      <c r="AH785" s="375"/>
    </row>
    <row r="786" spans="1:34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  <c r="AE786" s="375"/>
      <c r="AF786" s="375"/>
      <c r="AG786" s="375"/>
      <c r="AH786" s="375"/>
    </row>
    <row r="787" spans="1:34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  <c r="AE787" s="375"/>
      <c r="AF787" s="375"/>
      <c r="AG787" s="375"/>
      <c r="AH787" s="375"/>
    </row>
    <row r="788" spans="1:34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  <c r="AE788" s="375"/>
      <c r="AF788" s="375"/>
      <c r="AG788" s="375"/>
      <c r="AH788" s="375"/>
    </row>
    <row r="789" spans="1:34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  <c r="AE789" s="375"/>
      <c r="AF789" s="375"/>
      <c r="AG789" s="375"/>
      <c r="AH789" s="375"/>
    </row>
    <row r="790" spans="1:34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  <c r="AE790" s="375"/>
      <c r="AF790" s="375"/>
      <c r="AG790" s="375"/>
      <c r="AH790" s="375"/>
    </row>
    <row r="791" spans="1:34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  <c r="AE791" s="375"/>
      <c r="AF791" s="375"/>
      <c r="AG791" s="375"/>
      <c r="AH791" s="375"/>
    </row>
    <row r="792" spans="1:34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  <c r="AE792" s="375"/>
      <c r="AF792" s="375"/>
      <c r="AG792" s="375"/>
      <c r="AH792" s="375"/>
    </row>
    <row r="793" spans="1:34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  <c r="AE793" s="375"/>
      <c r="AF793" s="375"/>
      <c r="AG793" s="375"/>
      <c r="AH793" s="375"/>
    </row>
    <row r="794" spans="1:34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  <c r="AE794" s="375"/>
      <c r="AF794" s="375"/>
      <c r="AG794" s="375"/>
      <c r="AH794" s="375"/>
    </row>
    <row r="795" spans="1:34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  <c r="AE795" s="375"/>
      <c r="AF795" s="375"/>
      <c r="AG795" s="375"/>
      <c r="AH795" s="375"/>
    </row>
    <row r="796" spans="1:34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  <c r="AE796" s="375"/>
      <c r="AF796" s="375"/>
      <c r="AG796" s="375"/>
      <c r="AH796" s="375"/>
    </row>
    <row r="797" spans="1:34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  <c r="AE797" s="375"/>
      <c r="AF797" s="375"/>
      <c r="AG797" s="375"/>
      <c r="AH797" s="375"/>
    </row>
    <row r="798" spans="1:34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  <c r="AE798" s="375"/>
      <c r="AF798" s="375"/>
      <c r="AG798" s="375"/>
      <c r="AH798" s="375"/>
    </row>
    <row r="799" spans="1:34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  <c r="AE799" s="375"/>
      <c r="AF799" s="375"/>
      <c r="AG799" s="375"/>
      <c r="AH799" s="375"/>
    </row>
    <row r="800" spans="1:34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  <c r="AE800" s="375"/>
      <c r="AF800" s="375"/>
      <c r="AG800" s="375"/>
      <c r="AH800" s="375"/>
    </row>
    <row r="801" spans="1:34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  <c r="AE801" s="375"/>
      <c r="AF801" s="375"/>
      <c r="AG801" s="375"/>
      <c r="AH801" s="375"/>
    </row>
    <row r="802" spans="1:34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  <c r="AE802" s="375"/>
      <c r="AF802" s="375"/>
      <c r="AG802" s="375"/>
      <c r="AH802" s="375"/>
    </row>
    <row r="803" spans="1:34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  <c r="AE803" s="375"/>
      <c r="AF803" s="375"/>
      <c r="AG803" s="375"/>
      <c r="AH803" s="375"/>
    </row>
    <row r="804" spans="1:34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  <c r="AE804" s="375"/>
      <c r="AF804" s="375"/>
      <c r="AG804" s="375"/>
      <c r="AH804" s="375"/>
    </row>
    <row r="805" spans="1:34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  <c r="AE805" s="375"/>
      <c r="AF805" s="375"/>
      <c r="AG805" s="375"/>
      <c r="AH805" s="375"/>
    </row>
    <row r="806" spans="1:34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  <c r="AE806" s="375"/>
      <c r="AF806" s="375"/>
      <c r="AG806" s="375"/>
      <c r="AH806" s="375"/>
    </row>
    <row r="807" spans="1:34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  <c r="AE807" s="375"/>
      <c r="AF807" s="375"/>
      <c r="AG807" s="375"/>
      <c r="AH807" s="375"/>
    </row>
    <row r="808" spans="1:34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  <c r="AE808" s="375"/>
      <c r="AF808" s="375"/>
      <c r="AG808" s="375"/>
      <c r="AH808" s="375"/>
    </row>
    <row r="809" spans="1:34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  <c r="AE809" s="375"/>
      <c r="AF809" s="375"/>
      <c r="AG809" s="375"/>
      <c r="AH809" s="375"/>
    </row>
    <row r="810" spans="1:34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  <c r="AE810" s="375"/>
      <c r="AF810" s="375"/>
      <c r="AG810" s="375"/>
      <c r="AH810" s="375"/>
    </row>
    <row r="811" spans="1:34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  <c r="AE811" s="375"/>
      <c r="AF811" s="375"/>
      <c r="AG811" s="375"/>
      <c r="AH811" s="375"/>
    </row>
    <row r="812" spans="1:34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  <c r="AE812" s="375"/>
      <c r="AF812" s="375"/>
      <c r="AG812" s="375"/>
      <c r="AH812" s="375"/>
    </row>
    <row r="813" spans="1:34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  <c r="AE813" s="375"/>
      <c r="AF813" s="375"/>
      <c r="AG813" s="375"/>
      <c r="AH813" s="375"/>
    </row>
    <row r="814" spans="1:34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  <c r="AE814" s="375"/>
      <c r="AF814" s="375"/>
      <c r="AG814" s="375"/>
      <c r="AH814" s="375"/>
    </row>
    <row r="815" spans="1:34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  <c r="AE815" s="375"/>
      <c r="AF815" s="375"/>
      <c r="AG815" s="375"/>
      <c r="AH815" s="375"/>
    </row>
    <row r="816" spans="1:34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  <c r="AE816" s="375"/>
      <c r="AF816" s="375"/>
      <c r="AG816" s="375"/>
      <c r="AH816" s="375"/>
    </row>
    <row r="817" spans="1:34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  <c r="AE817" s="375"/>
      <c r="AF817" s="375"/>
      <c r="AG817" s="375"/>
      <c r="AH817" s="375"/>
    </row>
    <row r="818" spans="1:34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  <c r="AE818" s="375"/>
      <c r="AF818" s="375"/>
      <c r="AG818" s="375"/>
      <c r="AH818" s="375"/>
    </row>
    <row r="819" spans="1:34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  <c r="AE819" s="375"/>
      <c r="AF819" s="375"/>
      <c r="AG819" s="375"/>
      <c r="AH819" s="375"/>
    </row>
    <row r="820" spans="1:34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  <c r="AE820" s="375"/>
      <c r="AF820" s="375"/>
      <c r="AG820" s="375"/>
      <c r="AH820" s="375"/>
    </row>
    <row r="821" spans="1:34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  <c r="AE821" s="375"/>
      <c r="AF821" s="375"/>
      <c r="AG821" s="375"/>
      <c r="AH821" s="375"/>
    </row>
    <row r="822" spans="1:34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  <c r="AE822" s="375"/>
      <c r="AF822" s="375"/>
      <c r="AG822" s="375"/>
      <c r="AH822" s="375"/>
    </row>
    <row r="823" spans="1:34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  <c r="AE823" s="375"/>
      <c r="AF823" s="375"/>
      <c r="AG823" s="375"/>
      <c r="AH823" s="375"/>
    </row>
    <row r="824" spans="1:34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  <c r="AE824" s="375"/>
      <c r="AF824" s="375"/>
      <c r="AG824" s="375"/>
      <c r="AH824" s="375"/>
    </row>
    <row r="825" spans="1:34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  <c r="AE825" s="375"/>
      <c r="AF825" s="375"/>
      <c r="AG825" s="375"/>
      <c r="AH825" s="375"/>
    </row>
    <row r="826" spans="1:34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  <c r="AE826" s="375"/>
      <c r="AF826" s="375"/>
      <c r="AG826" s="375"/>
      <c r="AH826" s="375"/>
    </row>
    <row r="827" spans="1:34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  <c r="AE827" s="375"/>
      <c r="AF827" s="375"/>
      <c r="AG827" s="375"/>
      <c r="AH827" s="375"/>
    </row>
    <row r="828" spans="1:34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  <c r="AE828" s="375"/>
      <c r="AF828" s="375"/>
      <c r="AG828" s="375"/>
      <c r="AH828" s="375"/>
    </row>
    <row r="829" spans="1:34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  <c r="AE829" s="375"/>
      <c r="AF829" s="375"/>
      <c r="AG829" s="375"/>
      <c r="AH829" s="375"/>
    </row>
    <row r="830" spans="1:34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  <c r="AE830" s="375"/>
      <c r="AF830" s="375"/>
      <c r="AG830" s="375"/>
      <c r="AH830" s="375"/>
    </row>
    <row r="831" spans="1:34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  <c r="AE831" s="375"/>
      <c r="AF831" s="375"/>
      <c r="AG831" s="375"/>
      <c r="AH831" s="375"/>
    </row>
    <row r="832" spans="1:34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  <c r="AE832" s="375"/>
      <c r="AF832" s="375"/>
      <c r="AG832" s="375"/>
      <c r="AH832" s="375"/>
    </row>
    <row r="833" spans="1:34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  <c r="AE833" s="375"/>
      <c r="AF833" s="375"/>
      <c r="AG833" s="375"/>
      <c r="AH833" s="375"/>
    </row>
    <row r="834" spans="1:34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  <c r="AE834" s="375"/>
      <c r="AF834" s="375"/>
      <c r="AG834" s="375"/>
      <c r="AH834" s="375"/>
    </row>
    <row r="835" spans="1:34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  <c r="AE835" s="375"/>
      <c r="AF835" s="375"/>
      <c r="AG835" s="375"/>
      <c r="AH835" s="375"/>
    </row>
    <row r="836" spans="1:34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  <c r="AE836" s="375"/>
      <c r="AF836" s="375"/>
      <c r="AG836" s="375"/>
      <c r="AH836" s="375"/>
    </row>
    <row r="837" spans="1:34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  <c r="AE837" s="375"/>
      <c r="AF837" s="375"/>
      <c r="AG837" s="375"/>
      <c r="AH837" s="375"/>
    </row>
    <row r="838" spans="1:34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  <c r="AE838" s="375"/>
      <c r="AF838" s="375"/>
      <c r="AG838" s="375"/>
      <c r="AH838" s="375"/>
    </row>
    <row r="839" spans="1:34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  <c r="AE839" s="375"/>
      <c r="AF839" s="375"/>
      <c r="AG839" s="375"/>
      <c r="AH839" s="375"/>
    </row>
    <row r="840" spans="1:34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  <c r="AE840" s="375"/>
      <c r="AF840" s="375"/>
      <c r="AG840" s="375"/>
      <c r="AH840" s="375"/>
    </row>
    <row r="841" spans="1:34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  <c r="AE841" s="375"/>
      <c r="AF841" s="375"/>
      <c r="AG841" s="375"/>
      <c r="AH841" s="375"/>
    </row>
    <row r="842" spans="1:34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  <c r="AE842" s="375"/>
      <c r="AF842" s="375"/>
      <c r="AG842" s="375"/>
      <c r="AH842" s="375"/>
    </row>
    <row r="843" spans="1:34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  <c r="AE843" s="375"/>
      <c r="AF843" s="375"/>
      <c r="AG843" s="375"/>
      <c r="AH843" s="375"/>
    </row>
    <row r="844" spans="1:34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  <c r="AE844" s="375"/>
      <c r="AF844" s="375"/>
      <c r="AG844" s="375"/>
      <c r="AH844" s="375"/>
    </row>
    <row r="845" spans="1:34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  <c r="AE845" s="375"/>
      <c r="AF845" s="375"/>
      <c r="AG845" s="375"/>
      <c r="AH845" s="375"/>
    </row>
    <row r="846" spans="1:34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  <c r="AE846" s="375"/>
      <c r="AF846" s="375"/>
      <c r="AG846" s="375"/>
      <c r="AH846" s="375"/>
    </row>
    <row r="847" spans="1:34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  <c r="AE847" s="375"/>
      <c r="AF847" s="375"/>
      <c r="AG847" s="375"/>
      <c r="AH847" s="375"/>
    </row>
    <row r="848" spans="1:34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  <c r="AE848" s="375"/>
      <c r="AF848" s="375"/>
      <c r="AG848" s="375"/>
      <c r="AH848" s="375"/>
    </row>
    <row r="849" spans="1:34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  <c r="AE849" s="375"/>
      <c r="AF849" s="375"/>
      <c r="AG849" s="375"/>
      <c r="AH849" s="375"/>
    </row>
    <row r="850" spans="1:34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  <c r="AE850" s="375"/>
      <c r="AF850" s="375"/>
      <c r="AG850" s="375"/>
      <c r="AH850" s="375"/>
    </row>
    <row r="851" spans="1:34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  <c r="AE851" s="375"/>
      <c r="AF851" s="375"/>
      <c r="AG851" s="375"/>
      <c r="AH851" s="375"/>
    </row>
    <row r="852" spans="1:34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  <c r="AE852" s="375"/>
      <c r="AF852" s="375"/>
      <c r="AG852" s="375"/>
      <c r="AH852" s="375"/>
    </row>
    <row r="853" spans="1:34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  <c r="AE853" s="375"/>
      <c r="AF853" s="375"/>
      <c r="AG853" s="375"/>
      <c r="AH853" s="375"/>
    </row>
    <row r="854" spans="1:34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  <c r="AE854" s="375"/>
      <c r="AF854" s="375"/>
      <c r="AG854" s="375"/>
      <c r="AH854" s="375"/>
    </row>
    <row r="855" spans="1:34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  <c r="AE855" s="375"/>
      <c r="AF855" s="375"/>
      <c r="AG855" s="375"/>
      <c r="AH855" s="375"/>
    </row>
    <row r="856" spans="1:34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  <c r="AE856" s="375"/>
      <c r="AF856" s="375"/>
      <c r="AG856" s="375"/>
      <c r="AH856" s="375"/>
    </row>
    <row r="857" spans="1:34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  <c r="AE857" s="375"/>
      <c r="AF857" s="375"/>
      <c r="AG857" s="375"/>
      <c r="AH857" s="375"/>
    </row>
    <row r="858" spans="1:34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  <c r="AE858" s="375"/>
      <c r="AF858" s="375"/>
      <c r="AG858" s="375"/>
      <c r="AH858" s="375"/>
    </row>
    <row r="859" spans="1:34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  <c r="AE859" s="375"/>
      <c r="AF859" s="375"/>
      <c r="AG859" s="375"/>
      <c r="AH859" s="375"/>
    </row>
    <row r="860" spans="1:34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  <c r="AE860" s="375"/>
      <c r="AF860" s="375"/>
      <c r="AG860" s="375"/>
      <c r="AH860" s="375"/>
    </row>
    <row r="861" spans="1:34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  <c r="AE861" s="375"/>
      <c r="AF861" s="375"/>
      <c r="AG861" s="375"/>
      <c r="AH861" s="375"/>
    </row>
    <row r="862" spans="1:34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  <c r="AE862" s="375"/>
      <c r="AF862" s="375"/>
      <c r="AG862" s="375"/>
      <c r="AH862" s="375"/>
    </row>
    <row r="863" spans="1:34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  <c r="AE863" s="375"/>
      <c r="AF863" s="375"/>
      <c r="AG863" s="375"/>
      <c r="AH863" s="375"/>
    </row>
    <row r="864" spans="1:34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  <c r="AE864" s="375"/>
      <c r="AF864" s="375"/>
      <c r="AG864" s="375"/>
      <c r="AH864" s="375"/>
    </row>
    <row r="865" spans="1:34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  <c r="AE865" s="375"/>
      <c r="AF865" s="375"/>
      <c r="AG865" s="375"/>
      <c r="AH865" s="375"/>
    </row>
    <row r="866" spans="1:34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  <c r="AE866" s="375"/>
      <c r="AF866" s="375"/>
      <c r="AG866" s="375"/>
      <c r="AH866" s="375"/>
    </row>
    <row r="867" spans="1:34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  <c r="AE867" s="375"/>
      <c r="AF867" s="375"/>
      <c r="AG867" s="375"/>
      <c r="AH867" s="375"/>
    </row>
    <row r="868" spans="1:34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  <c r="AE868" s="375"/>
      <c r="AF868" s="375"/>
      <c r="AG868" s="375"/>
      <c r="AH868" s="375"/>
    </row>
    <row r="869" spans="1:34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  <c r="AE869" s="375"/>
      <c r="AF869" s="375"/>
      <c r="AG869" s="375"/>
      <c r="AH869" s="375"/>
    </row>
    <row r="870" spans="1:34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  <c r="AE870" s="375"/>
      <c r="AF870" s="375"/>
      <c r="AG870" s="375"/>
      <c r="AH870" s="375"/>
    </row>
    <row r="871" spans="1:34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  <c r="AE871" s="375"/>
      <c r="AF871" s="375"/>
      <c r="AG871" s="375"/>
      <c r="AH871" s="375"/>
    </row>
    <row r="872" spans="1:34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  <c r="AE872" s="375"/>
      <c r="AF872" s="375"/>
      <c r="AG872" s="375"/>
      <c r="AH872" s="375"/>
    </row>
    <row r="873" spans="1:34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  <c r="AE873" s="375"/>
      <c r="AF873" s="375"/>
      <c r="AG873" s="375"/>
      <c r="AH873" s="375"/>
    </row>
    <row r="874" spans="1:34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  <c r="AE874" s="375"/>
      <c r="AF874" s="375"/>
      <c r="AG874" s="375"/>
      <c r="AH874" s="375"/>
    </row>
    <row r="875" spans="1:34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  <c r="AE875" s="375"/>
      <c r="AF875" s="375"/>
      <c r="AG875" s="375"/>
      <c r="AH875" s="375"/>
    </row>
    <row r="876" spans="1:34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  <c r="AE876" s="375"/>
      <c r="AF876" s="375"/>
      <c r="AG876" s="375"/>
      <c r="AH876" s="375"/>
    </row>
    <row r="877" spans="1:34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  <c r="AE877" s="375"/>
      <c r="AF877" s="375"/>
      <c r="AG877" s="375"/>
      <c r="AH877" s="375"/>
    </row>
    <row r="878" spans="1:34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  <c r="AE878" s="375"/>
      <c r="AF878" s="375"/>
      <c r="AG878" s="375"/>
      <c r="AH878" s="375"/>
    </row>
    <row r="879" spans="1:34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  <c r="AE879" s="375"/>
      <c r="AF879" s="375"/>
      <c r="AG879" s="375"/>
      <c r="AH879" s="375"/>
    </row>
    <row r="880" spans="1:34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  <c r="AE880" s="375"/>
      <c r="AF880" s="375"/>
      <c r="AG880" s="375"/>
      <c r="AH880" s="375"/>
    </row>
    <row r="881" spans="1:34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  <c r="AE881" s="375"/>
      <c r="AF881" s="375"/>
      <c r="AG881" s="375"/>
      <c r="AH881" s="375"/>
    </row>
    <row r="882" spans="1:34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  <c r="AE882" s="375"/>
      <c r="AF882" s="375"/>
      <c r="AG882" s="375"/>
      <c r="AH882" s="375"/>
    </row>
    <row r="883" spans="1:34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  <c r="AE883" s="375"/>
      <c r="AF883" s="375"/>
      <c r="AG883" s="375"/>
      <c r="AH883" s="375"/>
    </row>
    <row r="884" spans="1:34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  <c r="AE884" s="375"/>
      <c r="AF884" s="375"/>
      <c r="AG884" s="375"/>
      <c r="AH884" s="375"/>
    </row>
    <row r="885" spans="1:34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  <c r="AE885" s="375"/>
      <c r="AF885" s="375"/>
      <c r="AG885" s="375"/>
      <c r="AH885" s="375"/>
    </row>
    <row r="886" spans="1:34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  <c r="AE886" s="375"/>
      <c r="AF886" s="375"/>
      <c r="AG886" s="375"/>
      <c r="AH886" s="375"/>
    </row>
    <row r="887" spans="1:34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  <c r="AE887" s="375"/>
      <c r="AF887" s="375"/>
      <c r="AG887" s="375"/>
      <c r="AH887" s="375"/>
    </row>
    <row r="888" spans="1:34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  <c r="AE888" s="375"/>
      <c r="AF888" s="375"/>
      <c r="AG888" s="375"/>
      <c r="AH888" s="375"/>
    </row>
    <row r="889" spans="1:34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  <c r="AE889" s="375"/>
      <c r="AF889" s="375"/>
      <c r="AG889" s="375"/>
      <c r="AH889" s="375"/>
    </row>
    <row r="890" spans="1:34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  <c r="AE890" s="375"/>
      <c r="AF890" s="375"/>
      <c r="AG890" s="375"/>
      <c r="AH890" s="375"/>
    </row>
    <row r="891" spans="1:34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  <c r="AE891" s="375"/>
      <c r="AF891" s="375"/>
      <c r="AG891" s="375"/>
      <c r="AH891" s="375"/>
    </row>
    <row r="892" spans="1:34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  <c r="AE892" s="375"/>
      <c r="AF892" s="375"/>
      <c r="AG892" s="375"/>
      <c r="AH892" s="375"/>
    </row>
    <row r="893" spans="1:34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  <c r="AE893" s="375"/>
      <c r="AF893" s="375"/>
      <c r="AG893" s="375"/>
      <c r="AH893" s="375"/>
    </row>
    <row r="894" spans="1:34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  <c r="AE894" s="375"/>
      <c r="AF894" s="375"/>
      <c r="AG894" s="375"/>
      <c r="AH894" s="375"/>
    </row>
    <row r="895" spans="1:34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  <c r="AE895" s="375"/>
      <c r="AF895" s="375"/>
      <c r="AG895" s="375"/>
      <c r="AH895" s="375"/>
    </row>
    <row r="896" spans="1:34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  <c r="AE896" s="375"/>
      <c r="AF896" s="375"/>
      <c r="AG896" s="375"/>
      <c r="AH896" s="375"/>
    </row>
    <row r="897" spans="1:34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  <c r="AE897" s="375"/>
      <c r="AF897" s="375"/>
      <c r="AG897" s="375"/>
      <c r="AH897" s="375"/>
    </row>
    <row r="898" spans="1:34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  <c r="AE898" s="375"/>
      <c r="AF898" s="375"/>
      <c r="AG898" s="375"/>
      <c r="AH898" s="375"/>
    </row>
    <row r="899" spans="1:34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  <c r="AE899" s="375"/>
      <c r="AF899" s="375"/>
      <c r="AG899" s="375"/>
      <c r="AH899" s="375"/>
    </row>
    <row r="900" spans="1:34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  <c r="AE900" s="375"/>
      <c r="AF900" s="375"/>
      <c r="AG900" s="375"/>
      <c r="AH900" s="375"/>
    </row>
    <row r="901" spans="1:34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  <c r="AE901" s="375"/>
      <c r="AF901" s="375"/>
      <c r="AG901" s="375"/>
      <c r="AH901" s="375"/>
    </row>
    <row r="902" spans="1:34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  <c r="AE902" s="375"/>
      <c r="AF902" s="375"/>
      <c r="AG902" s="375"/>
      <c r="AH902" s="375"/>
    </row>
    <row r="903" spans="1:34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  <c r="AE903" s="375"/>
      <c r="AF903" s="375"/>
      <c r="AG903" s="375"/>
      <c r="AH903" s="375"/>
    </row>
    <row r="904" spans="1:34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  <c r="AE904" s="375"/>
      <c r="AF904" s="375"/>
      <c r="AG904" s="375"/>
      <c r="AH904" s="375"/>
    </row>
    <row r="905" spans="1:34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  <c r="AE905" s="375"/>
      <c r="AF905" s="375"/>
      <c r="AG905" s="375"/>
      <c r="AH905" s="375"/>
    </row>
    <row r="906" spans="1:34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  <c r="AE906" s="375"/>
      <c r="AF906" s="375"/>
      <c r="AG906" s="375"/>
      <c r="AH906" s="375"/>
    </row>
    <row r="907" spans="1:34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  <c r="AE907" s="375"/>
      <c r="AF907" s="375"/>
      <c r="AG907" s="375"/>
      <c r="AH907" s="375"/>
    </row>
    <row r="908" spans="1:34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  <c r="AE908" s="375"/>
      <c r="AF908" s="375"/>
      <c r="AG908" s="375"/>
      <c r="AH908" s="375"/>
    </row>
    <row r="909" spans="1:34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  <c r="AE909" s="375"/>
      <c r="AF909" s="375"/>
      <c r="AG909" s="375"/>
      <c r="AH909" s="375"/>
    </row>
    <row r="910" spans="1:34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  <c r="AE910" s="375"/>
      <c r="AF910" s="375"/>
      <c r="AG910" s="375"/>
      <c r="AH910" s="375"/>
    </row>
    <row r="911" spans="1:34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  <c r="AE911" s="375"/>
      <c r="AF911" s="375"/>
      <c r="AG911" s="375"/>
      <c r="AH911" s="375"/>
    </row>
    <row r="912" spans="1:34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  <c r="AE912" s="375"/>
      <c r="AF912" s="375"/>
      <c r="AG912" s="375"/>
      <c r="AH912" s="375"/>
    </row>
    <row r="913" spans="1:34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  <c r="AE913" s="375"/>
      <c r="AF913" s="375"/>
      <c r="AG913" s="375"/>
      <c r="AH913" s="375"/>
    </row>
    <row r="914" spans="1:34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  <c r="AE914" s="375"/>
      <c r="AF914" s="375"/>
      <c r="AG914" s="375"/>
      <c r="AH914" s="375"/>
    </row>
    <row r="915" spans="1:34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  <c r="AE915" s="375"/>
      <c r="AF915" s="375"/>
      <c r="AG915" s="375"/>
      <c r="AH915" s="375"/>
    </row>
    <row r="916" spans="1:34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  <c r="AE916" s="375"/>
      <c r="AF916" s="375"/>
      <c r="AG916" s="375"/>
      <c r="AH916" s="375"/>
    </row>
    <row r="917" spans="1:34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  <c r="AE917" s="375"/>
      <c r="AF917" s="375"/>
      <c r="AG917" s="375"/>
      <c r="AH917" s="375"/>
    </row>
    <row r="918" spans="1:34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  <c r="AE918" s="375"/>
      <c r="AF918" s="375"/>
      <c r="AG918" s="375"/>
      <c r="AH918" s="375"/>
    </row>
    <row r="919" spans="1:34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  <c r="AE919" s="375"/>
      <c r="AF919" s="375"/>
      <c r="AG919" s="375"/>
      <c r="AH919" s="375"/>
    </row>
    <row r="920" spans="1:34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  <c r="AE920" s="375"/>
      <c r="AF920" s="375"/>
      <c r="AG920" s="375"/>
      <c r="AH920" s="375"/>
    </row>
    <row r="921" spans="1:34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  <c r="AE921" s="375"/>
      <c r="AF921" s="375"/>
      <c r="AG921" s="375"/>
      <c r="AH921" s="375"/>
    </row>
    <row r="922" spans="1:34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  <c r="AE922" s="375"/>
      <c r="AF922" s="375"/>
      <c r="AG922" s="375"/>
      <c r="AH922" s="375"/>
    </row>
    <row r="923" spans="1:34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  <c r="AE923" s="375"/>
      <c r="AF923" s="375"/>
      <c r="AG923" s="375"/>
      <c r="AH923" s="375"/>
    </row>
    <row r="924" spans="1:34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  <c r="AE924" s="375"/>
      <c r="AF924" s="375"/>
      <c r="AG924" s="375"/>
      <c r="AH924" s="375"/>
    </row>
    <row r="925" spans="1:34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  <c r="AE925" s="375"/>
      <c r="AF925" s="375"/>
      <c r="AG925" s="375"/>
      <c r="AH925" s="375"/>
    </row>
    <row r="926" spans="1:34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  <c r="AE926" s="375"/>
      <c r="AF926" s="375"/>
      <c r="AG926" s="375"/>
      <c r="AH926" s="375"/>
    </row>
    <row r="927" spans="1:34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  <c r="AE927" s="375"/>
      <c r="AF927" s="375"/>
      <c r="AG927" s="375"/>
      <c r="AH927" s="375"/>
    </row>
    <row r="928" spans="1:34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  <c r="AE928" s="375"/>
      <c r="AF928" s="375"/>
      <c r="AG928" s="375"/>
      <c r="AH928" s="375"/>
    </row>
    <row r="929" spans="1:34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  <c r="AE929" s="375"/>
      <c r="AF929" s="375"/>
      <c r="AG929" s="375"/>
      <c r="AH929" s="375"/>
    </row>
    <row r="930" spans="1:34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  <c r="AE930" s="375"/>
      <c r="AF930" s="375"/>
      <c r="AG930" s="375"/>
      <c r="AH930" s="375"/>
    </row>
    <row r="931" spans="1:34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  <c r="AE931" s="375"/>
      <c r="AF931" s="375"/>
      <c r="AG931" s="375"/>
      <c r="AH931" s="375"/>
    </row>
    <row r="932" spans="1:34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  <c r="AE932" s="375"/>
      <c r="AF932" s="375"/>
      <c r="AG932" s="375"/>
      <c r="AH932" s="375"/>
    </row>
    <row r="933" spans="1:34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  <c r="AE933" s="375"/>
      <c r="AF933" s="375"/>
      <c r="AG933" s="375"/>
      <c r="AH933" s="375"/>
    </row>
    <row r="934" spans="1:34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  <c r="AE934" s="375"/>
      <c r="AF934" s="375"/>
      <c r="AG934" s="375"/>
      <c r="AH934" s="375"/>
    </row>
    <row r="935" spans="1:34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  <c r="AE935" s="375"/>
      <c r="AF935" s="375"/>
      <c r="AG935" s="375"/>
      <c r="AH935" s="375"/>
    </row>
    <row r="936" spans="1:34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  <c r="AE936" s="375"/>
      <c r="AF936" s="375"/>
      <c r="AG936" s="375"/>
      <c r="AH936" s="375"/>
    </row>
    <row r="937" spans="1:34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  <c r="AE937" s="375"/>
      <c r="AF937" s="375"/>
      <c r="AG937" s="375"/>
      <c r="AH937" s="375"/>
    </row>
    <row r="938" spans="1:34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  <c r="AE938" s="375"/>
      <c r="AF938" s="375"/>
      <c r="AG938" s="375"/>
      <c r="AH938" s="375"/>
    </row>
    <row r="939" spans="1:34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  <c r="AE939" s="375"/>
      <c r="AF939" s="375"/>
      <c r="AG939" s="375"/>
      <c r="AH939" s="375"/>
    </row>
    <row r="940" spans="1:34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  <c r="AE940" s="375"/>
      <c r="AF940" s="375"/>
      <c r="AG940" s="375"/>
      <c r="AH940" s="375"/>
    </row>
    <row r="941" spans="1:34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  <c r="AE941" s="375"/>
      <c r="AF941" s="375"/>
      <c r="AG941" s="375"/>
      <c r="AH941" s="375"/>
    </row>
    <row r="942" spans="1:34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  <c r="AE942" s="375"/>
      <c r="AF942" s="375"/>
      <c r="AG942" s="375"/>
      <c r="AH942" s="375"/>
    </row>
    <row r="943" spans="1:34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  <c r="AE943" s="375"/>
      <c r="AF943" s="375"/>
      <c r="AG943" s="375"/>
      <c r="AH943" s="375"/>
    </row>
    <row r="944" spans="1:34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  <c r="AE944" s="375"/>
      <c r="AF944" s="375"/>
      <c r="AG944" s="375"/>
      <c r="AH944" s="375"/>
    </row>
    <row r="945" spans="1:34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  <c r="AE945" s="375"/>
      <c r="AF945" s="375"/>
      <c r="AG945" s="375"/>
      <c r="AH945" s="375"/>
    </row>
    <row r="946" spans="1:34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  <c r="AE946" s="375"/>
      <c r="AF946" s="375"/>
      <c r="AG946" s="375"/>
      <c r="AH946" s="375"/>
    </row>
    <row r="947" spans="1:34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  <c r="AE947" s="375"/>
      <c r="AF947" s="375"/>
      <c r="AG947" s="375"/>
      <c r="AH947" s="375"/>
    </row>
    <row r="948" spans="1:34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  <c r="AE948" s="375"/>
      <c r="AF948" s="375"/>
      <c r="AG948" s="375"/>
      <c r="AH948" s="375"/>
    </row>
    <row r="949" spans="1:34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  <c r="AE949" s="375"/>
      <c r="AF949" s="375"/>
      <c r="AG949" s="375"/>
      <c r="AH949" s="375"/>
    </row>
    <row r="950" spans="1:34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  <c r="AE950" s="375"/>
      <c r="AF950" s="375"/>
      <c r="AG950" s="375"/>
      <c r="AH950" s="375"/>
    </row>
    <row r="951" spans="1:34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  <c r="AE951" s="375"/>
      <c r="AF951" s="375"/>
      <c r="AG951" s="375"/>
      <c r="AH951" s="375"/>
    </row>
    <row r="952" spans="1:34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  <c r="AE952" s="375"/>
      <c r="AF952" s="375"/>
      <c r="AG952" s="375"/>
      <c r="AH952" s="375"/>
    </row>
    <row r="953" spans="1:34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  <c r="AE953" s="375"/>
      <c r="AF953" s="375"/>
      <c r="AG953" s="375"/>
      <c r="AH953" s="375"/>
    </row>
    <row r="954" spans="1:34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  <c r="AE954" s="375"/>
      <c r="AF954" s="375"/>
      <c r="AG954" s="375"/>
      <c r="AH954" s="375"/>
    </row>
    <row r="955" spans="1:34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  <c r="AE955" s="375"/>
      <c r="AF955" s="375"/>
      <c r="AG955" s="375"/>
      <c r="AH955" s="375"/>
    </row>
    <row r="956" spans="1:34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  <c r="AE956" s="375"/>
      <c r="AF956" s="375"/>
      <c r="AG956" s="375"/>
      <c r="AH956" s="375"/>
    </row>
    <row r="957" spans="1:34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  <c r="AE957" s="375"/>
      <c r="AF957" s="375"/>
      <c r="AG957" s="375"/>
      <c r="AH957" s="375"/>
    </row>
    <row r="958" spans="1:34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  <c r="AE958" s="375"/>
      <c r="AF958" s="375"/>
      <c r="AG958" s="375"/>
      <c r="AH958" s="375"/>
    </row>
    <row r="959" spans="1:34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  <c r="AE959" s="375"/>
      <c r="AF959" s="375"/>
      <c r="AG959" s="375"/>
      <c r="AH959" s="375"/>
    </row>
    <row r="960" spans="1:34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  <c r="AE960" s="375"/>
      <c r="AF960" s="375"/>
      <c r="AG960" s="375"/>
      <c r="AH960" s="375"/>
    </row>
    <row r="961" spans="1:34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  <c r="AE961" s="375"/>
      <c r="AF961" s="375"/>
      <c r="AG961" s="375"/>
      <c r="AH961" s="375"/>
    </row>
    <row r="962" spans="1:34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  <c r="AE962" s="375"/>
      <c r="AF962" s="375"/>
      <c r="AG962" s="375"/>
      <c r="AH962" s="375"/>
    </row>
    <row r="963" spans="1:34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  <c r="AE963" s="375"/>
      <c r="AF963" s="375"/>
      <c r="AG963" s="375"/>
      <c r="AH963" s="375"/>
    </row>
    <row r="964" spans="1:34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  <c r="AE964" s="375"/>
      <c r="AF964" s="375"/>
      <c r="AG964" s="375"/>
      <c r="AH964" s="375"/>
    </row>
    <row r="965" spans="1:34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  <c r="AE965" s="375"/>
      <c r="AF965" s="375"/>
      <c r="AG965" s="375"/>
      <c r="AH965" s="375"/>
    </row>
    <row r="966" spans="1:34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  <c r="AE966" s="375"/>
      <c r="AF966" s="375"/>
      <c r="AG966" s="375"/>
      <c r="AH966" s="375"/>
    </row>
    <row r="967" spans="1:34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  <c r="AE967" s="375"/>
      <c r="AF967" s="375"/>
      <c r="AG967" s="375"/>
      <c r="AH967" s="375"/>
    </row>
    <row r="968" spans="1:34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  <c r="AE968" s="375"/>
      <c r="AF968" s="375"/>
      <c r="AG968" s="375"/>
      <c r="AH968" s="375"/>
    </row>
    <row r="969" spans="1:34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  <c r="AE969" s="375"/>
      <c r="AF969" s="375"/>
      <c r="AG969" s="375"/>
      <c r="AH969" s="375"/>
    </row>
    <row r="970" spans="1:34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  <c r="AE970" s="375"/>
      <c r="AF970" s="375"/>
      <c r="AG970" s="375"/>
      <c r="AH970" s="375"/>
    </row>
    <row r="971" spans="1:34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  <c r="AE971" s="375"/>
      <c r="AF971" s="375"/>
      <c r="AG971" s="375"/>
      <c r="AH971" s="375"/>
    </row>
    <row r="972" spans="1:34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  <c r="AE972" s="375"/>
      <c r="AF972" s="375"/>
      <c r="AG972" s="375"/>
      <c r="AH972" s="375"/>
    </row>
    <row r="973" spans="1:34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  <c r="AE973" s="375"/>
      <c r="AF973" s="375"/>
      <c r="AG973" s="375"/>
      <c r="AH973" s="375"/>
    </row>
    <row r="974" spans="1:34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  <c r="AE974" s="375"/>
      <c r="AF974" s="375"/>
      <c r="AG974" s="375"/>
      <c r="AH974" s="375"/>
    </row>
    <row r="975" spans="1:34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  <c r="AE975" s="375"/>
      <c r="AF975" s="375"/>
      <c r="AG975" s="375"/>
      <c r="AH975" s="375"/>
    </row>
    <row r="976" spans="1:34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  <c r="AE976" s="375"/>
      <c r="AF976" s="375"/>
      <c r="AG976" s="375"/>
      <c r="AH976" s="375"/>
    </row>
    <row r="977" spans="1:34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  <c r="AE977" s="375"/>
      <c r="AF977" s="375"/>
      <c r="AG977" s="375"/>
      <c r="AH977" s="375"/>
    </row>
    <row r="978" spans="1:34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  <c r="AE978" s="375"/>
      <c r="AF978" s="375"/>
      <c r="AG978" s="375"/>
      <c r="AH978" s="375"/>
    </row>
    <row r="979" spans="1:34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  <c r="AE979" s="375"/>
      <c r="AF979" s="375"/>
      <c r="AG979" s="375"/>
      <c r="AH979" s="375"/>
    </row>
    <row r="980" spans="1:34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  <c r="AE980" s="375"/>
      <c r="AF980" s="375"/>
      <c r="AG980" s="375"/>
      <c r="AH980" s="375"/>
    </row>
    <row r="981" spans="1:34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  <c r="AE981" s="375"/>
      <c r="AF981" s="375"/>
      <c r="AG981" s="375"/>
      <c r="AH981" s="375"/>
    </row>
    <row r="982" spans="1:34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  <c r="AE982" s="375"/>
      <c r="AF982" s="375"/>
      <c r="AG982" s="375"/>
      <c r="AH982" s="375"/>
    </row>
    <row r="983" spans="1:34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  <c r="AE983" s="375"/>
      <c r="AF983" s="375"/>
      <c r="AG983" s="375"/>
      <c r="AH983" s="375"/>
    </row>
    <row r="984" spans="1:34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  <c r="AE984" s="375"/>
      <c r="AF984" s="375"/>
      <c r="AG984" s="375"/>
      <c r="AH984" s="375"/>
    </row>
    <row r="985" spans="1:34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  <c r="AE985" s="375"/>
      <c r="AF985" s="375"/>
      <c r="AG985" s="375"/>
      <c r="AH985" s="375"/>
    </row>
    <row r="986" spans="1:34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  <c r="AE986" s="375"/>
      <c r="AF986" s="375"/>
      <c r="AG986" s="375"/>
      <c r="AH986" s="375"/>
    </row>
    <row r="987" spans="1:34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  <c r="AE987" s="375"/>
      <c r="AF987" s="375"/>
      <c r="AG987" s="375"/>
      <c r="AH987" s="375"/>
    </row>
    <row r="988" spans="1:34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  <c r="AE988" s="375"/>
      <c r="AF988" s="375"/>
      <c r="AG988" s="375"/>
      <c r="AH988" s="375"/>
    </row>
    <row r="989" spans="1:34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  <c r="AE989" s="375"/>
      <c r="AF989" s="375"/>
      <c r="AG989" s="375"/>
      <c r="AH989" s="375"/>
    </row>
    <row r="990" spans="1:34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  <c r="AE990" s="375"/>
      <c r="AF990" s="375"/>
      <c r="AG990" s="375"/>
      <c r="AH990" s="375"/>
    </row>
    <row r="991" spans="1:34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  <c r="AE991" s="375"/>
      <c r="AF991" s="375"/>
      <c r="AG991" s="375"/>
      <c r="AH991" s="375"/>
    </row>
    <row r="992" spans="1:34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  <c r="AE992" s="375"/>
      <c r="AF992" s="375"/>
      <c r="AG992" s="375"/>
      <c r="AH992" s="375"/>
    </row>
    <row r="993" spans="1:34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  <c r="AE993" s="375"/>
      <c r="AF993" s="375"/>
      <c r="AG993" s="375"/>
      <c r="AH993" s="375"/>
    </row>
    <row r="994" spans="1:34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  <c r="AE994" s="375"/>
      <c r="AF994" s="375"/>
      <c r="AG994" s="375"/>
      <c r="AH994" s="375"/>
    </row>
    <row r="995" spans="1:34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  <c r="AE995" s="375"/>
      <c r="AF995" s="375"/>
      <c r="AG995" s="375"/>
      <c r="AH995" s="375"/>
    </row>
    <row r="996" spans="1:34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  <c r="AE996" s="375"/>
      <c r="AF996" s="375"/>
      <c r="AG996" s="375"/>
      <c r="AH996" s="375"/>
    </row>
    <row r="997" spans="1:34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  <c r="AE997" s="375"/>
      <c r="AF997" s="375"/>
      <c r="AG997" s="375"/>
      <c r="AH997" s="375"/>
    </row>
    <row r="998" spans="1:34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  <c r="AE998" s="375"/>
      <c r="AF998" s="375"/>
      <c r="AG998" s="375"/>
      <c r="AH998" s="375"/>
    </row>
    <row r="999" spans="1:34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  <c r="AE999" s="375"/>
      <c r="AF999" s="375"/>
      <c r="AG999" s="375"/>
      <c r="AH999" s="375"/>
    </row>
    <row r="1000" spans="1:34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  <c r="AE1000" s="375"/>
      <c r="AF1000" s="375"/>
      <c r="AG1000" s="375"/>
      <c r="AH1000" s="375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C9:F9"/>
    <mergeCell ref="AG9:AH9"/>
  </mergeCells>
  <pageMargins left="0.7" right="0.7" top="0.75" bottom="0.75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CCFF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19.7109375" customWidth="1"/>
    <col min="34" max="34" width="11.42578125" customWidth="1"/>
  </cols>
  <sheetData>
    <row r="1" spans="1:34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</row>
    <row r="2" spans="1:34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  <c r="AE2" s="375"/>
      <c r="AF2" s="375"/>
      <c r="AG2" s="375"/>
      <c r="AH2" s="375"/>
    </row>
    <row r="3" spans="1:34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  <c r="AE3" s="375"/>
      <c r="AF3" s="375"/>
      <c r="AG3" s="375"/>
      <c r="AH3" s="375"/>
    </row>
    <row r="4" spans="1:34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  <c r="AE4" s="375"/>
      <c r="AF4" s="375"/>
      <c r="AG4" s="375"/>
      <c r="AH4" s="375"/>
    </row>
    <row r="5" spans="1:34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  <c r="AE5" s="375"/>
      <c r="AF5" s="375"/>
      <c r="AG5" s="375"/>
      <c r="AH5" s="375"/>
    </row>
    <row r="6" spans="1:34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  <c r="AE6" s="375"/>
      <c r="AF6" s="375"/>
      <c r="AG6" s="766" t="s">
        <v>554</v>
      </c>
      <c r="AH6" s="818"/>
    </row>
    <row r="7" spans="1:34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  <c r="AE7" s="375"/>
      <c r="AF7" s="375"/>
      <c r="AG7" s="375"/>
      <c r="AH7" s="375"/>
    </row>
    <row r="8" spans="1:34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  <c r="AE8" s="375"/>
      <c r="AF8" s="375"/>
      <c r="AG8" s="375"/>
      <c r="AH8" s="375"/>
    </row>
    <row r="9" spans="1:34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  <c r="AE9" s="375"/>
      <c r="AF9" s="375"/>
      <c r="AG9" s="52" t="s">
        <v>555</v>
      </c>
      <c r="AH9" s="52" t="s">
        <v>556</v>
      </c>
    </row>
    <row r="10" spans="1:34" ht="30" customHeight="1">
      <c r="A10" s="375"/>
      <c r="B10" s="31"/>
      <c r="C10" s="456" t="s">
        <v>123</v>
      </c>
      <c r="D10" s="818"/>
      <c r="E10" s="433" t="s">
        <v>118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  <c r="AE10" s="375"/>
      <c r="AF10" s="375"/>
      <c r="AG10" s="37" t="s">
        <v>558</v>
      </c>
      <c r="AH10" s="37">
        <v>28</v>
      </c>
    </row>
    <row r="11" spans="1:34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  <c r="AE11" s="375"/>
      <c r="AF11" s="375"/>
      <c r="AG11" s="37" t="s">
        <v>559</v>
      </c>
      <c r="AH11" s="37">
        <v>100</v>
      </c>
    </row>
    <row r="12" spans="1:34" ht="29.25" customHeight="1">
      <c r="A12" s="375"/>
      <c r="B12" s="31"/>
      <c r="C12" s="459" t="s">
        <v>125</v>
      </c>
      <c r="D12" s="823"/>
      <c r="E12" s="458" t="s">
        <v>572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  <c r="AE12" s="375"/>
      <c r="AF12" s="375"/>
      <c r="AG12" s="37" t="s">
        <v>560</v>
      </c>
      <c r="AH12" s="37">
        <v>34</v>
      </c>
    </row>
    <row r="13" spans="1:34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  <c r="AE13" s="375"/>
      <c r="AF13" s="375"/>
      <c r="AG13" s="37" t="s">
        <v>562</v>
      </c>
      <c r="AH13" s="37">
        <v>100</v>
      </c>
    </row>
    <row r="14" spans="1:34" ht="15" customHeight="1">
      <c r="A14" s="375"/>
      <c r="B14" s="31"/>
      <c r="C14" s="456" t="s">
        <v>127</v>
      </c>
      <c r="D14" s="818"/>
      <c r="E14" s="386"/>
      <c r="F14" s="457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7"/>
      <c r="AC14" s="375"/>
      <c r="AD14" s="375"/>
      <c r="AE14" s="375"/>
      <c r="AF14" s="375"/>
      <c r="AG14" s="37" t="s">
        <v>563</v>
      </c>
      <c r="AH14" s="37">
        <v>38</v>
      </c>
    </row>
    <row r="15" spans="1:34" ht="29.25" customHeight="1">
      <c r="A15" s="375"/>
      <c r="B15" s="31"/>
      <c r="C15" s="433" t="s">
        <v>573</v>
      </c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2"/>
      <c r="AA15" s="809"/>
      <c r="AB15" s="387"/>
      <c r="AC15" s="375"/>
      <c r="AD15" s="375"/>
      <c r="AE15" s="375"/>
      <c r="AF15" s="375"/>
      <c r="AG15" s="37" t="s">
        <v>564</v>
      </c>
      <c r="AH15" s="37">
        <v>100</v>
      </c>
    </row>
    <row r="16" spans="1:34" ht="15" customHeight="1">
      <c r="A16" s="375"/>
      <c r="B16" s="31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7"/>
      <c r="AC16" s="375"/>
      <c r="AD16" s="375"/>
      <c r="AE16" s="375"/>
      <c r="AF16" s="375"/>
      <c r="AG16" s="37" t="s">
        <v>565</v>
      </c>
      <c r="AH16" s="37">
        <v>15</v>
      </c>
    </row>
    <row r="17" spans="1:34" ht="15" customHeight="1">
      <c r="A17" s="375"/>
      <c r="B17" s="31"/>
      <c r="C17" s="389" t="s">
        <v>128</v>
      </c>
      <c r="D17" s="389"/>
      <c r="E17" s="375"/>
      <c r="F17" s="375"/>
      <c r="G17" s="375"/>
      <c r="H17" s="375"/>
      <c r="I17" s="375"/>
      <c r="J17" s="388"/>
      <c r="K17" s="388"/>
      <c r="L17" s="388"/>
      <c r="M17" s="388"/>
      <c r="N17" s="388"/>
      <c r="O17" s="388"/>
      <c r="P17" s="388"/>
      <c r="Q17" s="388"/>
      <c r="R17" s="388" t="s">
        <v>129</v>
      </c>
      <c r="S17" s="388"/>
      <c r="T17" s="388"/>
      <c r="U17" s="388"/>
      <c r="V17" s="388"/>
      <c r="W17" s="388"/>
      <c r="X17" s="388"/>
      <c r="Y17" s="388"/>
      <c r="Z17" s="388"/>
      <c r="AA17" s="388"/>
      <c r="AB17" s="387"/>
      <c r="AC17" s="375"/>
      <c r="AD17" s="375"/>
      <c r="AE17" s="375"/>
      <c r="AF17" s="375"/>
      <c r="AG17" s="375"/>
      <c r="AH17" s="375"/>
    </row>
    <row r="18" spans="1:34" ht="15" customHeight="1">
      <c r="A18" s="375"/>
      <c r="B18" s="31"/>
      <c r="C18" s="453"/>
      <c r="D18" s="814"/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5"/>
      <c r="Q18" s="375"/>
      <c r="R18" s="447"/>
      <c r="S18" s="822"/>
      <c r="T18" s="822"/>
      <c r="U18" s="822"/>
      <c r="V18" s="822"/>
      <c r="W18" s="822"/>
      <c r="X18" s="822"/>
      <c r="Y18" s="822"/>
      <c r="Z18" s="822"/>
      <c r="AA18" s="809"/>
      <c r="AB18" s="383"/>
      <c r="AC18" s="375"/>
      <c r="AD18" s="375"/>
      <c r="AE18" s="375"/>
      <c r="AF18" s="375"/>
      <c r="AG18" s="375"/>
      <c r="AH18" s="375"/>
    </row>
    <row r="19" spans="1:34" ht="15" customHeight="1">
      <c r="A19" s="375"/>
      <c r="B19" s="31"/>
      <c r="C19" s="816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O19" s="808"/>
      <c r="P19" s="817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  <c r="AE19" s="375"/>
      <c r="AF19" s="375"/>
      <c r="AG19" s="375"/>
      <c r="AH19" s="375"/>
    </row>
    <row r="20" spans="1:34" ht="15" customHeight="1">
      <c r="A20" s="375"/>
      <c r="B20" s="31"/>
      <c r="C20" s="816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17"/>
      <c r="Q20" s="385"/>
      <c r="R20" s="388" t="s">
        <v>130</v>
      </c>
      <c r="S20" s="388"/>
      <c r="T20" s="388"/>
      <c r="U20" s="388"/>
      <c r="V20" s="388"/>
      <c r="W20" s="385"/>
      <c r="X20" s="385"/>
      <c r="Y20" s="385"/>
      <c r="Z20" s="375"/>
      <c r="AA20" s="385"/>
      <c r="AB20" s="383"/>
      <c r="AC20" s="375"/>
      <c r="AD20" s="375"/>
      <c r="AE20" s="375"/>
      <c r="AF20" s="375"/>
      <c r="AG20" s="410">
        <f>+(((((AH10/100)*AH11)+((AH12/100)*AH13)+((AH14/100)*AH15))*AH16)/100)</f>
        <v>15</v>
      </c>
      <c r="AH20" s="375"/>
    </row>
    <row r="21" spans="1:34" ht="15" customHeight="1">
      <c r="A21" s="375"/>
      <c r="B21" s="31"/>
      <c r="C21" s="816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17"/>
      <c r="Q21" s="375"/>
      <c r="R21" s="37"/>
      <c r="S21" s="375" t="s">
        <v>15</v>
      </c>
      <c r="T21" s="375"/>
      <c r="U21" s="37"/>
      <c r="V21" s="375" t="s">
        <v>27</v>
      </c>
      <c r="W21" s="375"/>
      <c r="X21" s="37"/>
      <c r="Y21" s="390" t="s">
        <v>46</v>
      </c>
      <c r="Z21" s="375"/>
      <c r="AA21" s="375"/>
      <c r="AB21" s="383"/>
      <c r="AC21" s="375"/>
      <c r="AD21" s="375"/>
      <c r="AE21" s="375"/>
      <c r="AF21" s="375"/>
      <c r="AG21" s="375"/>
      <c r="AH21" s="375"/>
    </row>
    <row r="22" spans="1:34" ht="15" customHeight="1">
      <c r="A22" s="375"/>
      <c r="B22" s="31"/>
      <c r="C22" s="816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808"/>
      <c r="P22" s="817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83"/>
      <c r="AC22" s="375"/>
      <c r="AD22" s="375"/>
      <c r="AE22" s="375"/>
      <c r="AF22" s="375"/>
      <c r="AG22" s="375"/>
      <c r="AH22" s="375"/>
    </row>
    <row r="23" spans="1:34" ht="15" customHeight="1">
      <c r="A23" s="375"/>
      <c r="B23" s="31"/>
      <c r="C23" s="819"/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1"/>
      <c r="Q23" s="375"/>
      <c r="R23" s="388" t="s">
        <v>131</v>
      </c>
      <c r="S23" s="375"/>
      <c r="T23" s="375"/>
      <c r="U23" s="375"/>
      <c r="V23" s="375"/>
      <c r="W23" s="460" t="s">
        <v>33</v>
      </c>
      <c r="X23" s="822"/>
      <c r="Y23" s="822"/>
      <c r="Z23" s="822"/>
      <c r="AA23" s="809"/>
      <c r="AB23" s="383"/>
      <c r="AC23" s="375"/>
      <c r="AD23" s="375"/>
      <c r="AE23" s="375"/>
      <c r="AF23" s="375"/>
      <c r="AG23" s="375"/>
      <c r="AH23" s="375"/>
    </row>
    <row r="24" spans="1:34" ht="15" customHeight="1">
      <c r="A24" s="375"/>
      <c r="B24" s="31"/>
      <c r="C24" s="385"/>
      <c r="D24" s="385"/>
      <c r="E24" s="385"/>
      <c r="F24" s="385"/>
      <c r="G24" s="38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88"/>
      <c r="S24" s="375"/>
      <c r="T24" s="375"/>
      <c r="U24" s="375"/>
      <c r="V24" s="375"/>
      <c r="W24" s="375"/>
      <c r="X24" s="375"/>
      <c r="Y24" s="375"/>
      <c r="Z24" s="375"/>
      <c r="AA24" s="375"/>
      <c r="AB24" s="383"/>
      <c r="AC24" s="375"/>
      <c r="AD24" s="375"/>
      <c r="AE24" s="375"/>
      <c r="AF24" s="375"/>
      <c r="AG24" s="375"/>
      <c r="AH24" s="375"/>
    </row>
    <row r="25" spans="1:34" ht="15" customHeight="1">
      <c r="A25" s="375"/>
      <c r="B25" s="31"/>
      <c r="C25" s="388" t="s">
        <v>132</v>
      </c>
      <c r="D25" s="385"/>
      <c r="E25" s="385"/>
      <c r="F25" s="385"/>
      <c r="G25" s="385"/>
      <c r="H25" s="38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83"/>
      <c r="AC25" s="375"/>
      <c r="AD25" s="375"/>
      <c r="AE25" s="375"/>
      <c r="AF25" s="375"/>
      <c r="AG25" s="375"/>
      <c r="AH25" s="375"/>
    </row>
    <row r="26" spans="1:34" ht="39.75" customHeight="1">
      <c r="A26" s="375"/>
      <c r="B26" s="31"/>
      <c r="C26" s="767" t="s">
        <v>574</v>
      </c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2"/>
      <c r="Z26" s="822"/>
      <c r="AA26" s="809"/>
      <c r="AB26" s="383"/>
      <c r="AC26" s="375"/>
      <c r="AD26" s="375"/>
      <c r="AE26" s="375"/>
      <c r="AF26" s="375"/>
      <c r="AG26" s="375"/>
      <c r="AH26" s="375"/>
    </row>
    <row r="27" spans="1:34" ht="15" customHeight="1">
      <c r="A27" s="375"/>
      <c r="B27" s="31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91"/>
      <c r="AC27" s="375"/>
      <c r="AD27" s="375"/>
      <c r="AE27" s="375"/>
      <c r="AF27" s="375"/>
      <c r="AG27" s="375"/>
      <c r="AH27" s="375"/>
    </row>
    <row r="28" spans="1:34" ht="15" customHeight="1">
      <c r="A28" s="375"/>
      <c r="B28" s="31"/>
      <c r="C28" s="379" t="s">
        <v>134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79" t="s">
        <v>134</v>
      </c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91"/>
      <c r="AC28" s="375"/>
      <c r="AD28" s="375"/>
      <c r="AE28" s="375"/>
      <c r="AF28" s="375"/>
      <c r="AG28" s="375"/>
      <c r="AH28" s="375"/>
    </row>
    <row r="29" spans="1:34" ht="29.25" customHeight="1">
      <c r="A29" s="375"/>
      <c r="B29" s="31"/>
      <c r="C29" s="460" t="s">
        <v>550</v>
      </c>
      <c r="D29" s="822"/>
      <c r="E29" s="822"/>
      <c r="F29" s="822"/>
      <c r="G29" s="822"/>
      <c r="H29" s="822"/>
      <c r="I29" s="822"/>
      <c r="J29" s="822"/>
      <c r="K29" s="809"/>
      <c r="L29" s="385"/>
      <c r="M29" s="460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2"/>
      <c r="Z29" s="822"/>
      <c r="AA29" s="809"/>
      <c r="AB29" s="391"/>
      <c r="AC29" s="375"/>
      <c r="AD29" s="375"/>
      <c r="AE29" s="375"/>
      <c r="AF29" s="375"/>
      <c r="AG29" s="375"/>
      <c r="AH29" s="375"/>
    </row>
    <row r="30" spans="1:34" ht="15" customHeight="1">
      <c r="A30" s="375"/>
      <c r="B30" s="31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83"/>
      <c r="AC30" s="375"/>
      <c r="AD30" s="375"/>
      <c r="AE30" s="375"/>
      <c r="AF30" s="375"/>
      <c r="AG30" s="375"/>
      <c r="AH30" s="375"/>
    </row>
    <row r="31" spans="1:34" ht="15" customHeight="1">
      <c r="A31" s="375"/>
      <c r="B31" s="31"/>
      <c r="C31" s="392" t="s">
        <v>137</v>
      </c>
      <c r="D31" s="392"/>
      <c r="E31" s="392"/>
      <c r="F31" s="392"/>
      <c r="G31" s="393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83"/>
      <c r="AC31" s="375"/>
      <c r="AD31" s="375"/>
      <c r="AE31" s="375"/>
      <c r="AF31" s="375"/>
      <c r="AG31" s="375"/>
      <c r="AH31" s="375"/>
    </row>
    <row r="32" spans="1:34" ht="90" customHeight="1">
      <c r="A32" s="375"/>
      <c r="B32" s="31"/>
      <c r="C32" s="461" t="s">
        <v>551</v>
      </c>
      <c r="D32" s="822"/>
      <c r="E32" s="822"/>
      <c r="F32" s="822"/>
      <c r="G32" s="822"/>
      <c r="H32" s="822"/>
      <c r="I32" s="822"/>
      <c r="J32" s="822"/>
      <c r="K32" s="822"/>
      <c r="L32" s="822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09"/>
      <c r="AB32" s="383"/>
      <c r="AC32" s="375"/>
      <c r="AD32" s="375"/>
      <c r="AE32" s="375"/>
      <c r="AF32" s="375"/>
      <c r="AG32" s="375"/>
      <c r="AH32" s="375"/>
    </row>
    <row r="33" spans="1:34" ht="15" customHeight="1">
      <c r="A33" s="375"/>
      <c r="B33" s="31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83"/>
      <c r="AC33" s="375"/>
      <c r="AD33" s="375"/>
      <c r="AE33" s="375"/>
      <c r="AF33" s="375"/>
      <c r="AG33" s="375"/>
      <c r="AH33" s="375"/>
    </row>
    <row r="34" spans="1:34" ht="15.75" customHeight="1">
      <c r="A34" s="375"/>
      <c r="B34" s="31"/>
      <c r="C34" s="448" t="s">
        <v>139</v>
      </c>
      <c r="D34" s="818"/>
      <c r="E34" s="388"/>
      <c r="F34" s="433" t="s">
        <v>34</v>
      </c>
      <c r="G34" s="809"/>
      <c r="H34" s="388"/>
      <c r="I34" s="375"/>
      <c r="J34" s="395" t="s">
        <v>140</v>
      </c>
      <c r="K34" s="433">
        <v>15</v>
      </c>
      <c r="L34" s="822"/>
      <c r="M34" s="822"/>
      <c r="N34" s="809"/>
      <c r="O34" s="388"/>
      <c r="P34" s="388"/>
      <c r="Q34" s="379" t="s">
        <v>141</v>
      </c>
      <c r="R34" s="375"/>
      <c r="S34" s="388"/>
      <c r="T34" s="388"/>
      <c r="U34" s="388"/>
      <c r="V34" s="388"/>
      <c r="W34" s="433" t="s">
        <v>20</v>
      </c>
      <c r="X34" s="822"/>
      <c r="Y34" s="822"/>
      <c r="Z34" s="822"/>
      <c r="AA34" s="809"/>
      <c r="AB34" s="387"/>
      <c r="AC34" s="375"/>
      <c r="AD34" s="375"/>
      <c r="AE34" s="375"/>
      <c r="AF34" s="375"/>
      <c r="AG34" s="375"/>
      <c r="AH34" s="375"/>
    </row>
    <row r="35" spans="1:34" ht="15.75" customHeight="1">
      <c r="A35" s="375"/>
      <c r="B35" s="31"/>
      <c r="C35" s="375"/>
      <c r="D35" s="375"/>
      <c r="E35" s="375"/>
      <c r="F35" s="390"/>
      <c r="G35" s="390"/>
      <c r="H35" s="390"/>
      <c r="I35" s="390"/>
      <c r="J35" s="390"/>
      <c r="K35" s="390"/>
      <c r="L35" s="390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83"/>
      <c r="AC35" s="375"/>
      <c r="AD35" s="375"/>
      <c r="AE35" s="375"/>
      <c r="AF35" s="375"/>
      <c r="AG35" s="375"/>
      <c r="AH35" s="375"/>
    </row>
    <row r="36" spans="1:34" ht="32.25" customHeight="1">
      <c r="A36" s="375"/>
      <c r="B36" s="31"/>
      <c r="C36" s="375"/>
      <c r="D36" s="395" t="s">
        <v>142</v>
      </c>
      <c r="E36" s="388"/>
      <c r="F36" s="461" t="s">
        <v>575</v>
      </c>
      <c r="G36" s="822"/>
      <c r="H36" s="822"/>
      <c r="I36" s="822"/>
      <c r="J36" s="822"/>
      <c r="K36" s="822"/>
      <c r="L36" s="822"/>
      <c r="M36" s="809"/>
      <c r="N36" s="375"/>
      <c r="O36" s="395" t="s">
        <v>144</v>
      </c>
      <c r="P36" s="460">
        <v>0</v>
      </c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83"/>
      <c r="AC36" s="375"/>
      <c r="AD36" s="375"/>
      <c r="AE36" s="375"/>
      <c r="AF36" s="375"/>
      <c r="AG36" s="375"/>
      <c r="AH36" s="375"/>
    </row>
    <row r="37" spans="1:34" ht="15.75" customHeight="1">
      <c r="A37" s="375"/>
      <c r="B37" s="31"/>
      <c r="C37" s="388"/>
      <c r="D37" s="388"/>
      <c r="E37" s="388"/>
      <c r="F37" s="390"/>
      <c r="G37" s="390"/>
      <c r="H37" s="390"/>
      <c r="I37" s="390"/>
      <c r="J37" s="390"/>
      <c r="K37" s="390"/>
      <c r="L37" s="390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7"/>
      <c r="AC37" s="375"/>
      <c r="AD37" s="375"/>
      <c r="AE37" s="375"/>
      <c r="AF37" s="375"/>
      <c r="AG37" s="375"/>
      <c r="AH37" s="375"/>
    </row>
    <row r="38" spans="1:34" ht="15.75" customHeight="1">
      <c r="A38" s="375"/>
      <c r="B38" s="31"/>
      <c r="C38" s="375"/>
      <c r="D38" s="395" t="s">
        <v>145</v>
      </c>
      <c r="E38" s="375"/>
      <c r="F38" s="447" t="s">
        <v>146</v>
      </c>
      <c r="G38" s="809"/>
      <c r="H38" s="375"/>
      <c r="I38" s="375"/>
      <c r="J38" s="388" t="s">
        <v>147</v>
      </c>
      <c r="K38" s="375"/>
      <c r="L38" s="447" t="s">
        <v>148</v>
      </c>
      <c r="M38" s="822"/>
      <c r="N38" s="809"/>
      <c r="O38" s="388"/>
      <c r="P38" s="388"/>
      <c r="Q38" s="375"/>
      <c r="R38" s="388" t="s">
        <v>149</v>
      </c>
      <c r="S38" s="388"/>
      <c r="T38" s="388"/>
      <c r="U38" s="388"/>
      <c r="V38" s="388"/>
      <c r="W38" s="462"/>
      <c r="X38" s="822"/>
      <c r="Y38" s="822"/>
      <c r="Z38" s="822"/>
      <c r="AA38" s="809"/>
      <c r="AB38" s="387"/>
      <c r="AC38" s="375"/>
      <c r="AD38" s="375"/>
      <c r="AE38" s="375"/>
      <c r="AF38" s="375"/>
      <c r="AG38" s="375"/>
      <c r="AH38" s="375"/>
    </row>
    <row r="39" spans="1:34" ht="15.75" customHeight="1">
      <c r="A39" s="375"/>
      <c r="B39" s="31"/>
      <c r="C39" s="375"/>
      <c r="D39" s="375"/>
      <c r="E39" s="375"/>
      <c r="F39" s="29"/>
      <c r="G39" s="375"/>
      <c r="H39" s="375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80"/>
      <c r="AC39" s="375"/>
      <c r="AD39" s="375"/>
      <c r="AE39" s="375"/>
      <c r="AF39" s="375"/>
      <c r="AG39" s="375"/>
      <c r="AH39" s="375"/>
    </row>
    <row r="40" spans="1:34" ht="15.75" customHeight="1">
      <c r="A40" s="375"/>
      <c r="B40" s="31"/>
      <c r="C40" s="396" t="s">
        <v>150</v>
      </c>
      <c r="D40" s="463">
        <v>2024</v>
      </c>
      <c r="E40" s="825"/>
      <c r="F40" s="826"/>
      <c r="G40" s="35"/>
      <c r="H40" s="379"/>
      <c r="I40" s="379"/>
      <c r="J40" s="379"/>
      <c r="K40" s="379"/>
      <c r="L40" s="379"/>
      <c r="M40" s="379"/>
      <c r="N40" s="379"/>
      <c r="O40" s="379"/>
      <c r="P40" s="379"/>
      <c r="Q40" s="457"/>
      <c r="R40" s="818"/>
      <c r="S40" s="818"/>
      <c r="T40" s="818"/>
      <c r="U40" s="818"/>
      <c r="V40" s="379"/>
      <c r="W40" s="379"/>
      <c r="X40" s="456"/>
      <c r="Y40" s="818"/>
      <c r="Z40" s="818"/>
      <c r="AA40" s="818"/>
      <c r="AB40" s="387"/>
      <c r="AC40" s="375"/>
      <c r="AD40" s="375"/>
      <c r="AE40" s="375"/>
      <c r="AF40" s="375"/>
      <c r="AG40" s="375"/>
      <c r="AH40" s="375"/>
    </row>
    <row r="41" spans="1:34" ht="5.25" customHeight="1">
      <c r="A41" s="375"/>
      <c r="B41" s="31"/>
      <c r="C41" s="388"/>
      <c r="D41" s="38"/>
      <c r="E41" s="38"/>
      <c r="F41" s="38"/>
      <c r="G41" s="375"/>
      <c r="H41" s="379"/>
      <c r="I41" s="379"/>
      <c r="J41" s="379"/>
      <c r="K41" s="379"/>
      <c r="L41" s="379"/>
      <c r="M41" s="379"/>
      <c r="N41" s="379"/>
      <c r="O41" s="379"/>
      <c r="P41" s="379"/>
      <c r="Q41" s="385"/>
      <c r="R41" s="385"/>
      <c r="S41" s="385"/>
      <c r="T41" s="385"/>
      <c r="U41" s="385"/>
      <c r="V41" s="379"/>
      <c r="W41" s="379"/>
      <c r="X41" s="381"/>
      <c r="Y41" s="381"/>
      <c r="Z41" s="381"/>
      <c r="AA41" s="381"/>
      <c r="AB41" s="387"/>
      <c r="AC41" s="375"/>
      <c r="AD41" s="375"/>
      <c r="AE41" s="375"/>
      <c r="AF41" s="375"/>
      <c r="AG41" s="375"/>
      <c r="AH41" s="375"/>
    </row>
    <row r="42" spans="1:34" ht="15.75" customHeight="1">
      <c r="A42" s="375"/>
      <c r="B42" s="31"/>
      <c r="C42" s="388" t="s">
        <v>140</v>
      </c>
      <c r="D42" s="460">
        <v>15</v>
      </c>
      <c r="E42" s="822"/>
      <c r="F42" s="809"/>
      <c r="G42" s="375"/>
      <c r="H42" s="379"/>
      <c r="I42" s="379"/>
      <c r="J42" s="379"/>
      <c r="K42" s="379"/>
      <c r="L42" s="379"/>
      <c r="M42" s="379"/>
      <c r="N42" s="379"/>
      <c r="O42" s="379"/>
      <c r="P42" s="379"/>
      <c r="Q42" s="457"/>
      <c r="R42" s="818"/>
      <c r="S42" s="818"/>
      <c r="T42" s="818"/>
      <c r="U42" s="818"/>
      <c r="V42" s="379"/>
      <c r="W42" s="379"/>
      <c r="X42" s="456"/>
      <c r="Y42" s="818"/>
      <c r="Z42" s="818"/>
      <c r="AA42" s="818"/>
      <c r="AB42" s="380"/>
      <c r="AC42" s="375"/>
      <c r="AD42" s="375"/>
      <c r="AE42" s="375"/>
      <c r="AF42" s="375"/>
      <c r="AG42" s="375"/>
      <c r="AH42" s="375"/>
    </row>
    <row r="43" spans="1:34" ht="15.75" customHeight="1">
      <c r="A43" s="375"/>
      <c r="B43" s="31"/>
      <c r="C43" s="375"/>
      <c r="D43" s="375"/>
      <c r="E43" s="375"/>
      <c r="F43" s="375"/>
      <c r="G43" s="375"/>
      <c r="H43" s="375"/>
      <c r="I43" s="379"/>
      <c r="J43" s="379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0"/>
      <c r="AC43" s="375"/>
      <c r="AD43" s="375"/>
      <c r="AE43" s="375"/>
      <c r="AF43" s="375"/>
      <c r="AG43" s="375"/>
      <c r="AH43" s="375"/>
    </row>
    <row r="44" spans="1:34" ht="15.75" customHeight="1">
      <c r="A44" s="375"/>
      <c r="B44" s="31"/>
      <c r="C44" s="388"/>
      <c r="D44" s="433" t="s">
        <v>151</v>
      </c>
      <c r="E44" s="822"/>
      <c r="F44" s="822"/>
      <c r="G44" s="822"/>
      <c r="H44" s="822"/>
      <c r="I44" s="822"/>
      <c r="J44" s="822"/>
      <c r="K44" s="822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09"/>
      <c r="Z44" s="389"/>
      <c r="AA44" s="389"/>
      <c r="AB44" s="397"/>
      <c r="AC44" s="375"/>
      <c r="AD44" s="375"/>
      <c r="AE44" s="375"/>
      <c r="AF44" s="375"/>
      <c r="AG44" s="375"/>
      <c r="AH44" s="375"/>
    </row>
    <row r="45" spans="1:34" ht="15.75" customHeight="1">
      <c r="A45" s="375"/>
      <c r="B45" s="31"/>
      <c r="C45" s="375"/>
      <c r="D45" s="438" t="s">
        <v>152</v>
      </c>
      <c r="E45" s="822"/>
      <c r="F45" s="822"/>
      <c r="G45" s="822"/>
      <c r="H45" s="809"/>
      <c r="I45" s="434" t="s">
        <v>153</v>
      </c>
      <c r="J45" s="822"/>
      <c r="K45" s="822"/>
      <c r="L45" s="822"/>
      <c r="M45" s="822"/>
      <c r="N45" s="822"/>
      <c r="O45" s="822"/>
      <c r="P45" s="809"/>
      <c r="Q45" s="435" t="s">
        <v>154</v>
      </c>
      <c r="R45" s="822"/>
      <c r="S45" s="822"/>
      <c r="T45" s="822"/>
      <c r="U45" s="822"/>
      <c r="V45" s="822"/>
      <c r="W45" s="822"/>
      <c r="X45" s="822"/>
      <c r="Y45" s="809"/>
      <c r="Z45" s="389"/>
      <c r="AA45" s="389"/>
      <c r="AB45" s="397"/>
      <c r="AC45" s="375"/>
      <c r="AD45" s="375"/>
      <c r="AE45" s="375"/>
      <c r="AF45" s="375"/>
      <c r="AG45" s="375"/>
      <c r="AH45" s="375"/>
    </row>
    <row r="46" spans="1:34" ht="15.75" customHeight="1">
      <c r="A46" s="398"/>
      <c r="B46" s="39"/>
      <c r="C46" s="40"/>
      <c r="D46" s="439" t="s">
        <v>155</v>
      </c>
      <c r="E46" s="822"/>
      <c r="F46" s="822"/>
      <c r="G46" s="822"/>
      <c r="H46" s="809"/>
      <c r="I46" s="436" t="s">
        <v>156</v>
      </c>
      <c r="J46" s="822"/>
      <c r="K46" s="822"/>
      <c r="L46" s="822"/>
      <c r="M46" s="822"/>
      <c r="N46" s="822"/>
      <c r="O46" s="822"/>
      <c r="P46" s="809"/>
      <c r="Q46" s="437" t="s">
        <v>157</v>
      </c>
      <c r="R46" s="822"/>
      <c r="S46" s="822"/>
      <c r="T46" s="822"/>
      <c r="U46" s="822"/>
      <c r="V46" s="822"/>
      <c r="W46" s="822"/>
      <c r="X46" s="822"/>
      <c r="Y46" s="809"/>
      <c r="Z46" s="398"/>
      <c r="AA46" s="398"/>
      <c r="AB46" s="399"/>
      <c r="AC46" s="398"/>
      <c r="AD46" s="398"/>
      <c r="AE46" s="398"/>
      <c r="AF46" s="398"/>
      <c r="AG46" s="398"/>
      <c r="AH46" s="398"/>
    </row>
    <row r="47" spans="1:34" ht="15.75" customHeight="1">
      <c r="A47" s="375"/>
      <c r="B47" s="31"/>
      <c r="C47" s="400"/>
      <c r="D47" s="400"/>
      <c r="E47" s="400"/>
      <c r="F47" s="400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0"/>
      <c r="AA47" s="400"/>
      <c r="AB47" s="384"/>
      <c r="AC47" s="375"/>
      <c r="AD47" s="375"/>
      <c r="AE47" s="375"/>
      <c r="AF47" s="375"/>
      <c r="AG47" s="375"/>
      <c r="AH47" s="375"/>
    </row>
    <row r="48" spans="1:34" ht="15.75" customHeight="1">
      <c r="A48" s="402"/>
      <c r="B48" s="41"/>
      <c r="C48" s="440" t="s">
        <v>158</v>
      </c>
      <c r="D48" s="822"/>
      <c r="E48" s="822"/>
      <c r="F48" s="809"/>
      <c r="G48" s="441" t="s">
        <v>159</v>
      </c>
      <c r="H48" s="442" t="s">
        <v>160</v>
      </c>
      <c r="I48" s="814"/>
      <c r="J48" s="814"/>
      <c r="K48" s="814"/>
      <c r="L48" s="814"/>
      <c r="M48" s="814"/>
      <c r="N48" s="814"/>
      <c r="O48" s="814"/>
      <c r="P48" s="814"/>
      <c r="Q48" s="814"/>
      <c r="R48" s="814"/>
      <c r="S48" s="814"/>
      <c r="T48" s="814"/>
      <c r="U48" s="814"/>
      <c r="V48" s="814"/>
      <c r="W48" s="814"/>
      <c r="X48" s="814"/>
      <c r="Y48" s="814"/>
      <c r="Z48" s="814"/>
      <c r="AA48" s="815"/>
      <c r="AB48" s="397"/>
      <c r="AC48" s="402"/>
      <c r="AD48" s="402"/>
      <c r="AE48" s="402"/>
      <c r="AF48" s="402"/>
      <c r="AG48" s="402"/>
      <c r="AH48" s="402"/>
    </row>
    <row r="49" spans="1:34" ht="15.75" customHeight="1">
      <c r="A49" s="402"/>
      <c r="B49" s="41"/>
      <c r="C49" s="42" t="s">
        <v>161</v>
      </c>
      <c r="D49" s="43">
        <v>1.2</v>
      </c>
      <c r="E49" s="440" t="s">
        <v>162</v>
      </c>
      <c r="F49" s="809"/>
      <c r="G49" s="811"/>
      <c r="H49" s="819"/>
      <c r="I49" s="820"/>
      <c r="J49" s="820"/>
      <c r="K49" s="820"/>
      <c r="L49" s="820"/>
      <c r="M49" s="820"/>
      <c r="N49" s="820"/>
      <c r="O49" s="820"/>
      <c r="P49" s="820"/>
      <c r="Q49" s="820"/>
      <c r="R49" s="820"/>
      <c r="S49" s="820"/>
      <c r="T49" s="820"/>
      <c r="U49" s="820"/>
      <c r="V49" s="820"/>
      <c r="W49" s="820"/>
      <c r="X49" s="820"/>
      <c r="Y49" s="820"/>
      <c r="Z49" s="820"/>
      <c r="AA49" s="821"/>
      <c r="AB49" s="397"/>
      <c r="AC49" s="402"/>
      <c r="AD49" s="402"/>
      <c r="AE49" s="402"/>
      <c r="AF49" s="402"/>
      <c r="AG49" s="402"/>
      <c r="AH49" s="402"/>
    </row>
    <row r="50" spans="1:34" ht="15.75" customHeight="1">
      <c r="A50" s="402"/>
      <c r="B50" s="41"/>
      <c r="C50" s="44">
        <v>2024</v>
      </c>
      <c r="D50" s="45">
        <v>45474</v>
      </c>
      <c r="E50" s="443">
        <v>45656</v>
      </c>
      <c r="F50" s="809"/>
      <c r="G50" s="46">
        <v>15</v>
      </c>
      <c r="H50" s="446" t="s">
        <v>567</v>
      </c>
      <c r="I50" s="822"/>
      <c r="J50" s="822"/>
      <c r="K50" s="822"/>
      <c r="L50" s="822"/>
      <c r="M50" s="822"/>
      <c r="N50" s="822"/>
      <c r="O50" s="822"/>
      <c r="P50" s="822"/>
      <c r="Q50" s="822"/>
      <c r="R50" s="822"/>
      <c r="S50" s="822"/>
      <c r="T50" s="822"/>
      <c r="U50" s="822"/>
      <c r="V50" s="822"/>
      <c r="W50" s="822"/>
      <c r="X50" s="822"/>
      <c r="Y50" s="822"/>
      <c r="Z50" s="822"/>
      <c r="AA50" s="809"/>
      <c r="AB50" s="397"/>
      <c r="AC50" s="402"/>
      <c r="AD50" s="402"/>
      <c r="AE50" s="402"/>
      <c r="AF50" s="402"/>
      <c r="AG50" s="402"/>
      <c r="AH50" s="402"/>
    </row>
    <row r="51" spans="1:34" ht="15.75" customHeight="1">
      <c r="A51" s="402"/>
      <c r="B51" s="41"/>
      <c r="C51" s="44">
        <v>2025</v>
      </c>
      <c r="D51" s="45">
        <v>45658</v>
      </c>
      <c r="E51" s="443">
        <v>46021</v>
      </c>
      <c r="F51" s="809"/>
      <c r="G51" s="46">
        <v>30</v>
      </c>
      <c r="H51" s="446" t="s">
        <v>567</v>
      </c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22"/>
      <c r="Z51" s="822"/>
      <c r="AA51" s="809"/>
      <c r="AB51" s="397"/>
      <c r="AC51" s="402"/>
      <c r="AD51" s="402"/>
      <c r="AE51" s="402"/>
      <c r="AF51" s="402"/>
      <c r="AG51" s="402"/>
      <c r="AH51" s="402"/>
    </row>
    <row r="52" spans="1:34" ht="15.75" customHeight="1">
      <c r="A52" s="402"/>
      <c r="B52" s="41"/>
      <c r="C52" s="44">
        <v>2026</v>
      </c>
      <c r="D52" s="45">
        <v>46023</v>
      </c>
      <c r="E52" s="443">
        <v>46386</v>
      </c>
      <c r="F52" s="809"/>
      <c r="G52" s="46">
        <v>45</v>
      </c>
      <c r="H52" s="446" t="s">
        <v>567</v>
      </c>
      <c r="I52" s="822"/>
      <c r="J52" s="822"/>
      <c r="K52" s="822"/>
      <c r="L52" s="822"/>
      <c r="M52" s="822"/>
      <c r="N52" s="822"/>
      <c r="O52" s="822"/>
      <c r="P52" s="822"/>
      <c r="Q52" s="822"/>
      <c r="R52" s="822"/>
      <c r="S52" s="822"/>
      <c r="T52" s="822"/>
      <c r="U52" s="822"/>
      <c r="V52" s="822"/>
      <c r="W52" s="822"/>
      <c r="X52" s="822"/>
      <c r="Y52" s="822"/>
      <c r="Z52" s="822"/>
      <c r="AA52" s="809"/>
      <c r="AB52" s="397"/>
      <c r="AC52" s="402"/>
      <c r="AD52" s="402"/>
      <c r="AE52" s="402"/>
      <c r="AF52" s="402"/>
      <c r="AG52" s="402"/>
      <c r="AH52" s="402"/>
    </row>
    <row r="53" spans="1:34" ht="15.75" customHeight="1">
      <c r="A53" s="402"/>
      <c r="B53" s="41"/>
      <c r="C53" s="44">
        <v>2027</v>
      </c>
      <c r="D53" s="45">
        <v>46388</v>
      </c>
      <c r="E53" s="443">
        <v>46751</v>
      </c>
      <c r="F53" s="809"/>
      <c r="G53" s="46">
        <v>60</v>
      </c>
      <c r="H53" s="446" t="s">
        <v>567</v>
      </c>
      <c r="I53" s="822"/>
      <c r="J53" s="822"/>
      <c r="K53" s="822"/>
      <c r="L53" s="822"/>
      <c r="M53" s="822"/>
      <c r="N53" s="822"/>
      <c r="O53" s="822"/>
      <c r="P53" s="822"/>
      <c r="Q53" s="822"/>
      <c r="R53" s="822"/>
      <c r="S53" s="822"/>
      <c r="T53" s="822"/>
      <c r="U53" s="822"/>
      <c r="V53" s="822"/>
      <c r="W53" s="822"/>
      <c r="X53" s="822"/>
      <c r="Y53" s="822"/>
      <c r="Z53" s="822"/>
      <c r="AA53" s="809"/>
      <c r="AB53" s="397"/>
      <c r="AC53" s="402"/>
      <c r="AD53" s="402"/>
      <c r="AE53" s="402"/>
      <c r="AF53" s="402"/>
      <c r="AG53" s="402"/>
      <c r="AH53" s="402"/>
    </row>
    <row r="54" spans="1:34" ht="15.75" customHeight="1">
      <c r="A54" s="402"/>
      <c r="B54" s="41"/>
      <c r="C54" s="44"/>
      <c r="D54" s="44"/>
      <c r="E54" s="440"/>
      <c r="F54" s="809"/>
      <c r="G54" s="43"/>
      <c r="H54" s="440"/>
      <c r="I54" s="822"/>
      <c r="J54" s="822"/>
      <c r="K54" s="822"/>
      <c r="L54" s="822"/>
      <c r="M54" s="822"/>
      <c r="N54" s="822"/>
      <c r="O54" s="822"/>
      <c r="P54" s="822"/>
      <c r="Q54" s="822"/>
      <c r="R54" s="822"/>
      <c r="S54" s="822"/>
      <c r="T54" s="822"/>
      <c r="U54" s="822"/>
      <c r="V54" s="822"/>
      <c r="W54" s="822"/>
      <c r="X54" s="822"/>
      <c r="Y54" s="822"/>
      <c r="Z54" s="822"/>
      <c r="AA54" s="809"/>
      <c r="AB54" s="397"/>
      <c r="AC54" s="402"/>
      <c r="AD54" s="402"/>
      <c r="AE54" s="402"/>
      <c r="AF54" s="402"/>
      <c r="AG54" s="402"/>
      <c r="AH54" s="402"/>
    </row>
    <row r="55" spans="1:34" ht="15.75" customHeight="1">
      <c r="A55" s="375"/>
      <c r="B55" s="31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83"/>
      <c r="AC55" s="375"/>
      <c r="AD55" s="375"/>
      <c r="AE55" s="375"/>
      <c r="AF55" s="375"/>
      <c r="AG55" s="375"/>
      <c r="AH55" s="375"/>
    </row>
    <row r="56" spans="1:34" ht="15.75" customHeight="1">
      <c r="A56" s="375"/>
      <c r="B56" s="31"/>
      <c r="C56" s="448" t="s">
        <v>163</v>
      </c>
      <c r="D56" s="818"/>
      <c r="E56" s="388"/>
      <c r="F56" s="379" t="s">
        <v>164</v>
      </c>
      <c r="G56" s="47"/>
      <c r="H56" s="390"/>
      <c r="I56" s="379" t="s">
        <v>165</v>
      </c>
      <c r="J56" s="375"/>
      <c r="K56" s="447"/>
      <c r="L56" s="809"/>
      <c r="M56" s="388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83"/>
      <c r="AC56" s="375"/>
      <c r="AD56" s="375"/>
      <c r="AE56" s="375"/>
      <c r="AF56" s="375"/>
      <c r="AG56" s="375"/>
      <c r="AH56" s="375"/>
    </row>
    <row r="57" spans="1:34" ht="15.75" customHeight="1">
      <c r="A57" s="375"/>
      <c r="B57" s="403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404"/>
      <c r="AC57" s="375"/>
      <c r="AD57" s="375"/>
      <c r="AE57" s="375"/>
      <c r="AF57" s="375"/>
      <c r="AG57" s="375"/>
      <c r="AH57" s="375"/>
    </row>
    <row r="58" spans="1:34" ht="15.75" customHeight="1">
      <c r="A58" s="375"/>
      <c r="B58" s="445" t="s">
        <v>166</v>
      </c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09"/>
      <c r="AC58" s="375"/>
      <c r="AD58" s="375"/>
      <c r="AE58" s="375"/>
      <c r="AF58" s="375"/>
      <c r="AG58" s="375"/>
      <c r="AH58" s="375"/>
    </row>
    <row r="59" spans="1:34" ht="15.75" customHeight="1">
      <c r="A59" s="375"/>
      <c r="B59" s="48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9"/>
      <c r="AC59" s="375"/>
      <c r="AD59" s="375"/>
      <c r="AE59" s="375"/>
      <c r="AF59" s="375"/>
      <c r="AG59" s="375"/>
      <c r="AH59" s="375"/>
    </row>
    <row r="60" spans="1:34" ht="29.25" customHeight="1">
      <c r="A60" s="375"/>
      <c r="B60" s="440" t="s">
        <v>161</v>
      </c>
      <c r="C60" s="809"/>
      <c r="D60" s="43"/>
      <c r="E60" s="440" t="s">
        <v>167</v>
      </c>
      <c r="F60" s="809"/>
      <c r="G60" s="43"/>
      <c r="H60" s="433" t="s">
        <v>168</v>
      </c>
      <c r="I60" s="809"/>
      <c r="J60" s="440"/>
      <c r="K60" s="809"/>
      <c r="L60" s="444"/>
      <c r="M60" s="818"/>
      <c r="N60" s="43" t="s">
        <v>169</v>
      </c>
      <c r="O60" s="440"/>
      <c r="P60" s="822"/>
      <c r="Q60" s="809"/>
      <c r="R60" s="440" t="s">
        <v>170</v>
      </c>
      <c r="S60" s="822"/>
      <c r="T60" s="809"/>
      <c r="U60" s="440"/>
      <c r="V60" s="822"/>
      <c r="W60" s="809"/>
      <c r="X60" s="440" t="s">
        <v>171</v>
      </c>
      <c r="Y60" s="809"/>
      <c r="Z60" s="440"/>
      <c r="AA60" s="822"/>
      <c r="AB60" s="809"/>
      <c r="AC60" s="375"/>
      <c r="AD60" s="375"/>
      <c r="AE60" s="375"/>
      <c r="AF60" s="375"/>
      <c r="AG60" s="375"/>
      <c r="AH60" s="375"/>
    </row>
    <row r="61" spans="1:34" ht="15.75" customHeight="1">
      <c r="A61" s="375"/>
      <c r="B61" s="48"/>
      <c r="C61" s="405"/>
      <c r="D61" s="405"/>
      <c r="E61" s="405"/>
      <c r="F61" s="398"/>
      <c r="G61" s="406"/>
      <c r="H61" s="407"/>
      <c r="I61" s="407"/>
      <c r="J61" s="398"/>
      <c r="K61" s="398"/>
      <c r="L61" s="398"/>
      <c r="M61" s="398"/>
      <c r="N61" s="407"/>
      <c r="O61" s="398"/>
      <c r="P61" s="398"/>
      <c r="Q61" s="398"/>
      <c r="R61" s="398"/>
      <c r="S61" s="407"/>
      <c r="T61" s="385"/>
      <c r="U61" s="385"/>
      <c r="V61" s="375"/>
      <c r="W61" s="407"/>
      <c r="X61" s="395"/>
      <c r="Y61" s="395"/>
      <c r="Z61" s="50"/>
      <c r="AA61" s="28"/>
      <c r="AB61" s="51"/>
      <c r="AC61" s="375"/>
      <c r="AD61" s="375"/>
      <c r="AE61" s="375"/>
      <c r="AF61" s="375"/>
      <c r="AG61" s="375"/>
      <c r="AH61" s="375"/>
    </row>
    <row r="62" spans="1:34" ht="15.75" customHeight="1">
      <c r="A62" s="375"/>
      <c r="B62" s="445" t="s">
        <v>172</v>
      </c>
      <c r="C62" s="809"/>
      <c r="D62" s="449"/>
      <c r="E62" s="820"/>
      <c r="F62" s="820"/>
      <c r="G62" s="820"/>
      <c r="H62" s="820"/>
      <c r="I62" s="820"/>
      <c r="J62" s="820"/>
      <c r="K62" s="820"/>
      <c r="L62" s="820"/>
      <c r="M62" s="820"/>
      <c r="N62" s="820"/>
      <c r="O62" s="820"/>
      <c r="P62" s="820"/>
      <c r="Q62" s="820"/>
      <c r="R62" s="820"/>
      <c r="S62" s="820"/>
      <c r="T62" s="820"/>
      <c r="U62" s="820"/>
      <c r="V62" s="820"/>
      <c r="W62" s="820"/>
      <c r="X62" s="820"/>
      <c r="Y62" s="820"/>
      <c r="Z62" s="820"/>
      <c r="AA62" s="820"/>
      <c r="AB62" s="821"/>
      <c r="AC62" s="375"/>
      <c r="AD62" s="375"/>
      <c r="AE62" s="375"/>
      <c r="AF62" s="375"/>
      <c r="AG62" s="375"/>
      <c r="AH62" s="375"/>
    </row>
    <row r="63" spans="1:34" ht="15.75" customHeight="1">
      <c r="A63" s="375"/>
      <c r="B63" s="48"/>
      <c r="C63" s="405"/>
      <c r="D63" s="405"/>
      <c r="E63" s="405"/>
      <c r="F63" s="398"/>
      <c r="G63" s="406"/>
      <c r="H63" s="407"/>
      <c r="I63" s="407"/>
      <c r="J63" s="398"/>
      <c r="K63" s="398"/>
      <c r="L63" s="398"/>
      <c r="M63" s="398"/>
      <c r="N63" s="407"/>
      <c r="O63" s="398"/>
      <c r="P63" s="398"/>
      <c r="Q63" s="398"/>
      <c r="R63" s="398"/>
      <c r="S63" s="407"/>
      <c r="T63" s="385"/>
      <c r="U63" s="385"/>
      <c r="V63" s="375"/>
      <c r="W63" s="407"/>
      <c r="X63" s="395"/>
      <c r="Y63" s="395"/>
      <c r="Z63" s="50"/>
      <c r="AA63" s="28"/>
      <c r="AB63" s="51"/>
      <c r="AC63" s="375"/>
      <c r="AD63" s="375"/>
      <c r="AE63" s="375"/>
      <c r="AF63" s="375"/>
      <c r="AG63" s="375"/>
      <c r="AH63" s="375"/>
    </row>
    <row r="64" spans="1:34" ht="15.75" customHeight="1">
      <c r="A64" s="375"/>
      <c r="B64" s="445" t="s">
        <v>173</v>
      </c>
      <c r="C64" s="809"/>
      <c r="D64" s="450"/>
      <c r="E64" s="820"/>
      <c r="F64" s="820"/>
      <c r="G64" s="820"/>
      <c r="H64" s="820"/>
      <c r="I64" s="820"/>
      <c r="J64" s="820"/>
      <c r="K64" s="820"/>
      <c r="L64" s="820"/>
      <c r="M64" s="820"/>
      <c r="N64" s="820"/>
      <c r="O64" s="820"/>
      <c r="P64" s="820"/>
      <c r="Q64" s="820"/>
      <c r="R64" s="820"/>
      <c r="S64" s="820"/>
      <c r="T64" s="820"/>
      <c r="U64" s="820"/>
      <c r="V64" s="820"/>
      <c r="W64" s="820"/>
      <c r="X64" s="820"/>
      <c r="Y64" s="820"/>
      <c r="Z64" s="820"/>
      <c r="AA64" s="820"/>
      <c r="AB64" s="821"/>
      <c r="AC64" s="375"/>
      <c r="AD64" s="375"/>
      <c r="AE64" s="375"/>
      <c r="AF64" s="375"/>
      <c r="AG64" s="375"/>
      <c r="AH64" s="375"/>
    </row>
    <row r="65" spans="1:34" ht="15.75" customHeight="1">
      <c r="A65" s="375"/>
      <c r="B65" s="48"/>
      <c r="C65" s="405"/>
      <c r="D65" s="405"/>
      <c r="E65" s="405"/>
      <c r="F65" s="398"/>
      <c r="G65" s="406"/>
      <c r="H65" s="407"/>
      <c r="I65" s="407"/>
      <c r="J65" s="398"/>
      <c r="K65" s="398"/>
      <c r="L65" s="398"/>
      <c r="M65" s="398"/>
      <c r="N65" s="407"/>
      <c r="O65" s="398"/>
      <c r="P65" s="398"/>
      <c r="Q65" s="398"/>
      <c r="R65" s="398"/>
      <c r="S65" s="407"/>
      <c r="T65" s="385"/>
      <c r="U65" s="385"/>
      <c r="V65" s="375"/>
      <c r="W65" s="407"/>
      <c r="X65" s="395"/>
      <c r="Y65" s="395"/>
      <c r="Z65" s="395"/>
      <c r="AA65" s="385"/>
      <c r="AB65" s="391"/>
      <c r="AC65" s="375"/>
      <c r="AD65" s="375"/>
      <c r="AE65" s="375"/>
      <c r="AF65" s="375"/>
      <c r="AG65" s="375"/>
      <c r="AH65" s="375"/>
    </row>
    <row r="66" spans="1:34" ht="15.75" customHeight="1">
      <c r="A66" s="375"/>
      <c r="B66" s="445" t="s">
        <v>174</v>
      </c>
      <c r="C66" s="809"/>
      <c r="D66" s="450"/>
      <c r="E66" s="820"/>
      <c r="F66" s="820"/>
      <c r="G66" s="820"/>
      <c r="H66" s="820"/>
      <c r="I66" s="820"/>
      <c r="J66" s="820"/>
      <c r="K66" s="820"/>
      <c r="L66" s="820"/>
      <c r="M66" s="820"/>
      <c r="N66" s="820"/>
      <c r="O66" s="820"/>
      <c r="P66" s="820"/>
      <c r="Q66" s="820"/>
      <c r="R66" s="820"/>
      <c r="S66" s="820"/>
      <c r="T66" s="820"/>
      <c r="U66" s="820"/>
      <c r="V66" s="820"/>
      <c r="W66" s="820"/>
      <c r="X66" s="820"/>
      <c r="Y66" s="820"/>
      <c r="Z66" s="820"/>
      <c r="AA66" s="820"/>
      <c r="AB66" s="821"/>
      <c r="AC66" s="375"/>
      <c r="AD66" s="375"/>
      <c r="AE66" s="375"/>
      <c r="AF66" s="375"/>
      <c r="AG66" s="375"/>
      <c r="AH66" s="375"/>
    </row>
    <row r="67" spans="1:34" ht="15.75" customHeight="1">
      <c r="A67" s="375"/>
      <c r="B67" s="48"/>
      <c r="C67" s="405"/>
      <c r="D67" s="405"/>
      <c r="E67" s="405"/>
      <c r="F67" s="398"/>
      <c r="G67" s="406"/>
      <c r="H67" s="407"/>
      <c r="I67" s="407"/>
      <c r="J67" s="398"/>
      <c r="K67" s="398"/>
      <c r="L67" s="398"/>
      <c r="M67" s="398"/>
      <c r="N67" s="407"/>
      <c r="O67" s="398"/>
      <c r="P67" s="398"/>
      <c r="Q67" s="398"/>
      <c r="R67" s="398"/>
      <c r="S67" s="407"/>
      <c r="T67" s="385"/>
      <c r="U67" s="385"/>
      <c r="V67" s="375"/>
      <c r="W67" s="407"/>
      <c r="X67" s="395"/>
      <c r="Y67" s="395"/>
      <c r="Z67" s="50"/>
      <c r="AA67" s="28"/>
      <c r="AB67" s="51"/>
      <c r="AC67" s="375"/>
      <c r="AD67" s="375"/>
      <c r="AE67" s="375"/>
      <c r="AF67" s="375"/>
      <c r="AG67" s="375"/>
      <c r="AH67" s="375"/>
    </row>
    <row r="68" spans="1:34" ht="15.75" customHeight="1">
      <c r="A68" s="375"/>
      <c r="B68" s="445" t="s">
        <v>175</v>
      </c>
      <c r="C68" s="809"/>
      <c r="D68" s="45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  <c r="P68" s="820"/>
      <c r="Q68" s="820"/>
      <c r="R68" s="820"/>
      <c r="S68" s="820"/>
      <c r="T68" s="820"/>
      <c r="U68" s="820"/>
      <c r="V68" s="820"/>
      <c r="W68" s="820"/>
      <c r="X68" s="820"/>
      <c r="Y68" s="820"/>
      <c r="Z68" s="820"/>
      <c r="AA68" s="820"/>
      <c r="AB68" s="821"/>
      <c r="AC68" s="375"/>
      <c r="AD68" s="375"/>
      <c r="AE68" s="375"/>
      <c r="AF68" s="375"/>
      <c r="AG68" s="375"/>
      <c r="AH68" s="375"/>
    </row>
    <row r="69" spans="1:34" ht="15.75" customHeight="1">
      <c r="A69" s="375"/>
      <c r="B69" s="48"/>
      <c r="C69" s="405"/>
      <c r="D69" s="405"/>
      <c r="E69" s="405"/>
      <c r="F69" s="398"/>
      <c r="G69" s="406"/>
      <c r="H69" s="407"/>
      <c r="I69" s="407"/>
      <c r="J69" s="398"/>
      <c r="K69" s="398"/>
      <c r="L69" s="398"/>
      <c r="M69" s="398"/>
      <c r="N69" s="407"/>
      <c r="O69" s="398"/>
      <c r="P69" s="398"/>
      <c r="Q69" s="398"/>
      <c r="R69" s="398"/>
      <c r="S69" s="407"/>
      <c r="T69" s="385"/>
      <c r="U69" s="385"/>
      <c r="V69" s="375"/>
      <c r="W69" s="407"/>
      <c r="X69" s="395"/>
      <c r="Y69" s="395"/>
      <c r="Z69" s="50"/>
      <c r="AA69" s="28"/>
      <c r="AB69" s="51"/>
      <c r="AC69" s="375"/>
      <c r="AD69" s="375"/>
      <c r="AE69" s="375"/>
      <c r="AF69" s="375"/>
      <c r="AG69" s="375"/>
      <c r="AH69" s="375"/>
    </row>
    <row r="70" spans="1:34" ht="15.75" customHeight="1">
      <c r="A70" s="375"/>
      <c r="B70" s="445" t="s">
        <v>176</v>
      </c>
      <c r="C70" s="809"/>
      <c r="D70" s="45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1"/>
      <c r="AC70" s="375"/>
      <c r="AD70" s="375"/>
      <c r="AE70" s="375"/>
      <c r="AF70" s="375"/>
      <c r="AG70" s="375"/>
      <c r="AH70" s="375"/>
    </row>
    <row r="71" spans="1:34" ht="15.75" customHeight="1">
      <c r="A71" s="375"/>
      <c r="B71" s="48"/>
      <c r="C71" s="405"/>
      <c r="D71" s="405"/>
      <c r="E71" s="405"/>
      <c r="F71" s="398"/>
      <c r="G71" s="406"/>
      <c r="H71" s="407"/>
      <c r="I71" s="407"/>
      <c r="J71" s="398"/>
      <c r="K71" s="398"/>
      <c r="L71" s="398"/>
      <c r="M71" s="398"/>
      <c r="N71" s="407"/>
      <c r="O71" s="398"/>
      <c r="P71" s="398"/>
      <c r="Q71" s="398"/>
      <c r="R71" s="398"/>
      <c r="S71" s="407"/>
      <c r="T71" s="385"/>
      <c r="U71" s="385"/>
      <c r="V71" s="375"/>
      <c r="W71" s="407"/>
      <c r="X71" s="395"/>
      <c r="Y71" s="395"/>
      <c r="Z71" s="50"/>
      <c r="AA71" s="28"/>
      <c r="AB71" s="51"/>
      <c r="AC71" s="375"/>
      <c r="AD71" s="375"/>
      <c r="AE71" s="375"/>
      <c r="AF71" s="375"/>
      <c r="AG71" s="375"/>
      <c r="AH71" s="375"/>
    </row>
    <row r="72" spans="1:34" ht="15.75" customHeight="1">
      <c r="A72" s="375"/>
      <c r="B72" s="445" t="s">
        <v>177</v>
      </c>
      <c r="C72" s="822"/>
      <c r="D72" s="822"/>
      <c r="E72" s="822"/>
      <c r="F72" s="822"/>
      <c r="G72" s="822"/>
      <c r="H72" s="822"/>
      <c r="I72" s="822"/>
      <c r="J72" s="822"/>
      <c r="K72" s="822"/>
      <c r="L72" s="822"/>
      <c r="M72" s="822"/>
      <c r="N72" s="822"/>
      <c r="O72" s="822"/>
      <c r="P72" s="822"/>
      <c r="Q72" s="822"/>
      <c r="R72" s="822"/>
      <c r="S72" s="822"/>
      <c r="T72" s="822"/>
      <c r="U72" s="822"/>
      <c r="V72" s="822"/>
      <c r="W72" s="822"/>
      <c r="X72" s="822"/>
      <c r="Y72" s="822"/>
      <c r="Z72" s="822"/>
      <c r="AA72" s="822"/>
      <c r="AB72" s="809"/>
      <c r="AC72" s="375"/>
      <c r="AD72" s="375"/>
      <c r="AE72" s="375"/>
      <c r="AF72" s="375"/>
      <c r="AG72" s="375"/>
      <c r="AH72" s="375"/>
    </row>
    <row r="73" spans="1:34" ht="15.75" customHeight="1">
      <c r="A73" s="375"/>
      <c r="B73" s="433" t="s">
        <v>122</v>
      </c>
      <c r="C73" s="809"/>
      <c r="D73" s="52" t="s">
        <v>178</v>
      </c>
      <c r="E73" s="433" t="s">
        <v>179</v>
      </c>
      <c r="F73" s="809"/>
      <c r="G73" s="433" t="s">
        <v>177</v>
      </c>
      <c r="H73" s="822"/>
      <c r="I73" s="822"/>
      <c r="J73" s="822"/>
      <c r="K73" s="822"/>
      <c r="L73" s="822"/>
      <c r="M73" s="822"/>
      <c r="N73" s="822"/>
      <c r="O73" s="809"/>
      <c r="P73" s="433" t="s">
        <v>180</v>
      </c>
      <c r="Q73" s="822"/>
      <c r="R73" s="822"/>
      <c r="S73" s="822"/>
      <c r="T73" s="822"/>
      <c r="U73" s="822"/>
      <c r="V73" s="822"/>
      <c r="W73" s="822"/>
      <c r="X73" s="822"/>
      <c r="Y73" s="822"/>
      <c r="Z73" s="822"/>
      <c r="AA73" s="822"/>
      <c r="AB73" s="809"/>
      <c r="AC73" s="375"/>
      <c r="AD73" s="375"/>
      <c r="AE73" s="375"/>
      <c r="AF73" s="375"/>
      <c r="AG73" s="375"/>
      <c r="AH73" s="375"/>
    </row>
    <row r="74" spans="1:34" ht="15.75" customHeight="1">
      <c r="A74" s="375"/>
      <c r="B74" s="433"/>
      <c r="C74" s="809"/>
      <c r="D74" s="37"/>
      <c r="E74" s="433"/>
      <c r="F74" s="809"/>
      <c r="G74" s="451"/>
      <c r="H74" s="822"/>
      <c r="I74" s="822"/>
      <c r="J74" s="822"/>
      <c r="K74" s="822"/>
      <c r="L74" s="822"/>
      <c r="M74" s="822"/>
      <c r="N74" s="822"/>
      <c r="O74" s="809"/>
      <c r="P74" s="451"/>
      <c r="Q74" s="822"/>
      <c r="R74" s="822"/>
      <c r="S74" s="822"/>
      <c r="T74" s="822"/>
      <c r="U74" s="822"/>
      <c r="V74" s="822"/>
      <c r="W74" s="822"/>
      <c r="X74" s="822"/>
      <c r="Y74" s="822"/>
      <c r="Z74" s="822"/>
      <c r="AA74" s="822"/>
      <c r="AB74" s="809"/>
      <c r="AC74" s="375"/>
      <c r="AD74" s="375"/>
      <c r="AE74" s="375"/>
      <c r="AF74" s="375"/>
      <c r="AG74" s="375"/>
      <c r="AH74" s="375"/>
    </row>
    <row r="75" spans="1:34" ht="15.75" customHeight="1">
      <c r="A75" s="375"/>
      <c r="B75" s="433"/>
      <c r="C75" s="809"/>
      <c r="D75" s="37"/>
      <c r="E75" s="433"/>
      <c r="F75" s="809"/>
      <c r="G75" s="451"/>
      <c r="H75" s="822"/>
      <c r="I75" s="822"/>
      <c r="J75" s="822"/>
      <c r="K75" s="822"/>
      <c r="L75" s="822"/>
      <c r="M75" s="822"/>
      <c r="N75" s="822"/>
      <c r="O75" s="809"/>
      <c r="P75" s="451"/>
      <c r="Q75" s="822"/>
      <c r="R75" s="822"/>
      <c r="S75" s="822"/>
      <c r="T75" s="822"/>
      <c r="U75" s="822"/>
      <c r="V75" s="822"/>
      <c r="W75" s="822"/>
      <c r="X75" s="822"/>
      <c r="Y75" s="822"/>
      <c r="Z75" s="822"/>
      <c r="AA75" s="822"/>
      <c r="AB75" s="809"/>
      <c r="AC75" s="375"/>
      <c r="AD75" s="375"/>
      <c r="AE75" s="375"/>
      <c r="AF75" s="375"/>
      <c r="AG75" s="375"/>
      <c r="AH75" s="375"/>
    </row>
    <row r="76" spans="1:34" ht="26.25" customHeight="1">
      <c r="A76" s="375"/>
      <c r="B76" s="452" t="s">
        <v>181</v>
      </c>
      <c r="C76" s="822"/>
      <c r="D76" s="822"/>
      <c r="E76" s="822"/>
      <c r="F76" s="822"/>
      <c r="G76" s="822"/>
      <c r="H76" s="822"/>
      <c r="I76" s="822"/>
      <c r="J76" s="822"/>
      <c r="K76" s="822"/>
      <c r="L76" s="822"/>
      <c r="M76" s="822"/>
      <c r="N76" s="822"/>
      <c r="O76" s="822"/>
      <c r="P76" s="822"/>
      <c r="Q76" s="822"/>
      <c r="R76" s="822"/>
      <c r="S76" s="822"/>
      <c r="T76" s="822"/>
      <c r="U76" s="822"/>
      <c r="V76" s="822"/>
      <c r="W76" s="822"/>
      <c r="X76" s="822"/>
      <c r="Y76" s="822"/>
      <c r="Z76" s="822"/>
      <c r="AA76" s="822"/>
      <c r="AB76" s="809"/>
      <c r="AC76" s="375"/>
      <c r="AD76" s="408"/>
      <c r="AE76" s="375"/>
      <c r="AF76" s="375"/>
      <c r="AG76" s="375"/>
      <c r="AH76" s="375"/>
    </row>
    <row r="77" spans="1:34" ht="12.75" customHeight="1">
      <c r="A77" s="375"/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</row>
    <row r="78" spans="1:34" ht="12.75" customHeight="1">
      <c r="A78" s="37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</row>
    <row r="79" spans="1:34" ht="12.75" customHeight="1">
      <c r="A79" s="375"/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</row>
    <row r="80" spans="1:34" ht="12.75" customHeight="1">
      <c r="A80" s="375"/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</row>
    <row r="81" spans="1:34" ht="12.75" customHeight="1">
      <c r="A81" s="375"/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</row>
    <row r="82" spans="1:34" ht="12.75" customHeight="1">
      <c r="A82" s="375"/>
      <c r="B82" s="375"/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</row>
    <row r="83" spans="1:34" ht="12.75" customHeight="1">
      <c r="A83" s="375"/>
      <c r="B83" s="375"/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</row>
    <row r="84" spans="1:34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</row>
    <row r="85" spans="1:34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</row>
    <row r="86" spans="1:34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</row>
    <row r="87" spans="1:34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</row>
    <row r="88" spans="1:34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</row>
    <row r="89" spans="1:34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</row>
    <row r="90" spans="1:34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</row>
    <row r="91" spans="1:34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</row>
    <row r="92" spans="1:34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</row>
    <row r="93" spans="1:34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</row>
    <row r="94" spans="1:34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</row>
    <row r="95" spans="1:34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</row>
    <row r="96" spans="1:34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</row>
    <row r="97" spans="1:34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  <c r="AH97" s="375"/>
    </row>
    <row r="98" spans="1:34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  <c r="AH98" s="375"/>
    </row>
    <row r="99" spans="1:34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</row>
    <row r="100" spans="1:34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75"/>
      <c r="AH100" s="375"/>
    </row>
    <row r="101" spans="1:34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</row>
    <row r="102" spans="1:34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75"/>
      <c r="AH102" s="375"/>
    </row>
    <row r="103" spans="1:34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</row>
    <row r="104" spans="1:34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</row>
    <row r="105" spans="1:34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</row>
    <row r="106" spans="1:34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</row>
    <row r="107" spans="1:34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</row>
    <row r="108" spans="1:34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</row>
    <row r="109" spans="1:34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  <c r="AH109" s="375"/>
    </row>
    <row r="110" spans="1:34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  <c r="AG110" s="375"/>
      <c r="AH110" s="375"/>
    </row>
    <row r="111" spans="1:34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  <c r="AH111" s="375"/>
    </row>
    <row r="112" spans="1:34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75"/>
    </row>
    <row r="113" spans="1:34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75"/>
    </row>
    <row r="114" spans="1:34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75"/>
    </row>
    <row r="115" spans="1:34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75"/>
    </row>
    <row r="116" spans="1:34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75"/>
    </row>
    <row r="117" spans="1:34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</row>
    <row r="118" spans="1:34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75"/>
    </row>
    <row r="119" spans="1:34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75"/>
    </row>
    <row r="120" spans="1:34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75"/>
    </row>
    <row r="121" spans="1:34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</row>
    <row r="122" spans="1:34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75"/>
    </row>
    <row r="123" spans="1:34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</row>
    <row r="124" spans="1:34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75"/>
    </row>
    <row r="125" spans="1:34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</row>
    <row r="126" spans="1:34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75"/>
    </row>
    <row r="127" spans="1:34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75"/>
    </row>
    <row r="128" spans="1:34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</row>
    <row r="129" spans="1:34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</row>
    <row r="130" spans="1:34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75"/>
    </row>
    <row r="131" spans="1:34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</row>
    <row r="132" spans="1:34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75"/>
    </row>
    <row r="133" spans="1:34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</row>
    <row r="134" spans="1:34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</row>
    <row r="135" spans="1:34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</row>
    <row r="136" spans="1:34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75"/>
    </row>
    <row r="137" spans="1:34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75"/>
    </row>
    <row r="138" spans="1:34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75"/>
    </row>
    <row r="139" spans="1:34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</row>
    <row r="140" spans="1:34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75"/>
    </row>
    <row r="141" spans="1:34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75"/>
    </row>
    <row r="142" spans="1:34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</row>
    <row r="143" spans="1:34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</row>
    <row r="144" spans="1:34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  <c r="AH144" s="375"/>
    </row>
    <row r="145" spans="1:34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  <c r="AH145" s="375"/>
    </row>
    <row r="146" spans="1:34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  <c r="AH146" s="375"/>
    </row>
    <row r="147" spans="1:34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</row>
    <row r="148" spans="1:34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  <c r="AE148" s="375"/>
      <c r="AF148" s="375"/>
      <c r="AG148" s="375"/>
      <c r="AH148" s="375"/>
    </row>
    <row r="149" spans="1:34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  <c r="AH149" s="375"/>
    </row>
    <row r="150" spans="1:34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  <c r="AE150" s="375"/>
      <c r="AF150" s="375"/>
      <c r="AG150" s="375"/>
      <c r="AH150" s="375"/>
    </row>
    <row r="151" spans="1:34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  <c r="AH151" s="375"/>
    </row>
    <row r="152" spans="1:34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  <c r="AH152" s="375"/>
    </row>
    <row r="153" spans="1:34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  <c r="AH153" s="375"/>
    </row>
    <row r="154" spans="1:34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  <c r="AE154" s="375"/>
      <c r="AF154" s="375"/>
      <c r="AG154" s="375"/>
      <c r="AH154" s="375"/>
    </row>
    <row r="155" spans="1:34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</row>
    <row r="156" spans="1:34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</row>
    <row r="157" spans="1:34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75"/>
    </row>
    <row r="158" spans="1:34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75"/>
    </row>
    <row r="159" spans="1:34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</row>
    <row r="160" spans="1:34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75"/>
    </row>
    <row r="161" spans="1:34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</row>
    <row r="162" spans="1:34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  <c r="AE162" s="375"/>
      <c r="AF162" s="375"/>
      <c r="AG162" s="375"/>
      <c r="AH162" s="375"/>
    </row>
    <row r="163" spans="1:34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</row>
    <row r="164" spans="1:34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75"/>
    </row>
    <row r="165" spans="1:34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75"/>
    </row>
    <row r="166" spans="1:34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75"/>
    </row>
    <row r="167" spans="1:34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75"/>
    </row>
    <row r="168" spans="1:34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75"/>
    </row>
    <row r="169" spans="1:34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75"/>
    </row>
    <row r="170" spans="1:34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75"/>
    </row>
    <row r="171" spans="1:34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75"/>
    </row>
    <row r="172" spans="1:34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</row>
    <row r="173" spans="1:34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75"/>
    </row>
    <row r="174" spans="1:34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</row>
    <row r="175" spans="1:34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75"/>
    </row>
    <row r="176" spans="1:34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</row>
    <row r="177" spans="1:34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</row>
    <row r="178" spans="1:34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75"/>
    </row>
    <row r="179" spans="1:34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75"/>
    </row>
    <row r="180" spans="1:34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</row>
    <row r="181" spans="1:34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</row>
    <row r="182" spans="1:34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</row>
    <row r="183" spans="1:34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</row>
    <row r="184" spans="1:34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</row>
    <row r="185" spans="1:34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</row>
    <row r="186" spans="1:34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75"/>
    </row>
    <row r="187" spans="1:34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  <c r="AH187" s="375"/>
    </row>
    <row r="188" spans="1:34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</row>
    <row r="189" spans="1:34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  <c r="AH189" s="375"/>
    </row>
    <row r="190" spans="1:34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  <c r="AE190" s="375"/>
      <c r="AF190" s="375"/>
      <c r="AG190" s="375"/>
      <c r="AH190" s="375"/>
    </row>
    <row r="191" spans="1:34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/>
      <c r="AH191" s="375"/>
    </row>
    <row r="192" spans="1:34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  <c r="AE192" s="375"/>
      <c r="AF192" s="375"/>
      <c r="AG192" s="375"/>
      <c r="AH192" s="375"/>
    </row>
    <row r="193" spans="1:34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  <c r="AE193" s="375"/>
      <c r="AF193" s="375"/>
      <c r="AG193" s="375"/>
      <c r="AH193" s="375"/>
    </row>
    <row r="194" spans="1:34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  <c r="AE194" s="375"/>
      <c r="AF194" s="375"/>
      <c r="AG194" s="375"/>
      <c r="AH194" s="375"/>
    </row>
    <row r="195" spans="1:34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  <c r="AE195" s="375"/>
      <c r="AF195" s="375"/>
      <c r="AG195" s="375"/>
      <c r="AH195" s="375"/>
    </row>
    <row r="196" spans="1:34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  <c r="AE196" s="375"/>
      <c r="AF196" s="375"/>
      <c r="AG196" s="375"/>
      <c r="AH196" s="375"/>
    </row>
    <row r="197" spans="1:34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  <c r="AE197" s="375"/>
      <c r="AF197" s="375"/>
      <c r="AG197" s="375"/>
      <c r="AH197" s="375"/>
    </row>
    <row r="198" spans="1:34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  <c r="AE198" s="375"/>
      <c r="AF198" s="375"/>
      <c r="AG198" s="375"/>
      <c r="AH198" s="375"/>
    </row>
    <row r="199" spans="1:34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  <c r="AE199" s="375"/>
      <c r="AF199" s="375"/>
      <c r="AG199" s="375"/>
      <c r="AH199" s="375"/>
    </row>
    <row r="200" spans="1:34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  <c r="AE200" s="375"/>
      <c r="AF200" s="375"/>
      <c r="AG200" s="375"/>
      <c r="AH200" s="375"/>
    </row>
    <row r="201" spans="1:34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  <c r="AE201" s="375"/>
      <c r="AF201" s="375"/>
      <c r="AG201" s="375"/>
      <c r="AH201" s="375"/>
    </row>
    <row r="202" spans="1:34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75"/>
    </row>
    <row r="203" spans="1:34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75"/>
    </row>
    <row r="204" spans="1:34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75"/>
    </row>
    <row r="205" spans="1:34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75"/>
    </row>
    <row r="206" spans="1:34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75"/>
    </row>
    <row r="207" spans="1:34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  <c r="AE207" s="375"/>
      <c r="AF207" s="375"/>
      <c r="AG207" s="375"/>
      <c r="AH207" s="375"/>
    </row>
    <row r="208" spans="1:34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75"/>
    </row>
    <row r="209" spans="1:34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75"/>
    </row>
    <row r="210" spans="1:34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75"/>
    </row>
    <row r="211" spans="1:34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75"/>
    </row>
    <row r="212" spans="1:34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75"/>
    </row>
    <row r="213" spans="1:34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75"/>
    </row>
    <row r="214" spans="1:34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75"/>
    </row>
    <row r="215" spans="1:34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75"/>
    </row>
    <row r="216" spans="1:34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75"/>
    </row>
    <row r="217" spans="1:34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75"/>
    </row>
    <row r="218" spans="1:34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75"/>
    </row>
    <row r="219" spans="1:34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75"/>
    </row>
    <row r="220" spans="1:34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75"/>
    </row>
    <row r="221" spans="1:34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75"/>
    </row>
    <row r="222" spans="1:34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75"/>
    </row>
    <row r="223" spans="1:34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75"/>
    </row>
    <row r="224" spans="1:34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75"/>
    </row>
    <row r="225" spans="1:34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75"/>
    </row>
    <row r="226" spans="1:34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75"/>
    </row>
    <row r="227" spans="1:34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75"/>
    </row>
    <row r="228" spans="1:34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75"/>
    </row>
    <row r="229" spans="1:34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75"/>
    </row>
    <row r="230" spans="1:34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75"/>
    </row>
    <row r="231" spans="1:34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75"/>
    </row>
    <row r="232" spans="1:34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  <c r="AE232" s="375"/>
      <c r="AF232" s="375"/>
      <c r="AG232" s="375"/>
      <c r="AH232" s="375"/>
    </row>
    <row r="233" spans="1:34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  <c r="AE233" s="375"/>
      <c r="AF233" s="375"/>
      <c r="AG233" s="375"/>
      <c r="AH233" s="375"/>
    </row>
    <row r="234" spans="1:34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  <c r="AE234" s="375"/>
      <c r="AF234" s="375"/>
      <c r="AG234" s="375"/>
      <c r="AH234" s="375"/>
    </row>
    <row r="235" spans="1:34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  <c r="AE235" s="375"/>
      <c r="AF235" s="375"/>
      <c r="AG235" s="375"/>
      <c r="AH235" s="375"/>
    </row>
    <row r="236" spans="1:34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  <c r="AE236" s="375"/>
      <c r="AF236" s="375"/>
      <c r="AG236" s="375"/>
      <c r="AH236" s="375"/>
    </row>
    <row r="237" spans="1:34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  <c r="AE237" s="375"/>
      <c r="AF237" s="375"/>
      <c r="AG237" s="375"/>
      <c r="AH237" s="375"/>
    </row>
    <row r="238" spans="1:34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  <c r="AE238" s="375"/>
      <c r="AF238" s="375"/>
      <c r="AG238" s="375"/>
      <c r="AH238" s="375"/>
    </row>
    <row r="239" spans="1:34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  <c r="AE239" s="375"/>
      <c r="AF239" s="375"/>
      <c r="AG239" s="375"/>
      <c r="AH239" s="375"/>
    </row>
    <row r="240" spans="1:34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  <c r="AE240" s="375"/>
      <c r="AF240" s="375"/>
      <c r="AG240" s="375"/>
      <c r="AH240" s="375"/>
    </row>
    <row r="241" spans="1:34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  <c r="AE241" s="375"/>
      <c r="AF241" s="375"/>
      <c r="AG241" s="375"/>
      <c r="AH241" s="375"/>
    </row>
    <row r="242" spans="1:34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  <c r="AE242" s="375"/>
      <c r="AF242" s="375"/>
      <c r="AG242" s="375"/>
      <c r="AH242" s="375"/>
    </row>
    <row r="243" spans="1:34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  <c r="AE243" s="375"/>
      <c r="AF243" s="375"/>
      <c r="AG243" s="375"/>
      <c r="AH243" s="375"/>
    </row>
    <row r="244" spans="1:34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  <c r="AE244" s="375"/>
      <c r="AF244" s="375"/>
      <c r="AG244" s="375"/>
      <c r="AH244" s="375"/>
    </row>
    <row r="245" spans="1:34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  <c r="AE245" s="375"/>
      <c r="AF245" s="375"/>
      <c r="AG245" s="375"/>
      <c r="AH245" s="375"/>
    </row>
    <row r="246" spans="1:34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  <c r="AE246" s="375"/>
      <c r="AF246" s="375"/>
      <c r="AG246" s="375"/>
      <c r="AH246" s="375"/>
    </row>
    <row r="247" spans="1:34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75"/>
    </row>
    <row r="248" spans="1:34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75"/>
    </row>
    <row r="249" spans="1:34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75"/>
    </row>
    <row r="250" spans="1:34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75"/>
    </row>
    <row r="251" spans="1:34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75"/>
    </row>
    <row r="252" spans="1:34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  <c r="AE252" s="375"/>
      <c r="AF252" s="375"/>
      <c r="AG252" s="375"/>
      <c r="AH252" s="375"/>
    </row>
    <row r="253" spans="1:34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75"/>
    </row>
    <row r="254" spans="1:34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75"/>
    </row>
    <row r="255" spans="1:34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75"/>
    </row>
    <row r="256" spans="1:34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75"/>
    </row>
    <row r="257" spans="1:34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75"/>
    </row>
    <row r="258" spans="1:34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75"/>
    </row>
    <row r="259" spans="1:34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75"/>
    </row>
    <row r="260" spans="1:34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75"/>
    </row>
    <row r="261" spans="1:34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75"/>
    </row>
    <row r="262" spans="1:34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75"/>
    </row>
    <row r="263" spans="1:34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75"/>
    </row>
    <row r="264" spans="1:34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75"/>
    </row>
    <row r="265" spans="1:34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75"/>
    </row>
    <row r="266" spans="1:34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75"/>
    </row>
    <row r="267" spans="1:34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75"/>
    </row>
    <row r="268" spans="1:34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75"/>
    </row>
    <row r="269" spans="1:34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75"/>
    </row>
    <row r="270" spans="1:34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75"/>
    </row>
    <row r="271" spans="1:34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75"/>
    </row>
    <row r="272" spans="1:34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75"/>
    </row>
    <row r="273" spans="1:34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75"/>
    </row>
    <row r="274" spans="1:34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75"/>
    </row>
    <row r="275" spans="1:34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75"/>
    </row>
    <row r="276" spans="1:34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75"/>
    </row>
    <row r="277" spans="1:34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  <c r="AE277" s="375"/>
      <c r="AF277" s="375"/>
      <c r="AG277" s="375"/>
      <c r="AH277" s="375"/>
    </row>
    <row r="278" spans="1:34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  <c r="AE278" s="375"/>
      <c r="AF278" s="375"/>
      <c r="AG278" s="375"/>
      <c r="AH278" s="375"/>
    </row>
    <row r="279" spans="1:34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  <c r="AE279" s="375"/>
      <c r="AF279" s="375"/>
      <c r="AG279" s="375"/>
      <c r="AH279" s="375"/>
    </row>
    <row r="280" spans="1:34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  <c r="AE280" s="375"/>
      <c r="AF280" s="375"/>
      <c r="AG280" s="375"/>
      <c r="AH280" s="375"/>
    </row>
    <row r="281" spans="1:34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  <c r="AE281" s="375"/>
      <c r="AF281" s="375"/>
      <c r="AG281" s="375"/>
      <c r="AH281" s="375"/>
    </row>
    <row r="282" spans="1:34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  <c r="AE282" s="375"/>
      <c r="AF282" s="375"/>
      <c r="AG282" s="375"/>
      <c r="AH282" s="375"/>
    </row>
    <row r="283" spans="1:34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  <c r="AE283" s="375"/>
      <c r="AF283" s="375"/>
      <c r="AG283" s="375"/>
      <c r="AH283" s="375"/>
    </row>
    <row r="284" spans="1:34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  <c r="AE284" s="375"/>
      <c r="AF284" s="375"/>
      <c r="AG284" s="375"/>
      <c r="AH284" s="375"/>
    </row>
    <row r="285" spans="1:34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  <c r="AE285" s="375"/>
      <c r="AF285" s="375"/>
      <c r="AG285" s="375"/>
      <c r="AH285" s="375"/>
    </row>
    <row r="286" spans="1:34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  <c r="AE286" s="375"/>
      <c r="AF286" s="375"/>
      <c r="AG286" s="375"/>
      <c r="AH286" s="375"/>
    </row>
    <row r="287" spans="1:34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  <c r="AE287" s="375"/>
      <c r="AF287" s="375"/>
      <c r="AG287" s="375"/>
      <c r="AH287" s="375"/>
    </row>
    <row r="288" spans="1:34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  <c r="AE288" s="375"/>
      <c r="AF288" s="375"/>
      <c r="AG288" s="375"/>
      <c r="AH288" s="375"/>
    </row>
    <row r="289" spans="1:34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  <c r="AE289" s="375"/>
      <c r="AF289" s="375"/>
      <c r="AG289" s="375"/>
      <c r="AH289" s="375"/>
    </row>
    <row r="290" spans="1:34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  <c r="AE290" s="375"/>
      <c r="AF290" s="375"/>
      <c r="AG290" s="375"/>
      <c r="AH290" s="375"/>
    </row>
    <row r="291" spans="1:34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  <c r="AE291" s="375"/>
      <c r="AF291" s="375"/>
      <c r="AG291" s="375"/>
      <c r="AH291" s="375"/>
    </row>
    <row r="292" spans="1:34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75"/>
    </row>
    <row r="293" spans="1:34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75"/>
    </row>
    <row r="294" spans="1:34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75"/>
    </row>
    <row r="295" spans="1:34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75"/>
    </row>
    <row r="296" spans="1:34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75"/>
    </row>
    <row r="297" spans="1:34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  <c r="AE297" s="375"/>
      <c r="AF297" s="375"/>
      <c r="AG297" s="375"/>
      <c r="AH297" s="375"/>
    </row>
    <row r="298" spans="1:34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75"/>
    </row>
    <row r="299" spans="1:34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75"/>
    </row>
    <row r="300" spans="1:34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75"/>
    </row>
    <row r="301" spans="1:34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75"/>
    </row>
    <row r="302" spans="1:34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75"/>
    </row>
    <row r="303" spans="1:34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75"/>
    </row>
    <row r="304" spans="1:34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75"/>
    </row>
    <row r="305" spans="1:34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75"/>
    </row>
    <row r="306" spans="1:34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75"/>
    </row>
    <row r="307" spans="1:34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75"/>
    </row>
    <row r="308" spans="1:34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75"/>
    </row>
    <row r="309" spans="1:34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75"/>
    </row>
    <row r="310" spans="1:34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75"/>
    </row>
    <row r="311" spans="1:34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75"/>
    </row>
    <row r="312" spans="1:34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75"/>
    </row>
    <row r="313" spans="1:34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75"/>
    </row>
    <row r="314" spans="1:34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75"/>
    </row>
    <row r="315" spans="1:34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75"/>
    </row>
    <row r="316" spans="1:34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75"/>
    </row>
    <row r="317" spans="1:34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75"/>
    </row>
    <row r="318" spans="1:34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75"/>
    </row>
    <row r="319" spans="1:34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75"/>
    </row>
    <row r="320" spans="1:34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75"/>
    </row>
    <row r="321" spans="1:34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75"/>
    </row>
    <row r="322" spans="1:34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  <c r="AE322" s="375"/>
      <c r="AF322" s="375"/>
      <c r="AG322" s="375"/>
      <c r="AH322" s="375"/>
    </row>
    <row r="323" spans="1:34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  <c r="AE323" s="375"/>
      <c r="AF323" s="375"/>
      <c r="AG323" s="375"/>
      <c r="AH323" s="375"/>
    </row>
    <row r="324" spans="1:34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  <c r="AE324" s="375"/>
      <c r="AF324" s="375"/>
      <c r="AG324" s="375"/>
      <c r="AH324" s="375"/>
    </row>
    <row r="325" spans="1:34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  <c r="AE325" s="375"/>
      <c r="AF325" s="375"/>
      <c r="AG325" s="375"/>
      <c r="AH325" s="375"/>
    </row>
    <row r="326" spans="1:34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  <c r="AE326" s="375"/>
      <c r="AF326" s="375"/>
      <c r="AG326" s="375"/>
      <c r="AH326" s="375"/>
    </row>
    <row r="327" spans="1:34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  <c r="AE327" s="375"/>
      <c r="AF327" s="375"/>
      <c r="AG327" s="375"/>
      <c r="AH327" s="375"/>
    </row>
    <row r="328" spans="1:34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  <c r="AE328" s="375"/>
      <c r="AF328" s="375"/>
      <c r="AG328" s="375"/>
      <c r="AH328" s="375"/>
    </row>
    <row r="329" spans="1:34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  <c r="AE329" s="375"/>
      <c r="AF329" s="375"/>
      <c r="AG329" s="375"/>
      <c r="AH329" s="375"/>
    </row>
    <row r="330" spans="1:34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  <c r="AE330" s="375"/>
      <c r="AF330" s="375"/>
      <c r="AG330" s="375"/>
      <c r="AH330" s="375"/>
    </row>
    <row r="331" spans="1:34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  <c r="AE331" s="375"/>
      <c r="AF331" s="375"/>
      <c r="AG331" s="375"/>
      <c r="AH331" s="375"/>
    </row>
    <row r="332" spans="1:34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  <c r="AE332" s="375"/>
      <c r="AF332" s="375"/>
      <c r="AG332" s="375"/>
      <c r="AH332" s="375"/>
    </row>
    <row r="333" spans="1:34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  <c r="AE333" s="375"/>
      <c r="AF333" s="375"/>
      <c r="AG333" s="375"/>
      <c r="AH333" s="375"/>
    </row>
    <row r="334" spans="1:34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  <c r="AE334" s="375"/>
      <c r="AF334" s="375"/>
      <c r="AG334" s="375"/>
      <c r="AH334" s="375"/>
    </row>
    <row r="335" spans="1:34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  <c r="AE335" s="375"/>
      <c r="AF335" s="375"/>
      <c r="AG335" s="375"/>
      <c r="AH335" s="375"/>
    </row>
    <row r="336" spans="1:34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  <c r="AE336" s="375"/>
      <c r="AF336" s="375"/>
      <c r="AG336" s="375"/>
      <c r="AH336" s="375"/>
    </row>
    <row r="337" spans="1:34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75"/>
    </row>
    <row r="338" spans="1:34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75"/>
    </row>
    <row r="339" spans="1:34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75"/>
    </row>
    <row r="340" spans="1:34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75"/>
    </row>
    <row r="341" spans="1:34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75"/>
    </row>
    <row r="342" spans="1:34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  <c r="AE342" s="375"/>
      <c r="AF342" s="375"/>
      <c r="AG342" s="375"/>
      <c r="AH342" s="375"/>
    </row>
    <row r="343" spans="1:34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75"/>
    </row>
    <row r="344" spans="1:34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75"/>
    </row>
    <row r="345" spans="1:34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75"/>
    </row>
    <row r="346" spans="1:34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75"/>
    </row>
    <row r="347" spans="1:34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75"/>
    </row>
    <row r="348" spans="1:34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75"/>
    </row>
    <row r="349" spans="1:34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75"/>
    </row>
    <row r="350" spans="1:34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75"/>
    </row>
    <row r="351" spans="1:34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75"/>
    </row>
    <row r="352" spans="1:34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75"/>
    </row>
    <row r="353" spans="1:34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75"/>
    </row>
    <row r="354" spans="1:34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75"/>
    </row>
    <row r="355" spans="1:34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75"/>
    </row>
    <row r="356" spans="1:34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75"/>
    </row>
    <row r="357" spans="1:34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75"/>
    </row>
    <row r="358" spans="1:34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75"/>
    </row>
    <row r="359" spans="1:34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75"/>
    </row>
    <row r="360" spans="1:34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75"/>
    </row>
    <row r="361" spans="1:34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75"/>
    </row>
    <row r="362" spans="1:34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75"/>
    </row>
    <row r="363" spans="1:34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75"/>
    </row>
    <row r="364" spans="1:34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75"/>
    </row>
    <row r="365" spans="1:34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75"/>
    </row>
    <row r="366" spans="1:34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75"/>
    </row>
    <row r="367" spans="1:34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  <c r="AE367" s="375"/>
      <c r="AF367" s="375"/>
      <c r="AG367" s="375"/>
      <c r="AH367" s="375"/>
    </row>
    <row r="368" spans="1:34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  <c r="AE368" s="375"/>
      <c r="AF368" s="375"/>
      <c r="AG368" s="375"/>
      <c r="AH368" s="375"/>
    </row>
    <row r="369" spans="1:34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  <c r="AE369" s="375"/>
      <c r="AF369" s="375"/>
      <c r="AG369" s="375"/>
      <c r="AH369" s="375"/>
    </row>
    <row r="370" spans="1:34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  <c r="AE370" s="375"/>
      <c r="AF370" s="375"/>
      <c r="AG370" s="375"/>
      <c r="AH370" s="375"/>
    </row>
    <row r="371" spans="1:34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  <c r="AE371" s="375"/>
      <c r="AF371" s="375"/>
      <c r="AG371" s="375"/>
      <c r="AH371" s="375"/>
    </row>
    <row r="372" spans="1:34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  <c r="AE372" s="375"/>
      <c r="AF372" s="375"/>
      <c r="AG372" s="375"/>
      <c r="AH372" s="375"/>
    </row>
    <row r="373" spans="1:34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  <c r="AE373" s="375"/>
      <c r="AF373" s="375"/>
      <c r="AG373" s="375"/>
      <c r="AH373" s="375"/>
    </row>
    <row r="374" spans="1:34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  <c r="AE374" s="375"/>
      <c r="AF374" s="375"/>
      <c r="AG374" s="375"/>
      <c r="AH374" s="375"/>
    </row>
    <row r="375" spans="1:34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  <c r="AE375" s="375"/>
      <c r="AF375" s="375"/>
      <c r="AG375" s="375"/>
      <c r="AH375" s="375"/>
    </row>
    <row r="376" spans="1:34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  <c r="AE376" s="375"/>
      <c r="AF376" s="375"/>
      <c r="AG376" s="375"/>
      <c r="AH376" s="375"/>
    </row>
    <row r="377" spans="1:34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  <c r="AE377" s="375"/>
      <c r="AF377" s="375"/>
      <c r="AG377" s="375"/>
      <c r="AH377" s="375"/>
    </row>
    <row r="378" spans="1:34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  <c r="AE378" s="375"/>
      <c r="AF378" s="375"/>
      <c r="AG378" s="375"/>
      <c r="AH378" s="375"/>
    </row>
    <row r="379" spans="1:34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  <c r="AE379" s="375"/>
      <c r="AF379" s="375"/>
      <c r="AG379" s="375"/>
      <c r="AH379" s="375"/>
    </row>
    <row r="380" spans="1:34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  <c r="AE380" s="375"/>
      <c r="AF380" s="375"/>
      <c r="AG380" s="375"/>
      <c r="AH380" s="375"/>
    </row>
    <row r="381" spans="1:34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  <c r="AE381" s="375"/>
      <c r="AF381" s="375"/>
      <c r="AG381" s="375"/>
      <c r="AH381" s="375"/>
    </row>
    <row r="382" spans="1:34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75"/>
    </row>
    <row r="383" spans="1:34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75"/>
    </row>
    <row r="384" spans="1:34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75"/>
    </row>
    <row r="385" spans="1:34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75"/>
    </row>
    <row r="386" spans="1:34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75"/>
    </row>
    <row r="387" spans="1:34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  <c r="AE387" s="375"/>
      <c r="AF387" s="375"/>
      <c r="AG387" s="375"/>
      <c r="AH387" s="375"/>
    </row>
    <row r="388" spans="1:34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75"/>
    </row>
    <row r="389" spans="1:34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75"/>
    </row>
    <row r="390" spans="1:34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75"/>
    </row>
    <row r="391" spans="1:34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75"/>
    </row>
    <row r="392" spans="1:34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75"/>
    </row>
    <row r="393" spans="1:34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75"/>
    </row>
    <row r="394" spans="1:34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75"/>
    </row>
    <row r="395" spans="1:34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75"/>
    </row>
    <row r="396" spans="1:34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75"/>
    </row>
    <row r="397" spans="1:34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75"/>
    </row>
    <row r="398" spans="1:34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75"/>
    </row>
    <row r="399" spans="1:34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75"/>
    </row>
    <row r="400" spans="1:34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75"/>
    </row>
    <row r="401" spans="1:34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75"/>
    </row>
    <row r="402" spans="1:34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75"/>
    </row>
    <row r="403" spans="1:34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75"/>
    </row>
    <row r="404" spans="1:34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75"/>
    </row>
    <row r="405" spans="1:34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75"/>
    </row>
    <row r="406" spans="1:34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75"/>
    </row>
    <row r="407" spans="1:34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75"/>
    </row>
    <row r="408" spans="1:34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75"/>
    </row>
    <row r="409" spans="1:34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75"/>
    </row>
    <row r="410" spans="1:34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75"/>
    </row>
    <row r="411" spans="1:34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75"/>
    </row>
    <row r="412" spans="1:34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  <c r="AE412" s="375"/>
      <c r="AF412" s="375"/>
      <c r="AG412" s="375"/>
      <c r="AH412" s="375"/>
    </row>
    <row r="413" spans="1:34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  <c r="AE413" s="375"/>
      <c r="AF413" s="375"/>
      <c r="AG413" s="375"/>
      <c r="AH413" s="375"/>
    </row>
    <row r="414" spans="1:34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  <c r="AE414" s="375"/>
      <c r="AF414" s="375"/>
      <c r="AG414" s="375"/>
      <c r="AH414" s="375"/>
    </row>
    <row r="415" spans="1:34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  <c r="AE415" s="375"/>
      <c r="AF415" s="375"/>
      <c r="AG415" s="375"/>
      <c r="AH415" s="375"/>
    </row>
    <row r="416" spans="1:34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  <c r="AE416" s="375"/>
      <c r="AF416" s="375"/>
      <c r="AG416" s="375"/>
      <c r="AH416" s="375"/>
    </row>
    <row r="417" spans="1:34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  <c r="AE417" s="375"/>
      <c r="AF417" s="375"/>
      <c r="AG417" s="375"/>
      <c r="AH417" s="375"/>
    </row>
    <row r="418" spans="1:34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  <c r="AE418" s="375"/>
      <c r="AF418" s="375"/>
      <c r="AG418" s="375"/>
      <c r="AH418" s="375"/>
    </row>
    <row r="419" spans="1:34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  <c r="AE419" s="375"/>
      <c r="AF419" s="375"/>
      <c r="AG419" s="375"/>
      <c r="AH419" s="375"/>
    </row>
    <row r="420" spans="1:34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  <c r="AE420" s="375"/>
      <c r="AF420" s="375"/>
      <c r="AG420" s="375"/>
      <c r="AH420" s="375"/>
    </row>
    <row r="421" spans="1:34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  <c r="AE421" s="375"/>
      <c r="AF421" s="375"/>
      <c r="AG421" s="375"/>
      <c r="AH421" s="375"/>
    </row>
    <row r="422" spans="1:34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  <c r="AE422" s="375"/>
      <c r="AF422" s="375"/>
      <c r="AG422" s="375"/>
      <c r="AH422" s="375"/>
    </row>
    <row r="423" spans="1:34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  <c r="AE423" s="375"/>
      <c r="AF423" s="375"/>
      <c r="AG423" s="375"/>
      <c r="AH423" s="375"/>
    </row>
    <row r="424" spans="1:34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  <c r="AE424" s="375"/>
      <c r="AF424" s="375"/>
      <c r="AG424" s="375"/>
      <c r="AH424" s="375"/>
    </row>
    <row r="425" spans="1:34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  <c r="AE425" s="375"/>
      <c r="AF425" s="375"/>
      <c r="AG425" s="375"/>
      <c r="AH425" s="375"/>
    </row>
    <row r="426" spans="1:34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  <c r="AE426" s="375"/>
      <c r="AF426" s="375"/>
      <c r="AG426" s="375"/>
      <c r="AH426" s="375"/>
    </row>
    <row r="427" spans="1:34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75"/>
    </row>
    <row r="428" spans="1:34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75"/>
    </row>
    <row r="429" spans="1:34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75"/>
    </row>
    <row r="430" spans="1:34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75"/>
    </row>
    <row r="431" spans="1:34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75"/>
    </row>
    <row r="432" spans="1:34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  <c r="AE432" s="375"/>
      <c r="AF432" s="375"/>
      <c r="AG432" s="375"/>
      <c r="AH432" s="375"/>
    </row>
    <row r="433" spans="1:34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75"/>
    </row>
    <row r="434" spans="1:34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75"/>
    </row>
    <row r="435" spans="1:34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75"/>
    </row>
    <row r="436" spans="1:34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75"/>
    </row>
    <row r="437" spans="1:34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75"/>
    </row>
    <row r="438" spans="1:34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75"/>
    </row>
    <row r="439" spans="1:34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75"/>
    </row>
    <row r="440" spans="1:34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75"/>
    </row>
    <row r="441" spans="1:34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75"/>
    </row>
    <row r="442" spans="1:34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75"/>
    </row>
    <row r="443" spans="1:34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75"/>
    </row>
    <row r="444" spans="1:34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75"/>
    </row>
    <row r="445" spans="1:34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75"/>
    </row>
    <row r="446" spans="1:34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75"/>
    </row>
    <row r="447" spans="1:34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75"/>
    </row>
    <row r="448" spans="1:34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75"/>
    </row>
    <row r="449" spans="1:34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75"/>
    </row>
    <row r="450" spans="1:34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75"/>
    </row>
    <row r="451" spans="1:34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75"/>
    </row>
    <row r="452" spans="1:34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75"/>
    </row>
    <row r="453" spans="1:34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75"/>
    </row>
    <row r="454" spans="1:34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75"/>
    </row>
    <row r="455" spans="1:34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75"/>
    </row>
    <row r="456" spans="1:34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75"/>
    </row>
    <row r="457" spans="1:34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  <c r="AE457" s="375"/>
      <c r="AF457" s="375"/>
      <c r="AG457" s="375"/>
      <c r="AH457" s="375"/>
    </row>
    <row r="458" spans="1:34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  <c r="AE458" s="375"/>
      <c r="AF458" s="375"/>
      <c r="AG458" s="375"/>
      <c r="AH458" s="375"/>
    </row>
    <row r="459" spans="1:34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  <c r="AE459" s="375"/>
      <c r="AF459" s="375"/>
      <c r="AG459" s="375"/>
      <c r="AH459" s="375"/>
    </row>
    <row r="460" spans="1:34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  <c r="AE460" s="375"/>
      <c r="AF460" s="375"/>
      <c r="AG460" s="375"/>
      <c r="AH460" s="375"/>
    </row>
    <row r="461" spans="1:34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  <c r="AE461" s="375"/>
      <c r="AF461" s="375"/>
      <c r="AG461" s="375"/>
      <c r="AH461" s="375"/>
    </row>
    <row r="462" spans="1:34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  <c r="AE462" s="375"/>
      <c r="AF462" s="375"/>
      <c r="AG462" s="375"/>
      <c r="AH462" s="375"/>
    </row>
    <row r="463" spans="1:34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  <c r="AE463" s="375"/>
      <c r="AF463" s="375"/>
      <c r="AG463" s="375"/>
      <c r="AH463" s="375"/>
    </row>
    <row r="464" spans="1:34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  <c r="AE464" s="375"/>
      <c r="AF464" s="375"/>
      <c r="AG464" s="375"/>
      <c r="AH464" s="375"/>
    </row>
    <row r="465" spans="1:34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  <c r="AE465" s="375"/>
      <c r="AF465" s="375"/>
      <c r="AG465" s="375"/>
      <c r="AH465" s="375"/>
    </row>
    <row r="466" spans="1:34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  <c r="AE466" s="375"/>
      <c r="AF466" s="375"/>
      <c r="AG466" s="375"/>
      <c r="AH466" s="375"/>
    </row>
    <row r="467" spans="1:34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  <c r="AE467" s="375"/>
      <c r="AF467" s="375"/>
      <c r="AG467" s="375"/>
      <c r="AH467" s="375"/>
    </row>
    <row r="468" spans="1:34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  <c r="AE468" s="375"/>
      <c r="AF468" s="375"/>
      <c r="AG468" s="375"/>
      <c r="AH468" s="375"/>
    </row>
    <row r="469" spans="1:34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  <c r="AE469" s="375"/>
      <c r="AF469" s="375"/>
      <c r="AG469" s="375"/>
      <c r="AH469" s="375"/>
    </row>
    <row r="470" spans="1:34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  <c r="AE470" s="375"/>
      <c r="AF470" s="375"/>
      <c r="AG470" s="375"/>
      <c r="AH470" s="375"/>
    </row>
    <row r="471" spans="1:34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  <c r="AE471" s="375"/>
      <c r="AF471" s="375"/>
      <c r="AG471" s="375"/>
      <c r="AH471" s="375"/>
    </row>
    <row r="472" spans="1:34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75"/>
    </row>
    <row r="473" spans="1:34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75"/>
    </row>
    <row r="474" spans="1:34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75"/>
    </row>
    <row r="475" spans="1:34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75"/>
    </row>
    <row r="476" spans="1:34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75"/>
    </row>
    <row r="477" spans="1:34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  <c r="AE477" s="375"/>
      <c r="AF477" s="375"/>
      <c r="AG477" s="375"/>
      <c r="AH477" s="375"/>
    </row>
    <row r="478" spans="1:34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75"/>
    </row>
    <row r="479" spans="1:34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75"/>
    </row>
    <row r="480" spans="1:34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75"/>
    </row>
    <row r="481" spans="1:34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75"/>
    </row>
    <row r="482" spans="1:34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75"/>
    </row>
    <row r="483" spans="1:34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75"/>
    </row>
    <row r="484" spans="1:34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75"/>
    </row>
    <row r="485" spans="1:34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75"/>
    </row>
    <row r="486" spans="1:34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75"/>
    </row>
    <row r="487" spans="1:34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75"/>
    </row>
    <row r="488" spans="1:34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75"/>
    </row>
    <row r="489" spans="1:34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75"/>
    </row>
    <row r="490" spans="1:34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75"/>
    </row>
    <row r="491" spans="1:34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75"/>
    </row>
    <row r="492" spans="1:34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75"/>
    </row>
    <row r="493" spans="1:34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75"/>
    </row>
    <row r="494" spans="1:34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75"/>
    </row>
    <row r="495" spans="1:34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75"/>
    </row>
    <row r="496" spans="1:34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75"/>
    </row>
    <row r="497" spans="1:34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75"/>
    </row>
    <row r="498" spans="1:34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75"/>
    </row>
    <row r="499" spans="1:34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75"/>
    </row>
    <row r="500" spans="1:34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75"/>
    </row>
    <row r="501" spans="1:34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75"/>
    </row>
    <row r="502" spans="1:34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  <c r="AE502" s="375"/>
      <c r="AF502" s="375"/>
      <c r="AG502" s="375"/>
      <c r="AH502" s="375"/>
    </row>
    <row r="503" spans="1:34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  <c r="AE503" s="375"/>
      <c r="AF503" s="375"/>
      <c r="AG503" s="375"/>
      <c r="AH503" s="375"/>
    </row>
    <row r="504" spans="1:34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  <c r="AE504" s="375"/>
      <c r="AF504" s="375"/>
      <c r="AG504" s="375"/>
      <c r="AH504" s="375"/>
    </row>
    <row r="505" spans="1:34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  <c r="AE505" s="375"/>
      <c r="AF505" s="375"/>
      <c r="AG505" s="375"/>
      <c r="AH505" s="375"/>
    </row>
    <row r="506" spans="1:34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  <c r="AE506" s="375"/>
      <c r="AF506" s="375"/>
      <c r="AG506" s="375"/>
      <c r="AH506" s="375"/>
    </row>
    <row r="507" spans="1:34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  <c r="AE507" s="375"/>
      <c r="AF507" s="375"/>
      <c r="AG507" s="375"/>
      <c r="AH507" s="375"/>
    </row>
    <row r="508" spans="1:34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  <c r="AE508" s="375"/>
      <c r="AF508" s="375"/>
      <c r="AG508" s="375"/>
      <c r="AH508" s="375"/>
    </row>
    <row r="509" spans="1:34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  <c r="AE509" s="375"/>
      <c r="AF509" s="375"/>
      <c r="AG509" s="375"/>
      <c r="AH509" s="375"/>
    </row>
    <row r="510" spans="1:34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  <c r="AE510" s="375"/>
      <c r="AF510" s="375"/>
      <c r="AG510" s="375"/>
      <c r="AH510" s="375"/>
    </row>
    <row r="511" spans="1:34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  <c r="AE511" s="375"/>
      <c r="AF511" s="375"/>
      <c r="AG511" s="375"/>
      <c r="AH511" s="375"/>
    </row>
    <row r="512" spans="1:34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  <c r="AE512" s="375"/>
      <c r="AF512" s="375"/>
      <c r="AG512" s="375"/>
      <c r="AH512" s="375"/>
    </row>
    <row r="513" spans="1:34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  <c r="AE513" s="375"/>
      <c r="AF513" s="375"/>
      <c r="AG513" s="375"/>
      <c r="AH513" s="375"/>
    </row>
    <row r="514" spans="1:34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  <c r="AE514" s="375"/>
      <c r="AF514" s="375"/>
      <c r="AG514" s="375"/>
      <c r="AH514" s="375"/>
    </row>
    <row r="515" spans="1:34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</row>
    <row r="516" spans="1:34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  <c r="AE516" s="375"/>
      <c r="AF516" s="375"/>
      <c r="AG516" s="375"/>
      <c r="AH516" s="375"/>
    </row>
    <row r="517" spans="1:34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75"/>
    </row>
    <row r="518" spans="1:34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75"/>
    </row>
    <row r="519" spans="1:34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75"/>
    </row>
    <row r="520" spans="1:34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75"/>
    </row>
    <row r="521" spans="1:34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75"/>
    </row>
    <row r="522" spans="1:34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  <c r="AE522" s="375"/>
      <c r="AF522" s="375"/>
      <c r="AG522" s="375"/>
      <c r="AH522" s="375"/>
    </row>
    <row r="523" spans="1:34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75"/>
    </row>
    <row r="524" spans="1:34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75"/>
    </row>
    <row r="525" spans="1:34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75"/>
    </row>
    <row r="526" spans="1:34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75"/>
    </row>
    <row r="527" spans="1:34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75"/>
    </row>
    <row r="528" spans="1:34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75"/>
    </row>
    <row r="529" spans="1:34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75"/>
    </row>
    <row r="530" spans="1:34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75"/>
    </row>
    <row r="531" spans="1:34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75"/>
    </row>
    <row r="532" spans="1:34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75"/>
    </row>
    <row r="533" spans="1:34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75"/>
    </row>
    <row r="534" spans="1:34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75"/>
    </row>
    <row r="535" spans="1:34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75"/>
    </row>
    <row r="536" spans="1:34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75"/>
    </row>
    <row r="537" spans="1:34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75"/>
    </row>
    <row r="538" spans="1:34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75"/>
    </row>
    <row r="539" spans="1:34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75"/>
    </row>
    <row r="540" spans="1:34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75"/>
    </row>
    <row r="541" spans="1:34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75"/>
    </row>
    <row r="542" spans="1:34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75"/>
    </row>
    <row r="543" spans="1:34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75"/>
    </row>
    <row r="544" spans="1:34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75"/>
    </row>
    <row r="545" spans="1:34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75"/>
    </row>
    <row r="546" spans="1:34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75"/>
    </row>
    <row r="547" spans="1:34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  <c r="AE547" s="375"/>
      <c r="AF547" s="375"/>
      <c r="AG547" s="375"/>
      <c r="AH547" s="375"/>
    </row>
    <row r="548" spans="1:34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  <c r="AE548" s="375"/>
      <c r="AF548" s="375"/>
      <c r="AG548" s="375"/>
      <c r="AH548" s="375"/>
    </row>
    <row r="549" spans="1:34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  <c r="AE549" s="375"/>
      <c r="AF549" s="375"/>
      <c r="AG549" s="375"/>
      <c r="AH549" s="375"/>
    </row>
    <row r="550" spans="1:34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  <c r="AE550" s="375"/>
      <c r="AF550" s="375"/>
      <c r="AG550" s="375"/>
      <c r="AH550" s="375"/>
    </row>
    <row r="551" spans="1:34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  <c r="AE551" s="375"/>
      <c r="AF551" s="375"/>
      <c r="AG551" s="375"/>
      <c r="AH551" s="375"/>
    </row>
    <row r="552" spans="1:34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  <c r="AE552" s="375"/>
      <c r="AF552" s="375"/>
      <c r="AG552" s="375"/>
      <c r="AH552" s="375"/>
    </row>
    <row r="553" spans="1:34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  <c r="AE553" s="375"/>
      <c r="AF553" s="375"/>
      <c r="AG553" s="375"/>
      <c r="AH553" s="375"/>
    </row>
    <row r="554" spans="1:34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  <c r="AE554" s="375"/>
      <c r="AF554" s="375"/>
      <c r="AG554" s="375"/>
      <c r="AH554" s="375"/>
    </row>
    <row r="555" spans="1:34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  <c r="AE555" s="375"/>
      <c r="AF555" s="375"/>
      <c r="AG555" s="375"/>
      <c r="AH555" s="375"/>
    </row>
    <row r="556" spans="1:34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  <c r="AE556" s="375"/>
      <c r="AF556" s="375"/>
      <c r="AG556" s="375"/>
      <c r="AH556" s="375"/>
    </row>
    <row r="557" spans="1:34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  <c r="AE557" s="375"/>
      <c r="AF557" s="375"/>
      <c r="AG557" s="375"/>
      <c r="AH557" s="375"/>
    </row>
    <row r="558" spans="1:34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  <c r="AE558" s="375"/>
      <c r="AF558" s="375"/>
      <c r="AG558" s="375"/>
      <c r="AH558" s="375"/>
    </row>
    <row r="559" spans="1:34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  <c r="AE559" s="375"/>
      <c r="AF559" s="375"/>
      <c r="AG559" s="375"/>
      <c r="AH559" s="375"/>
    </row>
    <row r="560" spans="1:34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  <c r="AE560" s="375"/>
      <c r="AF560" s="375"/>
      <c r="AG560" s="375"/>
      <c r="AH560" s="375"/>
    </row>
    <row r="561" spans="1:34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  <c r="AE561" s="375"/>
      <c r="AF561" s="375"/>
      <c r="AG561" s="375"/>
      <c r="AH561" s="375"/>
    </row>
    <row r="562" spans="1:34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75"/>
    </row>
    <row r="563" spans="1:34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75"/>
    </row>
    <row r="564" spans="1:34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75"/>
    </row>
    <row r="565" spans="1:34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75"/>
    </row>
    <row r="566" spans="1:34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75"/>
    </row>
    <row r="567" spans="1:34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  <c r="AE567" s="375"/>
      <c r="AF567" s="375"/>
      <c r="AG567" s="375"/>
      <c r="AH567" s="375"/>
    </row>
    <row r="568" spans="1:34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75"/>
    </row>
    <row r="569" spans="1:34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75"/>
    </row>
    <row r="570" spans="1:34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75"/>
    </row>
    <row r="571" spans="1:34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75"/>
    </row>
    <row r="572" spans="1:34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75"/>
    </row>
    <row r="573" spans="1:34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75"/>
    </row>
    <row r="574" spans="1:34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75"/>
    </row>
    <row r="575" spans="1:34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75"/>
    </row>
    <row r="576" spans="1:34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75"/>
    </row>
    <row r="577" spans="1:34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75"/>
    </row>
    <row r="578" spans="1:34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75"/>
    </row>
    <row r="579" spans="1:34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75"/>
    </row>
    <row r="580" spans="1:34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75"/>
    </row>
    <row r="581" spans="1:34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75"/>
    </row>
    <row r="582" spans="1:34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75"/>
    </row>
    <row r="583" spans="1:34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75"/>
    </row>
    <row r="584" spans="1:34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75"/>
    </row>
    <row r="585" spans="1:34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75"/>
    </row>
    <row r="586" spans="1:34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75"/>
    </row>
    <row r="587" spans="1:34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75"/>
    </row>
    <row r="588" spans="1:34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75"/>
    </row>
    <row r="589" spans="1:34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75"/>
    </row>
    <row r="590" spans="1:34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75"/>
    </row>
    <row r="591" spans="1:34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75"/>
    </row>
    <row r="592" spans="1:34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  <c r="AE592" s="375"/>
      <c r="AF592" s="375"/>
      <c r="AG592" s="375"/>
      <c r="AH592" s="375"/>
    </row>
    <row r="593" spans="1:34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  <c r="AE593" s="375"/>
      <c r="AF593" s="375"/>
      <c r="AG593" s="375"/>
      <c r="AH593" s="375"/>
    </row>
    <row r="594" spans="1:34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  <c r="AE594" s="375"/>
      <c r="AF594" s="375"/>
      <c r="AG594" s="375"/>
      <c r="AH594" s="375"/>
    </row>
    <row r="595" spans="1:34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  <c r="AE595" s="375"/>
      <c r="AF595" s="375"/>
      <c r="AG595" s="375"/>
      <c r="AH595" s="375"/>
    </row>
    <row r="596" spans="1:34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  <c r="AE596" s="375"/>
      <c r="AF596" s="375"/>
      <c r="AG596" s="375"/>
      <c r="AH596" s="375"/>
    </row>
    <row r="597" spans="1:34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  <c r="AE597" s="375"/>
      <c r="AF597" s="375"/>
      <c r="AG597" s="375"/>
      <c r="AH597" s="375"/>
    </row>
    <row r="598" spans="1:34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  <c r="AE598" s="375"/>
      <c r="AF598" s="375"/>
      <c r="AG598" s="375"/>
      <c r="AH598" s="375"/>
    </row>
    <row r="599" spans="1:34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  <c r="AE599" s="375"/>
      <c r="AF599" s="375"/>
      <c r="AG599" s="375"/>
      <c r="AH599" s="375"/>
    </row>
    <row r="600" spans="1:34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  <c r="AE600" s="375"/>
      <c r="AF600" s="375"/>
      <c r="AG600" s="375"/>
      <c r="AH600" s="375"/>
    </row>
    <row r="601" spans="1:34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  <c r="AE601" s="375"/>
      <c r="AF601" s="375"/>
      <c r="AG601" s="375"/>
      <c r="AH601" s="375"/>
    </row>
    <row r="602" spans="1:34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  <c r="AE602" s="375"/>
      <c r="AF602" s="375"/>
      <c r="AG602" s="375"/>
      <c r="AH602" s="375"/>
    </row>
    <row r="603" spans="1:34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  <c r="AE603" s="375"/>
      <c r="AF603" s="375"/>
      <c r="AG603" s="375"/>
      <c r="AH603" s="375"/>
    </row>
    <row r="604" spans="1:34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  <c r="AE604" s="375"/>
      <c r="AF604" s="375"/>
      <c r="AG604" s="375"/>
      <c r="AH604" s="375"/>
    </row>
    <row r="605" spans="1:34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  <c r="AE605" s="375"/>
      <c r="AF605" s="375"/>
      <c r="AG605" s="375"/>
      <c r="AH605" s="375"/>
    </row>
    <row r="606" spans="1:34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  <c r="AE606" s="375"/>
      <c r="AF606" s="375"/>
      <c r="AG606" s="375"/>
      <c r="AH606" s="375"/>
    </row>
    <row r="607" spans="1:34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75"/>
    </row>
    <row r="608" spans="1:34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75"/>
    </row>
    <row r="609" spans="1:34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75"/>
    </row>
    <row r="610" spans="1:34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75"/>
    </row>
    <row r="611" spans="1:34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75"/>
    </row>
    <row r="612" spans="1:34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  <c r="AE612" s="375"/>
      <c r="AF612" s="375"/>
      <c r="AG612" s="375"/>
      <c r="AH612" s="375"/>
    </row>
    <row r="613" spans="1:34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75"/>
    </row>
    <row r="614" spans="1:34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75"/>
    </row>
    <row r="615" spans="1:34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75"/>
    </row>
    <row r="616" spans="1:34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75"/>
    </row>
    <row r="617" spans="1:34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75"/>
    </row>
    <row r="618" spans="1:34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75"/>
    </row>
    <row r="619" spans="1:34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75"/>
    </row>
    <row r="620" spans="1:34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75"/>
    </row>
    <row r="621" spans="1:34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75"/>
    </row>
    <row r="622" spans="1:34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75"/>
    </row>
    <row r="623" spans="1:34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75"/>
    </row>
    <row r="624" spans="1:34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75"/>
    </row>
    <row r="625" spans="1:34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75"/>
    </row>
    <row r="626" spans="1:34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75"/>
    </row>
    <row r="627" spans="1:34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75"/>
    </row>
    <row r="628" spans="1:34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75"/>
    </row>
    <row r="629" spans="1:34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75"/>
    </row>
    <row r="630" spans="1:34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75"/>
    </row>
    <row r="631" spans="1:34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75"/>
    </row>
    <row r="632" spans="1:34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75"/>
    </row>
    <row r="633" spans="1:34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75"/>
    </row>
    <row r="634" spans="1:34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75"/>
    </row>
    <row r="635" spans="1:34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75"/>
    </row>
    <row r="636" spans="1:34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75"/>
    </row>
    <row r="637" spans="1:34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  <c r="AE637" s="375"/>
      <c r="AF637" s="375"/>
      <c r="AG637" s="375"/>
      <c r="AH637" s="375"/>
    </row>
    <row r="638" spans="1:34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  <c r="AE638" s="375"/>
      <c r="AF638" s="375"/>
      <c r="AG638" s="375"/>
      <c r="AH638" s="375"/>
    </row>
    <row r="639" spans="1:34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  <c r="AE639" s="375"/>
      <c r="AF639" s="375"/>
      <c r="AG639" s="375"/>
      <c r="AH639" s="375"/>
    </row>
    <row r="640" spans="1:34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  <c r="AE640" s="375"/>
      <c r="AF640" s="375"/>
      <c r="AG640" s="375"/>
      <c r="AH640" s="375"/>
    </row>
    <row r="641" spans="1:34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  <c r="AE641" s="375"/>
      <c r="AF641" s="375"/>
      <c r="AG641" s="375"/>
      <c r="AH641" s="375"/>
    </row>
    <row r="642" spans="1:34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  <c r="AE642" s="375"/>
      <c r="AF642" s="375"/>
      <c r="AG642" s="375"/>
      <c r="AH642" s="375"/>
    </row>
    <row r="643" spans="1:34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  <c r="AE643" s="375"/>
      <c r="AF643" s="375"/>
      <c r="AG643" s="375"/>
      <c r="AH643" s="375"/>
    </row>
    <row r="644" spans="1:34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  <c r="AE644" s="375"/>
      <c r="AF644" s="375"/>
      <c r="AG644" s="375"/>
      <c r="AH644" s="375"/>
    </row>
    <row r="645" spans="1:34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  <c r="AE645" s="375"/>
      <c r="AF645" s="375"/>
      <c r="AG645" s="375"/>
      <c r="AH645" s="375"/>
    </row>
    <row r="646" spans="1:34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  <c r="AE646" s="375"/>
      <c r="AF646" s="375"/>
      <c r="AG646" s="375"/>
      <c r="AH646" s="375"/>
    </row>
    <row r="647" spans="1:34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  <c r="AE647" s="375"/>
      <c r="AF647" s="375"/>
      <c r="AG647" s="375"/>
      <c r="AH647" s="375"/>
    </row>
    <row r="648" spans="1:34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  <c r="AE648" s="375"/>
      <c r="AF648" s="375"/>
      <c r="AG648" s="375"/>
      <c r="AH648" s="375"/>
    </row>
    <row r="649" spans="1:34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  <c r="AE649" s="375"/>
      <c r="AF649" s="375"/>
      <c r="AG649" s="375"/>
      <c r="AH649" s="375"/>
    </row>
    <row r="650" spans="1:34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  <c r="AE650" s="375"/>
      <c r="AF650" s="375"/>
      <c r="AG650" s="375"/>
      <c r="AH650" s="375"/>
    </row>
    <row r="651" spans="1:34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  <c r="AE651" s="375"/>
      <c r="AF651" s="375"/>
      <c r="AG651" s="375"/>
      <c r="AH651" s="375"/>
    </row>
    <row r="652" spans="1:34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75"/>
    </row>
    <row r="653" spans="1:34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75"/>
    </row>
    <row r="654" spans="1:34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75"/>
    </row>
    <row r="655" spans="1:34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75"/>
    </row>
    <row r="656" spans="1:34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75"/>
    </row>
    <row r="657" spans="1:34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  <c r="AE657" s="375"/>
      <c r="AF657" s="375"/>
      <c r="AG657" s="375"/>
      <c r="AH657" s="375"/>
    </row>
    <row r="658" spans="1:34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75"/>
    </row>
    <row r="659" spans="1:34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75"/>
    </row>
    <row r="660" spans="1:34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75"/>
    </row>
    <row r="661" spans="1:34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75"/>
    </row>
    <row r="662" spans="1:34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75"/>
    </row>
    <row r="663" spans="1:34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75"/>
    </row>
    <row r="664" spans="1:34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75"/>
    </row>
    <row r="665" spans="1:34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75"/>
    </row>
    <row r="666" spans="1:34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75"/>
    </row>
    <row r="667" spans="1:34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75"/>
    </row>
    <row r="668" spans="1:34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75"/>
    </row>
    <row r="669" spans="1:34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75"/>
    </row>
    <row r="670" spans="1:34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75"/>
    </row>
    <row r="671" spans="1:34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75"/>
    </row>
    <row r="672" spans="1:34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75"/>
    </row>
    <row r="673" spans="1:34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75"/>
    </row>
    <row r="674" spans="1:34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75"/>
    </row>
    <row r="675" spans="1:34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75"/>
    </row>
    <row r="676" spans="1:34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75"/>
    </row>
    <row r="677" spans="1:34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75"/>
    </row>
    <row r="678" spans="1:34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75"/>
    </row>
    <row r="679" spans="1:34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75"/>
    </row>
    <row r="680" spans="1:34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75"/>
    </row>
    <row r="681" spans="1:34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75"/>
    </row>
    <row r="682" spans="1:34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  <c r="AE682" s="375"/>
      <c r="AF682" s="375"/>
      <c r="AG682" s="375"/>
      <c r="AH682" s="375"/>
    </row>
    <row r="683" spans="1:34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  <c r="AE683" s="375"/>
      <c r="AF683" s="375"/>
      <c r="AG683" s="375"/>
      <c r="AH683" s="375"/>
    </row>
    <row r="684" spans="1:34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  <c r="AE684" s="375"/>
      <c r="AF684" s="375"/>
      <c r="AG684" s="375"/>
      <c r="AH684" s="375"/>
    </row>
    <row r="685" spans="1:34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  <c r="AE685" s="375"/>
      <c r="AF685" s="375"/>
      <c r="AG685" s="375"/>
      <c r="AH685" s="375"/>
    </row>
    <row r="686" spans="1:34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  <c r="AE686" s="375"/>
      <c r="AF686" s="375"/>
      <c r="AG686" s="375"/>
      <c r="AH686" s="375"/>
    </row>
    <row r="687" spans="1:34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  <c r="AE687" s="375"/>
      <c r="AF687" s="375"/>
      <c r="AG687" s="375"/>
      <c r="AH687" s="375"/>
    </row>
    <row r="688" spans="1:34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  <c r="AE688" s="375"/>
      <c r="AF688" s="375"/>
      <c r="AG688" s="375"/>
      <c r="AH688" s="375"/>
    </row>
    <row r="689" spans="1:34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  <c r="AE689" s="375"/>
      <c r="AF689" s="375"/>
      <c r="AG689" s="375"/>
      <c r="AH689" s="375"/>
    </row>
    <row r="690" spans="1:34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  <c r="AE690" s="375"/>
      <c r="AF690" s="375"/>
      <c r="AG690" s="375"/>
      <c r="AH690" s="375"/>
    </row>
    <row r="691" spans="1:34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  <c r="AE691" s="375"/>
      <c r="AF691" s="375"/>
      <c r="AG691" s="375"/>
      <c r="AH691" s="375"/>
    </row>
    <row r="692" spans="1:34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  <c r="AE692" s="375"/>
      <c r="AF692" s="375"/>
      <c r="AG692" s="375"/>
      <c r="AH692" s="375"/>
    </row>
    <row r="693" spans="1:34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  <c r="AE693" s="375"/>
      <c r="AF693" s="375"/>
      <c r="AG693" s="375"/>
      <c r="AH693" s="375"/>
    </row>
    <row r="694" spans="1:34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  <c r="AE694" s="375"/>
      <c r="AF694" s="375"/>
      <c r="AG694" s="375"/>
      <c r="AH694" s="375"/>
    </row>
    <row r="695" spans="1:34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  <c r="AE695" s="375"/>
      <c r="AF695" s="375"/>
      <c r="AG695" s="375"/>
      <c r="AH695" s="375"/>
    </row>
    <row r="696" spans="1:34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  <c r="AE696" s="375"/>
      <c r="AF696" s="375"/>
      <c r="AG696" s="375"/>
      <c r="AH696" s="375"/>
    </row>
    <row r="697" spans="1:34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  <c r="AE697" s="375"/>
      <c r="AF697" s="375"/>
      <c r="AG697" s="375"/>
      <c r="AH697" s="375"/>
    </row>
    <row r="698" spans="1:34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  <c r="AE698" s="375"/>
      <c r="AF698" s="375"/>
      <c r="AG698" s="375"/>
      <c r="AH698" s="375"/>
    </row>
    <row r="699" spans="1:34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  <c r="AE699" s="375"/>
      <c r="AF699" s="375"/>
      <c r="AG699" s="375"/>
      <c r="AH699" s="375"/>
    </row>
    <row r="700" spans="1:34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  <c r="AE700" s="375"/>
      <c r="AF700" s="375"/>
      <c r="AG700" s="375"/>
      <c r="AH700" s="375"/>
    </row>
    <row r="701" spans="1:34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  <c r="AE701" s="375"/>
      <c r="AF701" s="375"/>
      <c r="AG701" s="375"/>
      <c r="AH701" s="375"/>
    </row>
    <row r="702" spans="1:34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  <c r="AE702" s="375"/>
      <c r="AF702" s="375"/>
      <c r="AG702" s="375"/>
      <c r="AH702" s="375"/>
    </row>
    <row r="703" spans="1:34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  <c r="AE703" s="375"/>
      <c r="AF703" s="375"/>
      <c r="AG703" s="375"/>
      <c r="AH703" s="375"/>
    </row>
    <row r="704" spans="1:34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  <c r="AE704" s="375"/>
      <c r="AF704" s="375"/>
      <c r="AG704" s="375"/>
      <c r="AH704" s="375"/>
    </row>
    <row r="705" spans="1:34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  <c r="AE705" s="375"/>
      <c r="AF705" s="375"/>
      <c r="AG705" s="375"/>
      <c r="AH705" s="375"/>
    </row>
    <row r="706" spans="1:34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  <c r="AE706" s="375"/>
      <c r="AF706" s="375"/>
      <c r="AG706" s="375"/>
      <c r="AH706" s="375"/>
    </row>
    <row r="707" spans="1:34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  <c r="AE707" s="375"/>
      <c r="AF707" s="375"/>
      <c r="AG707" s="375"/>
      <c r="AH707" s="375"/>
    </row>
    <row r="708" spans="1:34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  <c r="AE708" s="375"/>
      <c r="AF708" s="375"/>
      <c r="AG708" s="375"/>
      <c r="AH708" s="375"/>
    </row>
    <row r="709" spans="1:34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  <c r="AE709" s="375"/>
      <c r="AF709" s="375"/>
      <c r="AG709" s="375"/>
      <c r="AH709" s="375"/>
    </row>
    <row r="710" spans="1:34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  <c r="AE710" s="375"/>
      <c r="AF710" s="375"/>
      <c r="AG710" s="375"/>
      <c r="AH710" s="375"/>
    </row>
    <row r="711" spans="1:34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  <c r="AE711" s="375"/>
      <c r="AF711" s="375"/>
      <c r="AG711" s="375"/>
      <c r="AH711" s="375"/>
    </row>
    <row r="712" spans="1:34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  <c r="AE712" s="375"/>
      <c r="AF712" s="375"/>
      <c r="AG712" s="375"/>
      <c r="AH712" s="375"/>
    </row>
    <row r="713" spans="1:34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  <c r="AE713" s="375"/>
      <c r="AF713" s="375"/>
      <c r="AG713" s="375"/>
      <c r="AH713" s="375"/>
    </row>
    <row r="714" spans="1:34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  <c r="AE714" s="375"/>
      <c r="AF714" s="375"/>
      <c r="AG714" s="375"/>
      <c r="AH714" s="375"/>
    </row>
    <row r="715" spans="1:34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  <c r="AE715" s="375"/>
      <c r="AF715" s="375"/>
      <c r="AG715" s="375"/>
      <c r="AH715" s="375"/>
    </row>
    <row r="716" spans="1:34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  <c r="AE716" s="375"/>
      <c r="AF716" s="375"/>
      <c r="AG716" s="375"/>
      <c r="AH716" s="375"/>
    </row>
    <row r="717" spans="1:34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  <c r="AE717" s="375"/>
      <c r="AF717" s="375"/>
      <c r="AG717" s="375"/>
      <c r="AH717" s="375"/>
    </row>
    <row r="718" spans="1:34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  <c r="AE718" s="375"/>
      <c r="AF718" s="375"/>
      <c r="AG718" s="375"/>
      <c r="AH718" s="375"/>
    </row>
    <row r="719" spans="1:34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  <c r="AE719" s="375"/>
      <c r="AF719" s="375"/>
      <c r="AG719" s="375"/>
      <c r="AH719" s="375"/>
    </row>
    <row r="720" spans="1:34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  <c r="AE720" s="375"/>
      <c r="AF720" s="375"/>
      <c r="AG720" s="375"/>
      <c r="AH720" s="375"/>
    </row>
    <row r="721" spans="1:34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  <c r="AE721" s="375"/>
      <c r="AF721" s="375"/>
      <c r="AG721" s="375"/>
      <c r="AH721" s="375"/>
    </row>
    <row r="722" spans="1:34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  <c r="AE722" s="375"/>
      <c r="AF722" s="375"/>
      <c r="AG722" s="375"/>
      <c r="AH722" s="375"/>
    </row>
    <row r="723" spans="1:34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  <c r="AE723" s="375"/>
      <c r="AF723" s="375"/>
      <c r="AG723" s="375"/>
      <c r="AH723" s="375"/>
    </row>
    <row r="724" spans="1:34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  <c r="AE724" s="375"/>
      <c r="AF724" s="375"/>
      <c r="AG724" s="375"/>
      <c r="AH724" s="375"/>
    </row>
    <row r="725" spans="1:34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  <c r="AE725" s="375"/>
      <c r="AF725" s="375"/>
      <c r="AG725" s="375"/>
      <c r="AH725" s="375"/>
    </row>
    <row r="726" spans="1:34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  <c r="AE726" s="375"/>
      <c r="AF726" s="375"/>
      <c r="AG726" s="375"/>
      <c r="AH726" s="375"/>
    </row>
    <row r="727" spans="1:34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  <c r="AE727" s="375"/>
      <c r="AF727" s="375"/>
      <c r="AG727" s="375"/>
      <c r="AH727" s="375"/>
    </row>
    <row r="728" spans="1:34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  <c r="AE728" s="375"/>
      <c r="AF728" s="375"/>
      <c r="AG728" s="375"/>
      <c r="AH728" s="375"/>
    </row>
    <row r="729" spans="1:34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  <c r="AE729" s="375"/>
      <c r="AF729" s="375"/>
      <c r="AG729" s="375"/>
      <c r="AH729" s="375"/>
    </row>
    <row r="730" spans="1:34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  <c r="AE730" s="375"/>
      <c r="AF730" s="375"/>
      <c r="AG730" s="375"/>
      <c r="AH730" s="375"/>
    </row>
    <row r="731" spans="1:34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  <c r="AE731" s="375"/>
      <c r="AF731" s="375"/>
      <c r="AG731" s="375"/>
      <c r="AH731" s="375"/>
    </row>
    <row r="732" spans="1:34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  <c r="AE732" s="375"/>
      <c r="AF732" s="375"/>
      <c r="AG732" s="375"/>
      <c r="AH732" s="375"/>
    </row>
    <row r="733" spans="1:34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  <c r="AE733" s="375"/>
      <c r="AF733" s="375"/>
      <c r="AG733" s="375"/>
      <c r="AH733" s="375"/>
    </row>
    <row r="734" spans="1:34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  <c r="AE734" s="375"/>
      <c r="AF734" s="375"/>
      <c r="AG734" s="375"/>
      <c r="AH734" s="375"/>
    </row>
    <row r="735" spans="1:34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  <c r="AE735" s="375"/>
      <c r="AF735" s="375"/>
      <c r="AG735" s="375"/>
      <c r="AH735" s="375"/>
    </row>
    <row r="736" spans="1:34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  <c r="AE736" s="375"/>
      <c r="AF736" s="375"/>
      <c r="AG736" s="375"/>
      <c r="AH736" s="375"/>
    </row>
    <row r="737" spans="1:34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  <c r="AE737" s="375"/>
      <c r="AF737" s="375"/>
      <c r="AG737" s="375"/>
      <c r="AH737" s="375"/>
    </row>
    <row r="738" spans="1:34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  <c r="AE738" s="375"/>
      <c r="AF738" s="375"/>
      <c r="AG738" s="375"/>
      <c r="AH738" s="375"/>
    </row>
    <row r="739" spans="1:34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  <c r="AE739" s="375"/>
      <c r="AF739" s="375"/>
      <c r="AG739" s="375"/>
      <c r="AH739" s="375"/>
    </row>
    <row r="740" spans="1:34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  <c r="AE740" s="375"/>
      <c r="AF740" s="375"/>
      <c r="AG740" s="375"/>
      <c r="AH740" s="375"/>
    </row>
    <row r="741" spans="1:34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  <c r="AE741" s="375"/>
      <c r="AF741" s="375"/>
      <c r="AG741" s="375"/>
      <c r="AH741" s="375"/>
    </row>
    <row r="742" spans="1:34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  <c r="AE742" s="375"/>
      <c r="AF742" s="375"/>
      <c r="AG742" s="375"/>
      <c r="AH742" s="375"/>
    </row>
    <row r="743" spans="1:34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  <c r="AE743" s="375"/>
      <c r="AF743" s="375"/>
      <c r="AG743" s="375"/>
      <c r="AH743" s="375"/>
    </row>
    <row r="744" spans="1:34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  <c r="AE744" s="375"/>
      <c r="AF744" s="375"/>
      <c r="AG744" s="375"/>
      <c r="AH744" s="375"/>
    </row>
    <row r="745" spans="1:34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  <c r="AE745" s="375"/>
      <c r="AF745" s="375"/>
      <c r="AG745" s="375"/>
      <c r="AH745" s="375"/>
    </row>
    <row r="746" spans="1:34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  <c r="AE746" s="375"/>
      <c r="AF746" s="375"/>
      <c r="AG746" s="375"/>
      <c r="AH746" s="375"/>
    </row>
    <row r="747" spans="1:34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  <c r="AE747" s="375"/>
      <c r="AF747" s="375"/>
      <c r="AG747" s="375"/>
      <c r="AH747" s="375"/>
    </row>
    <row r="748" spans="1:34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  <c r="AE748" s="375"/>
      <c r="AF748" s="375"/>
      <c r="AG748" s="375"/>
      <c r="AH748" s="375"/>
    </row>
    <row r="749" spans="1:34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  <c r="AE749" s="375"/>
      <c r="AF749" s="375"/>
      <c r="AG749" s="375"/>
      <c r="AH749" s="375"/>
    </row>
    <row r="750" spans="1:34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  <c r="AE750" s="375"/>
      <c r="AF750" s="375"/>
      <c r="AG750" s="375"/>
      <c r="AH750" s="375"/>
    </row>
    <row r="751" spans="1:34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  <c r="AE751" s="375"/>
      <c r="AF751" s="375"/>
      <c r="AG751" s="375"/>
      <c r="AH751" s="375"/>
    </row>
    <row r="752" spans="1:34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  <c r="AE752" s="375"/>
      <c r="AF752" s="375"/>
      <c r="AG752" s="375"/>
      <c r="AH752" s="375"/>
    </row>
    <row r="753" spans="1:34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  <c r="AE753" s="375"/>
      <c r="AF753" s="375"/>
      <c r="AG753" s="375"/>
      <c r="AH753" s="375"/>
    </row>
    <row r="754" spans="1:34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  <c r="AE754" s="375"/>
      <c r="AF754" s="375"/>
      <c r="AG754" s="375"/>
      <c r="AH754" s="375"/>
    </row>
    <row r="755" spans="1:34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  <c r="AE755" s="375"/>
      <c r="AF755" s="375"/>
      <c r="AG755" s="375"/>
      <c r="AH755" s="375"/>
    </row>
    <row r="756" spans="1:34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  <c r="AE756" s="375"/>
      <c r="AF756" s="375"/>
      <c r="AG756" s="375"/>
      <c r="AH756" s="375"/>
    </row>
    <row r="757" spans="1:34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  <c r="AE757" s="375"/>
      <c r="AF757" s="375"/>
      <c r="AG757" s="375"/>
      <c r="AH757" s="375"/>
    </row>
    <row r="758" spans="1:34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  <c r="AE758" s="375"/>
      <c r="AF758" s="375"/>
      <c r="AG758" s="375"/>
      <c r="AH758" s="375"/>
    </row>
    <row r="759" spans="1:34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  <c r="AE759" s="375"/>
      <c r="AF759" s="375"/>
      <c r="AG759" s="375"/>
      <c r="AH759" s="375"/>
    </row>
    <row r="760" spans="1:34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  <c r="AE760" s="375"/>
      <c r="AF760" s="375"/>
      <c r="AG760" s="375"/>
      <c r="AH760" s="375"/>
    </row>
    <row r="761" spans="1:34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  <c r="AE761" s="375"/>
      <c r="AF761" s="375"/>
      <c r="AG761" s="375"/>
      <c r="AH761" s="375"/>
    </row>
    <row r="762" spans="1:34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  <c r="AE762" s="375"/>
      <c r="AF762" s="375"/>
      <c r="AG762" s="375"/>
      <c r="AH762" s="375"/>
    </row>
    <row r="763" spans="1:34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  <c r="AE763" s="375"/>
      <c r="AF763" s="375"/>
      <c r="AG763" s="375"/>
      <c r="AH763" s="375"/>
    </row>
    <row r="764" spans="1:34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  <c r="AE764" s="375"/>
      <c r="AF764" s="375"/>
      <c r="AG764" s="375"/>
      <c r="AH764" s="375"/>
    </row>
    <row r="765" spans="1:34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  <c r="AE765" s="375"/>
      <c r="AF765" s="375"/>
      <c r="AG765" s="375"/>
      <c r="AH765" s="375"/>
    </row>
    <row r="766" spans="1:34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  <c r="AE766" s="375"/>
      <c r="AF766" s="375"/>
      <c r="AG766" s="375"/>
      <c r="AH766" s="375"/>
    </row>
    <row r="767" spans="1:34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  <c r="AE767" s="375"/>
      <c r="AF767" s="375"/>
      <c r="AG767" s="375"/>
      <c r="AH767" s="375"/>
    </row>
    <row r="768" spans="1:34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  <c r="AE768" s="375"/>
      <c r="AF768" s="375"/>
      <c r="AG768" s="375"/>
      <c r="AH768" s="375"/>
    </row>
    <row r="769" spans="1:34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  <c r="AE769" s="375"/>
      <c r="AF769" s="375"/>
      <c r="AG769" s="375"/>
      <c r="AH769" s="375"/>
    </row>
    <row r="770" spans="1:34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  <c r="AE770" s="375"/>
      <c r="AF770" s="375"/>
      <c r="AG770" s="375"/>
      <c r="AH770" s="375"/>
    </row>
    <row r="771" spans="1:34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  <c r="AE771" s="375"/>
      <c r="AF771" s="375"/>
      <c r="AG771" s="375"/>
      <c r="AH771" s="375"/>
    </row>
    <row r="772" spans="1:34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  <c r="AE772" s="375"/>
      <c r="AF772" s="375"/>
      <c r="AG772" s="375"/>
      <c r="AH772" s="375"/>
    </row>
    <row r="773" spans="1:34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  <c r="AE773" s="375"/>
      <c r="AF773" s="375"/>
      <c r="AG773" s="375"/>
      <c r="AH773" s="375"/>
    </row>
    <row r="774" spans="1:34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  <c r="AE774" s="375"/>
      <c r="AF774" s="375"/>
      <c r="AG774" s="375"/>
      <c r="AH774" s="375"/>
    </row>
    <row r="775" spans="1:34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  <c r="AE775" s="375"/>
      <c r="AF775" s="375"/>
      <c r="AG775" s="375"/>
      <c r="AH775" s="375"/>
    </row>
    <row r="776" spans="1:34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  <c r="AE776" s="375"/>
      <c r="AF776" s="375"/>
      <c r="AG776" s="375"/>
      <c r="AH776" s="375"/>
    </row>
    <row r="777" spans="1:34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  <c r="AE777" s="375"/>
      <c r="AF777" s="375"/>
      <c r="AG777" s="375"/>
      <c r="AH777" s="375"/>
    </row>
    <row r="778" spans="1:34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  <c r="AE778" s="375"/>
      <c r="AF778" s="375"/>
      <c r="AG778" s="375"/>
      <c r="AH778" s="375"/>
    </row>
    <row r="779" spans="1:34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  <c r="AE779" s="375"/>
      <c r="AF779" s="375"/>
      <c r="AG779" s="375"/>
      <c r="AH779" s="375"/>
    </row>
    <row r="780" spans="1:34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  <c r="AE780" s="375"/>
      <c r="AF780" s="375"/>
      <c r="AG780" s="375"/>
      <c r="AH780" s="375"/>
    </row>
    <row r="781" spans="1:34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  <c r="AE781" s="375"/>
      <c r="AF781" s="375"/>
      <c r="AG781" s="375"/>
      <c r="AH781" s="375"/>
    </row>
    <row r="782" spans="1:34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  <c r="AE782" s="375"/>
      <c r="AF782" s="375"/>
      <c r="AG782" s="375"/>
      <c r="AH782" s="375"/>
    </row>
    <row r="783" spans="1:34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  <c r="AE783" s="375"/>
      <c r="AF783" s="375"/>
      <c r="AG783" s="375"/>
      <c r="AH783" s="375"/>
    </row>
    <row r="784" spans="1:34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  <c r="AE784" s="375"/>
      <c r="AF784" s="375"/>
      <c r="AG784" s="375"/>
      <c r="AH784" s="375"/>
    </row>
    <row r="785" spans="1:34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  <c r="AE785" s="375"/>
      <c r="AF785" s="375"/>
      <c r="AG785" s="375"/>
      <c r="AH785" s="375"/>
    </row>
    <row r="786" spans="1:34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  <c r="AE786" s="375"/>
      <c r="AF786" s="375"/>
      <c r="AG786" s="375"/>
      <c r="AH786" s="375"/>
    </row>
    <row r="787" spans="1:34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  <c r="AE787" s="375"/>
      <c r="AF787" s="375"/>
      <c r="AG787" s="375"/>
      <c r="AH787" s="375"/>
    </row>
    <row r="788" spans="1:34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  <c r="AE788" s="375"/>
      <c r="AF788" s="375"/>
      <c r="AG788" s="375"/>
      <c r="AH788" s="375"/>
    </row>
    <row r="789" spans="1:34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  <c r="AE789" s="375"/>
      <c r="AF789" s="375"/>
      <c r="AG789" s="375"/>
      <c r="AH789" s="375"/>
    </row>
    <row r="790" spans="1:34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  <c r="AE790" s="375"/>
      <c r="AF790" s="375"/>
      <c r="AG790" s="375"/>
      <c r="AH790" s="375"/>
    </row>
    <row r="791" spans="1:34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  <c r="AE791" s="375"/>
      <c r="AF791" s="375"/>
      <c r="AG791" s="375"/>
      <c r="AH791" s="375"/>
    </row>
    <row r="792" spans="1:34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  <c r="AE792" s="375"/>
      <c r="AF792" s="375"/>
      <c r="AG792" s="375"/>
      <c r="AH792" s="375"/>
    </row>
    <row r="793" spans="1:34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  <c r="AE793" s="375"/>
      <c r="AF793" s="375"/>
      <c r="AG793" s="375"/>
      <c r="AH793" s="375"/>
    </row>
    <row r="794" spans="1:34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  <c r="AE794" s="375"/>
      <c r="AF794" s="375"/>
      <c r="AG794" s="375"/>
      <c r="AH794" s="375"/>
    </row>
    <row r="795" spans="1:34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  <c r="AE795" s="375"/>
      <c r="AF795" s="375"/>
      <c r="AG795" s="375"/>
      <c r="AH795" s="375"/>
    </row>
    <row r="796" spans="1:34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  <c r="AE796" s="375"/>
      <c r="AF796" s="375"/>
      <c r="AG796" s="375"/>
      <c r="AH796" s="375"/>
    </row>
    <row r="797" spans="1:34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  <c r="AE797" s="375"/>
      <c r="AF797" s="375"/>
      <c r="AG797" s="375"/>
      <c r="AH797" s="375"/>
    </row>
    <row r="798" spans="1:34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  <c r="AE798" s="375"/>
      <c r="AF798" s="375"/>
      <c r="AG798" s="375"/>
      <c r="AH798" s="375"/>
    </row>
    <row r="799" spans="1:34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  <c r="AE799" s="375"/>
      <c r="AF799" s="375"/>
      <c r="AG799" s="375"/>
      <c r="AH799" s="375"/>
    </row>
    <row r="800" spans="1:34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  <c r="AE800" s="375"/>
      <c r="AF800" s="375"/>
      <c r="AG800" s="375"/>
      <c r="AH800" s="375"/>
    </row>
    <row r="801" spans="1:34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  <c r="AE801" s="375"/>
      <c r="AF801" s="375"/>
      <c r="AG801" s="375"/>
      <c r="AH801" s="375"/>
    </row>
    <row r="802" spans="1:34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  <c r="AE802" s="375"/>
      <c r="AF802" s="375"/>
      <c r="AG802" s="375"/>
      <c r="AH802" s="375"/>
    </row>
    <row r="803" spans="1:34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  <c r="AE803" s="375"/>
      <c r="AF803" s="375"/>
      <c r="AG803" s="375"/>
      <c r="AH803" s="375"/>
    </row>
    <row r="804" spans="1:34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  <c r="AE804" s="375"/>
      <c r="AF804" s="375"/>
      <c r="AG804" s="375"/>
      <c r="AH804" s="375"/>
    </row>
    <row r="805" spans="1:34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  <c r="AE805" s="375"/>
      <c r="AF805" s="375"/>
      <c r="AG805" s="375"/>
      <c r="AH805" s="375"/>
    </row>
    <row r="806" spans="1:34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  <c r="AE806" s="375"/>
      <c r="AF806" s="375"/>
      <c r="AG806" s="375"/>
      <c r="AH806" s="375"/>
    </row>
    <row r="807" spans="1:34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  <c r="AE807" s="375"/>
      <c r="AF807" s="375"/>
      <c r="AG807" s="375"/>
      <c r="AH807" s="375"/>
    </row>
    <row r="808" spans="1:34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  <c r="AE808" s="375"/>
      <c r="AF808" s="375"/>
      <c r="AG808" s="375"/>
      <c r="AH808" s="375"/>
    </row>
    <row r="809" spans="1:34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  <c r="AE809" s="375"/>
      <c r="AF809" s="375"/>
      <c r="AG809" s="375"/>
      <c r="AH809" s="375"/>
    </row>
    <row r="810" spans="1:34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  <c r="AE810" s="375"/>
      <c r="AF810" s="375"/>
      <c r="AG810" s="375"/>
      <c r="AH810" s="375"/>
    </row>
    <row r="811" spans="1:34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  <c r="AE811" s="375"/>
      <c r="AF811" s="375"/>
      <c r="AG811" s="375"/>
      <c r="AH811" s="375"/>
    </row>
    <row r="812" spans="1:34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  <c r="AE812" s="375"/>
      <c r="AF812" s="375"/>
      <c r="AG812" s="375"/>
      <c r="AH812" s="375"/>
    </row>
    <row r="813" spans="1:34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  <c r="AE813" s="375"/>
      <c r="AF813" s="375"/>
      <c r="AG813" s="375"/>
      <c r="AH813" s="375"/>
    </row>
    <row r="814" spans="1:34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  <c r="AE814" s="375"/>
      <c r="AF814" s="375"/>
      <c r="AG814" s="375"/>
      <c r="AH814" s="375"/>
    </row>
    <row r="815" spans="1:34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  <c r="AE815" s="375"/>
      <c r="AF815" s="375"/>
      <c r="AG815" s="375"/>
      <c r="AH815" s="375"/>
    </row>
    <row r="816" spans="1:34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  <c r="AE816" s="375"/>
      <c r="AF816" s="375"/>
      <c r="AG816" s="375"/>
      <c r="AH816" s="375"/>
    </row>
    <row r="817" spans="1:34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  <c r="AE817" s="375"/>
      <c r="AF817" s="375"/>
      <c r="AG817" s="375"/>
      <c r="AH817" s="375"/>
    </row>
    <row r="818" spans="1:34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  <c r="AE818" s="375"/>
      <c r="AF818" s="375"/>
      <c r="AG818" s="375"/>
      <c r="AH818" s="375"/>
    </row>
    <row r="819" spans="1:34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  <c r="AE819" s="375"/>
      <c r="AF819" s="375"/>
      <c r="AG819" s="375"/>
      <c r="AH819" s="375"/>
    </row>
    <row r="820" spans="1:34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  <c r="AE820" s="375"/>
      <c r="AF820" s="375"/>
      <c r="AG820" s="375"/>
      <c r="AH820" s="375"/>
    </row>
    <row r="821" spans="1:34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  <c r="AE821" s="375"/>
      <c r="AF821" s="375"/>
      <c r="AG821" s="375"/>
      <c r="AH821" s="375"/>
    </row>
    <row r="822" spans="1:34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  <c r="AE822" s="375"/>
      <c r="AF822" s="375"/>
      <c r="AG822" s="375"/>
      <c r="AH822" s="375"/>
    </row>
    <row r="823" spans="1:34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  <c r="AE823" s="375"/>
      <c r="AF823" s="375"/>
      <c r="AG823" s="375"/>
      <c r="AH823" s="375"/>
    </row>
    <row r="824" spans="1:34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  <c r="AE824" s="375"/>
      <c r="AF824" s="375"/>
      <c r="AG824" s="375"/>
      <c r="AH824" s="375"/>
    </row>
    <row r="825" spans="1:34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  <c r="AE825" s="375"/>
      <c r="AF825" s="375"/>
      <c r="AG825" s="375"/>
      <c r="AH825" s="375"/>
    </row>
    <row r="826" spans="1:34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  <c r="AE826" s="375"/>
      <c r="AF826" s="375"/>
      <c r="AG826" s="375"/>
      <c r="AH826" s="375"/>
    </row>
    <row r="827" spans="1:34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  <c r="AE827" s="375"/>
      <c r="AF827" s="375"/>
      <c r="AG827" s="375"/>
      <c r="AH827" s="375"/>
    </row>
    <row r="828" spans="1:34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  <c r="AE828" s="375"/>
      <c r="AF828" s="375"/>
      <c r="AG828" s="375"/>
      <c r="AH828" s="375"/>
    </row>
    <row r="829" spans="1:34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  <c r="AE829" s="375"/>
      <c r="AF829" s="375"/>
      <c r="AG829" s="375"/>
      <c r="AH829" s="375"/>
    </row>
    <row r="830" spans="1:34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  <c r="AE830" s="375"/>
      <c r="AF830" s="375"/>
      <c r="AG830" s="375"/>
      <c r="AH830" s="375"/>
    </row>
    <row r="831" spans="1:34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  <c r="AE831" s="375"/>
      <c r="AF831" s="375"/>
      <c r="AG831" s="375"/>
      <c r="AH831" s="375"/>
    </row>
    <row r="832" spans="1:34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  <c r="AE832" s="375"/>
      <c r="AF832" s="375"/>
      <c r="AG832" s="375"/>
      <c r="AH832" s="375"/>
    </row>
    <row r="833" spans="1:34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  <c r="AE833" s="375"/>
      <c r="AF833" s="375"/>
      <c r="AG833" s="375"/>
      <c r="AH833" s="375"/>
    </row>
    <row r="834" spans="1:34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  <c r="AE834" s="375"/>
      <c r="AF834" s="375"/>
      <c r="AG834" s="375"/>
      <c r="AH834" s="375"/>
    </row>
    <row r="835" spans="1:34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  <c r="AE835" s="375"/>
      <c r="AF835" s="375"/>
      <c r="AG835" s="375"/>
      <c r="AH835" s="375"/>
    </row>
    <row r="836" spans="1:34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  <c r="AE836" s="375"/>
      <c r="AF836" s="375"/>
      <c r="AG836" s="375"/>
      <c r="AH836" s="375"/>
    </row>
    <row r="837" spans="1:34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  <c r="AE837" s="375"/>
      <c r="AF837" s="375"/>
      <c r="AG837" s="375"/>
      <c r="AH837" s="375"/>
    </row>
    <row r="838" spans="1:34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  <c r="AE838" s="375"/>
      <c r="AF838" s="375"/>
      <c r="AG838" s="375"/>
      <c r="AH838" s="375"/>
    </row>
    <row r="839" spans="1:34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  <c r="AE839" s="375"/>
      <c r="AF839" s="375"/>
      <c r="AG839" s="375"/>
      <c r="AH839" s="375"/>
    </row>
    <row r="840" spans="1:34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  <c r="AE840" s="375"/>
      <c r="AF840" s="375"/>
      <c r="AG840" s="375"/>
      <c r="AH840" s="375"/>
    </row>
    <row r="841" spans="1:34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  <c r="AE841" s="375"/>
      <c r="AF841" s="375"/>
      <c r="AG841" s="375"/>
      <c r="AH841" s="375"/>
    </row>
    <row r="842" spans="1:34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  <c r="AE842" s="375"/>
      <c r="AF842" s="375"/>
      <c r="AG842" s="375"/>
      <c r="AH842" s="375"/>
    </row>
    <row r="843" spans="1:34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  <c r="AE843" s="375"/>
      <c r="AF843" s="375"/>
      <c r="AG843" s="375"/>
      <c r="AH843" s="375"/>
    </row>
    <row r="844" spans="1:34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  <c r="AE844" s="375"/>
      <c r="AF844" s="375"/>
      <c r="AG844" s="375"/>
      <c r="AH844" s="375"/>
    </row>
    <row r="845" spans="1:34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  <c r="AE845" s="375"/>
      <c r="AF845" s="375"/>
      <c r="AG845" s="375"/>
      <c r="AH845" s="375"/>
    </row>
    <row r="846" spans="1:34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  <c r="AE846" s="375"/>
      <c r="AF846" s="375"/>
      <c r="AG846" s="375"/>
      <c r="AH846" s="375"/>
    </row>
    <row r="847" spans="1:34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  <c r="AE847" s="375"/>
      <c r="AF847" s="375"/>
      <c r="AG847" s="375"/>
      <c r="AH847" s="375"/>
    </row>
    <row r="848" spans="1:34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  <c r="AE848" s="375"/>
      <c r="AF848" s="375"/>
      <c r="AG848" s="375"/>
      <c r="AH848" s="375"/>
    </row>
    <row r="849" spans="1:34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  <c r="AE849" s="375"/>
      <c r="AF849" s="375"/>
      <c r="AG849" s="375"/>
      <c r="AH849" s="375"/>
    </row>
    <row r="850" spans="1:34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  <c r="AE850" s="375"/>
      <c r="AF850" s="375"/>
      <c r="AG850" s="375"/>
      <c r="AH850" s="375"/>
    </row>
    <row r="851" spans="1:34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  <c r="AE851" s="375"/>
      <c r="AF851" s="375"/>
      <c r="AG851" s="375"/>
      <c r="AH851" s="375"/>
    </row>
    <row r="852" spans="1:34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  <c r="AE852" s="375"/>
      <c r="AF852" s="375"/>
      <c r="AG852" s="375"/>
      <c r="AH852" s="375"/>
    </row>
    <row r="853" spans="1:34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  <c r="AE853" s="375"/>
      <c r="AF853" s="375"/>
      <c r="AG853" s="375"/>
      <c r="AH853" s="375"/>
    </row>
    <row r="854" spans="1:34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  <c r="AE854" s="375"/>
      <c r="AF854" s="375"/>
      <c r="AG854" s="375"/>
      <c r="AH854" s="375"/>
    </row>
    <row r="855" spans="1:34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  <c r="AE855" s="375"/>
      <c r="AF855" s="375"/>
      <c r="AG855" s="375"/>
      <c r="AH855" s="375"/>
    </row>
    <row r="856" spans="1:34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  <c r="AE856" s="375"/>
      <c r="AF856" s="375"/>
      <c r="AG856" s="375"/>
      <c r="AH856" s="375"/>
    </row>
    <row r="857" spans="1:34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  <c r="AE857" s="375"/>
      <c r="AF857" s="375"/>
      <c r="AG857" s="375"/>
      <c r="AH857" s="375"/>
    </row>
    <row r="858" spans="1:34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  <c r="AE858" s="375"/>
      <c r="AF858" s="375"/>
      <c r="AG858" s="375"/>
      <c r="AH858" s="375"/>
    </row>
    <row r="859" spans="1:34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  <c r="AE859" s="375"/>
      <c r="AF859" s="375"/>
      <c r="AG859" s="375"/>
      <c r="AH859" s="375"/>
    </row>
    <row r="860" spans="1:34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  <c r="AE860" s="375"/>
      <c r="AF860" s="375"/>
      <c r="AG860" s="375"/>
      <c r="AH860" s="375"/>
    </row>
    <row r="861" spans="1:34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  <c r="AE861" s="375"/>
      <c r="AF861" s="375"/>
      <c r="AG861" s="375"/>
      <c r="AH861" s="375"/>
    </row>
    <row r="862" spans="1:34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  <c r="AE862" s="375"/>
      <c r="AF862" s="375"/>
      <c r="AG862" s="375"/>
      <c r="AH862" s="375"/>
    </row>
    <row r="863" spans="1:34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  <c r="AE863" s="375"/>
      <c r="AF863" s="375"/>
      <c r="AG863" s="375"/>
      <c r="AH863" s="375"/>
    </row>
    <row r="864" spans="1:34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  <c r="AE864" s="375"/>
      <c r="AF864" s="375"/>
      <c r="AG864" s="375"/>
      <c r="AH864" s="375"/>
    </row>
    <row r="865" spans="1:34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  <c r="AE865" s="375"/>
      <c r="AF865" s="375"/>
      <c r="AG865" s="375"/>
      <c r="AH865" s="375"/>
    </row>
    <row r="866" spans="1:34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  <c r="AE866" s="375"/>
      <c r="AF866" s="375"/>
      <c r="AG866" s="375"/>
      <c r="AH866" s="375"/>
    </row>
    <row r="867" spans="1:34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  <c r="AE867" s="375"/>
      <c r="AF867" s="375"/>
      <c r="AG867" s="375"/>
      <c r="AH867" s="375"/>
    </row>
    <row r="868" spans="1:34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  <c r="AE868" s="375"/>
      <c r="AF868" s="375"/>
      <c r="AG868" s="375"/>
      <c r="AH868" s="375"/>
    </row>
    <row r="869" spans="1:34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  <c r="AE869" s="375"/>
      <c r="AF869" s="375"/>
      <c r="AG869" s="375"/>
      <c r="AH869" s="375"/>
    </row>
    <row r="870" spans="1:34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  <c r="AE870" s="375"/>
      <c r="AF870" s="375"/>
      <c r="AG870" s="375"/>
      <c r="AH870" s="375"/>
    </row>
    <row r="871" spans="1:34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  <c r="AE871" s="375"/>
      <c r="AF871" s="375"/>
      <c r="AG871" s="375"/>
      <c r="AH871" s="375"/>
    </row>
    <row r="872" spans="1:34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  <c r="AE872" s="375"/>
      <c r="AF872" s="375"/>
      <c r="AG872" s="375"/>
      <c r="AH872" s="375"/>
    </row>
    <row r="873" spans="1:34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  <c r="AE873" s="375"/>
      <c r="AF873" s="375"/>
      <c r="AG873" s="375"/>
      <c r="AH873" s="375"/>
    </row>
    <row r="874" spans="1:34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  <c r="AE874" s="375"/>
      <c r="AF874" s="375"/>
      <c r="AG874" s="375"/>
      <c r="AH874" s="375"/>
    </row>
    <row r="875" spans="1:34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  <c r="AE875" s="375"/>
      <c r="AF875" s="375"/>
      <c r="AG875" s="375"/>
      <c r="AH875" s="375"/>
    </row>
    <row r="876" spans="1:34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  <c r="AE876" s="375"/>
      <c r="AF876" s="375"/>
      <c r="AG876" s="375"/>
      <c r="AH876" s="375"/>
    </row>
    <row r="877" spans="1:34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  <c r="AE877" s="375"/>
      <c r="AF877" s="375"/>
      <c r="AG877" s="375"/>
      <c r="AH877" s="375"/>
    </row>
    <row r="878" spans="1:34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  <c r="AE878" s="375"/>
      <c r="AF878" s="375"/>
      <c r="AG878" s="375"/>
      <c r="AH878" s="375"/>
    </row>
    <row r="879" spans="1:34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  <c r="AE879" s="375"/>
      <c r="AF879" s="375"/>
      <c r="AG879" s="375"/>
      <c r="AH879" s="375"/>
    </row>
    <row r="880" spans="1:34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  <c r="AE880" s="375"/>
      <c r="AF880" s="375"/>
      <c r="AG880" s="375"/>
      <c r="AH880" s="375"/>
    </row>
    <row r="881" spans="1:34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  <c r="AE881" s="375"/>
      <c r="AF881" s="375"/>
      <c r="AG881" s="375"/>
      <c r="AH881" s="375"/>
    </row>
    <row r="882" spans="1:34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  <c r="AE882" s="375"/>
      <c r="AF882" s="375"/>
      <c r="AG882" s="375"/>
      <c r="AH882" s="375"/>
    </row>
    <row r="883" spans="1:34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  <c r="AE883" s="375"/>
      <c r="AF883" s="375"/>
      <c r="AG883" s="375"/>
      <c r="AH883" s="375"/>
    </row>
    <row r="884" spans="1:34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  <c r="AE884" s="375"/>
      <c r="AF884" s="375"/>
      <c r="AG884" s="375"/>
      <c r="AH884" s="375"/>
    </row>
    <row r="885" spans="1:34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  <c r="AE885" s="375"/>
      <c r="AF885" s="375"/>
      <c r="AG885" s="375"/>
      <c r="AH885" s="375"/>
    </row>
    <row r="886" spans="1:34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  <c r="AE886" s="375"/>
      <c r="AF886" s="375"/>
      <c r="AG886" s="375"/>
      <c r="AH886" s="375"/>
    </row>
    <row r="887" spans="1:34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  <c r="AE887" s="375"/>
      <c r="AF887" s="375"/>
      <c r="AG887" s="375"/>
      <c r="AH887" s="375"/>
    </row>
    <row r="888" spans="1:34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  <c r="AE888" s="375"/>
      <c r="AF888" s="375"/>
      <c r="AG888" s="375"/>
      <c r="AH888" s="375"/>
    </row>
    <row r="889" spans="1:34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  <c r="AE889" s="375"/>
      <c r="AF889" s="375"/>
      <c r="AG889" s="375"/>
      <c r="AH889" s="375"/>
    </row>
    <row r="890" spans="1:34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  <c r="AE890" s="375"/>
      <c r="AF890" s="375"/>
      <c r="AG890" s="375"/>
      <c r="AH890" s="375"/>
    </row>
    <row r="891" spans="1:34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  <c r="AE891" s="375"/>
      <c r="AF891" s="375"/>
      <c r="AG891" s="375"/>
      <c r="AH891" s="375"/>
    </row>
    <row r="892" spans="1:34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  <c r="AE892" s="375"/>
      <c r="AF892" s="375"/>
      <c r="AG892" s="375"/>
      <c r="AH892" s="375"/>
    </row>
    <row r="893" spans="1:34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  <c r="AE893" s="375"/>
      <c r="AF893" s="375"/>
      <c r="AG893" s="375"/>
      <c r="AH893" s="375"/>
    </row>
    <row r="894" spans="1:34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  <c r="AE894" s="375"/>
      <c r="AF894" s="375"/>
      <c r="AG894" s="375"/>
      <c r="AH894" s="375"/>
    </row>
    <row r="895" spans="1:34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  <c r="AE895" s="375"/>
      <c r="AF895" s="375"/>
      <c r="AG895" s="375"/>
      <c r="AH895" s="375"/>
    </row>
    <row r="896" spans="1:34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  <c r="AE896" s="375"/>
      <c r="AF896" s="375"/>
      <c r="AG896" s="375"/>
      <c r="AH896" s="375"/>
    </row>
    <row r="897" spans="1:34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  <c r="AE897" s="375"/>
      <c r="AF897" s="375"/>
      <c r="AG897" s="375"/>
      <c r="AH897" s="375"/>
    </row>
    <row r="898" spans="1:34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  <c r="AE898" s="375"/>
      <c r="AF898" s="375"/>
      <c r="AG898" s="375"/>
      <c r="AH898" s="375"/>
    </row>
    <row r="899" spans="1:34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  <c r="AE899" s="375"/>
      <c r="AF899" s="375"/>
      <c r="AG899" s="375"/>
      <c r="AH899" s="375"/>
    </row>
    <row r="900" spans="1:34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  <c r="AE900" s="375"/>
      <c r="AF900" s="375"/>
      <c r="AG900" s="375"/>
      <c r="AH900" s="375"/>
    </row>
    <row r="901" spans="1:34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  <c r="AE901" s="375"/>
      <c r="AF901" s="375"/>
      <c r="AG901" s="375"/>
      <c r="AH901" s="375"/>
    </row>
    <row r="902" spans="1:34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  <c r="AE902" s="375"/>
      <c r="AF902" s="375"/>
      <c r="AG902" s="375"/>
      <c r="AH902" s="375"/>
    </row>
    <row r="903" spans="1:34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  <c r="AE903" s="375"/>
      <c r="AF903" s="375"/>
      <c r="AG903" s="375"/>
      <c r="AH903" s="375"/>
    </row>
    <row r="904" spans="1:34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  <c r="AE904" s="375"/>
      <c r="AF904" s="375"/>
      <c r="AG904" s="375"/>
      <c r="AH904" s="375"/>
    </row>
    <row r="905" spans="1:34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  <c r="AE905" s="375"/>
      <c r="AF905" s="375"/>
      <c r="AG905" s="375"/>
      <c r="AH905" s="375"/>
    </row>
    <row r="906" spans="1:34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  <c r="AE906" s="375"/>
      <c r="AF906" s="375"/>
      <c r="AG906" s="375"/>
      <c r="AH906" s="375"/>
    </row>
    <row r="907" spans="1:34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  <c r="AE907" s="375"/>
      <c r="AF907" s="375"/>
      <c r="AG907" s="375"/>
      <c r="AH907" s="375"/>
    </row>
    <row r="908" spans="1:34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  <c r="AE908" s="375"/>
      <c r="AF908" s="375"/>
      <c r="AG908" s="375"/>
      <c r="AH908" s="375"/>
    </row>
    <row r="909" spans="1:34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  <c r="AE909" s="375"/>
      <c r="AF909" s="375"/>
      <c r="AG909" s="375"/>
      <c r="AH909" s="375"/>
    </row>
    <row r="910" spans="1:34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  <c r="AE910" s="375"/>
      <c r="AF910" s="375"/>
      <c r="AG910" s="375"/>
      <c r="AH910" s="375"/>
    </row>
    <row r="911" spans="1:34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  <c r="AE911" s="375"/>
      <c r="AF911" s="375"/>
      <c r="AG911" s="375"/>
      <c r="AH911" s="375"/>
    </row>
    <row r="912" spans="1:34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  <c r="AE912" s="375"/>
      <c r="AF912" s="375"/>
      <c r="AG912" s="375"/>
      <c r="AH912" s="375"/>
    </row>
    <row r="913" spans="1:34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  <c r="AE913" s="375"/>
      <c r="AF913" s="375"/>
      <c r="AG913" s="375"/>
      <c r="AH913" s="375"/>
    </row>
    <row r="914" spans="1:34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  <c r="AE914" s="375"/>
      <c r="AF914" s="375"/>
      <c r="AG914" s="375"/>
      <c r="AH914" s="375"/>
    </row>
    <row r="915" spans="1:34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  <c r="AE915" s="375"/>
      <c r="AF915" s="375"/>
      <c r="AG915" s="375"/>
      <c r="AH915" s="375"/>
    </row>
    <row r="916" spans="1:34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  <c r="AE916" s="375"/>
      <c r="AF916" s="375"/>
      <c r="AG916" s="375"/>
      <c r="AH916" s="375"/>
    </row>
    <row r="917" spans="1:34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  <c r="AE917" s="375"/>
      <c r="AF917" s="375"/>
      <c r="AG917" s="375"/>
      <c r="AH917" s="375"/>
    </row>
    <row r="918" spans="1:34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  <c r="AE918" s="375"/>
      <c r="AF918" s="375"/>
      <c r="AG918" s="375"/>
      <c r="AH918" s="375"/>
    </row>
    <row r="919" spans="1:34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  <c r="AE919" s="375"/>
      <c r="AF919" s="375"/>
      <c r="AG919" s="375"/>
      <c r="AH919" s="375"/>
    </row>
    <row r="920" spans="1:34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  <c r="AE920" s="375"/>
      <c r="AF920" s="375"/>
      <c r="AG920" s="375"/>
      <c r="AH920" s="375"/>
    </row>
    <row r="921" spans="1:34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  <c r="AE921" s="375"/>
      <c r="AF921" s="375"/>
      <c r="AG921" s="375"/>
      <c r="AH921" s="375"/>
    </row>
    <row r="922" spans="1:34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  <c r="AE922" s="375"/>
      <c r="AF922" s="375"/>
      <c r="AG922" s="375"/>
      <c r="AH922" s="375"/>
    </row>
    <row r="923" spans="1:34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  <c r="AE923" s="375"/>
      <c r="AF923" s="375"/>
      <c r="AG923" s="375"/>
      <c r="AH923" s="375"/>
    </row>
    <row r="924" spans="1:34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  <c r="AE924" s="375"/>
      <c r="AF924" s="375"/>
      <c r="AG924" s="375"/>
      <c r="AH924" s="375"/>
    </row>
    <row r="925" spans="1:34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  <c r="AE925" s="375"/>
      <c r="AF925" s="375"/>
      <c r="AG925" s="375"/>
      <c r="AH925" s="375"/>
    </row>
    <row r="926" spans="1:34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  <c r="AE926" s="375"/>
      <c r="AF926" s="375"/>
      <c r="AG926" s="375"/>
      <c r="AH926" s="375"/>
    </row>
    <row r="927" spans="1:34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  <c r="AE927" s="375"/>
      <c r="AF927" s="375"/>
      <c r="AG927" s="375"/>
      <c r="AH927" s="375"/>
    </row>
    <row r="928" spans="1:34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  <c r="AE928" s="375"/>
      <c r="AF928" s="375"/>
      <c r="AG928" s="375"/>
      <c r="AH928" s="375"/>
    </row>
    <row r="929" spans="1:34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  <c r="AE929" s="375"/>
      <c r="AF929" s="375"/>
      <c r="AG929" s="375"/>
      <c r="AH929" s="375"/>
    </row>
    <row r="930" spans="1:34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  <c r="AE930" s="375"/>
      <c r="AF930" s="375"/>
      <c r="AG930" s="375"/>
      <c r="AH930" s="375"/>
    </row>
    <row r="931" spans="1:34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  <c r="AE931" s="375"/>
      <c r="AF931" s="375"/>
      <c r="AG931" s="375"/>
      <c r="AH931" s="375"/>
    </row>
    <row r="932" spans="1:34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  <c r="AE932" s="375"/>
      <c r="AF932" s="375"/>
      <c r="AG932" s="375"/>
      <c r="AH932" s="375"/>
    </row>
    <row r="933" spans="1:34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  <c r="AE933" s="375"/>
      <c r="AF933" s="375"/>
      <c r="AG933" s="375"/>
      <c r="AH933" s="375"/>
    </row>
    <row r="934" spans="1:34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  <c r="AE934" s="375"/>
      <c r="AF934" s="375"/>
      <c r="AG934" s="375"/>
      <c r="AH934" s="375"/>
    </row>
    <row r="935" spans="1:34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  <c r="AE935" s="375"/>
      <c r="AF935" s="375"/>
      <c r="AG935" s="375"/>
      <c r="AH935" s="375"/>
    </row>
    <row r="936" spans="1:34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  <c r="AE936" s="375"/>
      <c r="AF936" s="375"/>
      <c r="AG936" s="375"/>
      <c r="AH936" s="375"/>
    </row>
    <row r="937" spans="1:34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  <c r="AE937" s="375"/>
      <c r="AF937" s="375"/>
      <c r="AG937" s="375"/>
      <c r="AH937" s="375"/>
    </row>
    <row r="938" spans="1:34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  <c r="AE938" s="375"/>
      <c r="AF938" s="375"/>
      <c r="AG938" s="375"/>
      <c r="AH938" s="375"/>
    </row>
    <row r="939" spans="1:34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  <c r="AE939" s="375"/>
      <c r="AF939" s="375"/>
      <c r="AG939" s="375"/>
      <c r="AH939" s="375"/>
    </row>
    <row r="940" spans="1:34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  <c r="AE940" s="375"/>
      <c r="AF940" s="375"/>
      <c r="AG940" s="375"/>
      <c r="AH940" s="375"/>
    </row>
    <row r="941" spans="1:34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  <c r="AE941" s="375"/>
      <c r="AF941" s="375"/>
      <c r="AG941" s="375"/>
      <c r="AH941" s="375"/>
    </row>
    <row r="942" spans="1:34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  <c r="AE942" s="375"/>
      <c r="AF942" s="375"/>
      <c r="AG942" s="375"/>
      <c r="AH942" s="375"/>
    </row>
    <row r="943" spans="1:34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  <c r="AE943" s="375"/>
      <c r="AF943" s="375"/>
      <c r="AG943" s="375"/>
      <c r="AH943" s="375"/>
    </row>
    <row r="944" spans="1:34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  <c r="AE944" s="375"/>
      <c r="AF944" s="375"/>
      <c r="AG944" s="375"/>
      <c r="AH944" s="375"/>
    </row>
    <row r="945" spans="1:34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  <c r="AE945" s="375"/>
      <c r="AF945" s="375"/>
      <c r="AG945" s="375"/>
      <c r="AH945" s="375"/>
    </row>
    <row r="946" spans="1:34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  <c r="AE946" s="375"/>
      <c r="AF946" s="375"/>
      <c r="AG946" s="375"/>
      <c r="AH946" s="375"/>
    </row>
    <row r="947" spans="1:34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  <c r="AE947" s="375"/>
      <c r="AF947" s="375"/>
      <c r="AG947" s="375"/>
      <c r="AH947" s="375"/>
    </row>
    <row r="948" spans="1:34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  <c r="AE948" s="375"/>
      <c r="AF948" s="375"/>
      <c r="AG948" s="375"/>
      <c r="AH948" s="375"/>
    </row>
    <row r="949" spans="1:34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  <c r="AE949" s="375"/>
      <c r="AF949" s="375"/>
      <c r="AG949" s="375"/>
      <c r="AH949" s="375"/>
    </row>
    <row r="950" spans="1:34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  <c r="AE950" s="375"/>
      <c r="AF950" s="375"/>
      <c r="AG950" s="375"/>
      <c r="AH950" s="375"/>
    </row>
    <row r="951" spans="1:34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  <c r="AE951" s="375"/>
      <c r="AF951" s="375"/>
      <c r="AG951" s="375"/>
      <c r="AH951" s="375"/>
    </row>
    <row r="952" spans="1:34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  <c r="AE952" s="375"/>
      <c r="AF952" s="375"/>
      <c r="AG952" s="375"/>
      <c r="AH952" s="375"/>
    </row>
    <row r="953" spans="1:34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  <c r="AE953" s="375"/>
      <c r="AF953" s="375"/>
      <c r="AG953" s="375"/>
      <c r="AH953" s="375"/>
    </row>
    <row r="954" spans="1:34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  <c r="AE954" s="375"/>
      <c r="AF954" s="375"/>
      <c r="AG954" s="375"/>
      <c r="AH954" s="375"/>
    </row>
    <row r="955" spans="1:34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  <c r="AE955" s="375"/>
      <c r="AF955" s="375"/>
      <c r="AG955" s="375"/>
      <c r="AH955" s="375"/>
    </row>
    <row r="956" spans="1:34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  <c r="AE956" s="375"/>
      <c r="AF956" s="375"/>
      <c r="AG956" s="375"/>
      <c r="AH956" s="375"/>
    </row>
    <row r="957" spans="1:34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  <c r="AE957" s="375"/>
      <c r="AF957" s="375"/>
      <c r="AG957" s="375"/>
      <c r="AH957" s="375"/>
    </row>
    <row r="958" spans="1:34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  <c r="AE958" s="375"/>
      <c r="AF958" s="375"/>
      <c r="AG958" s="375"/>
      <c r="AH958" s="375"/>
    </row>
    <row r="959" spans="1:34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  <c r="AE959" s="375"/>
      <c r="AF959" s="375"/>
      <c r="AG959" s="375"/>
      <c r="AH959" s="375"/>
    </row>
    <row r="960" spans="1:34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  <c r="AE960" s="375"/>
      <c r="AF960" s="375"/>
      <c r="AG960" s="375"/>
      <c r="AH960" s="375"/>
    </row>
    <row r="961" spans="1:34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  <c r="AE961" s="375"/>
      <c r="AF961" s="375"/>
      <c r="AG961" s="375"/>
      <c r="AH961" s="375"/>
    </row>
    <row r="962" spans="1:34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  <c r="AE962" s="375"/>
      <c r="AF962" s="375"/>
      <c r="AG962" s="375"/>
      <c r="AH962" s="375"/>
    </row>
    <row r="963" spans="1:34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  <c r="AE963" s="375"/>
      <c r="AF963" s="375"/>
      <c r="AG963" s="375"/>
      <c r="AH963" s="375"/>
    </row>
    <row r="964" spans="1:34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  <c r="AE964" s="375"/>
      <c r="AF964" s="375"/>
      <c r="AG964" s="375"/>
      <c r="AH964" s="375"/>
    </row>
    <row r="965" spans="1:34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  <c r="AE965" s="375"/>
      <c r="AF965" s="375"/>
      <c r="AG965" s="375"/>
      <c r="AH965" s="375"/>
    </row>
    <row r="966" spans="1:34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  <c r="AE966" s="375"/>
      <c r="AF966" s="375"/>
      <c r="AG966" s="375"/>
      <c r="AH966" s="375"/>
    </row>
    <row r="967" spans="1:34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  <c r="AE967" s="375"/>
      <c r="AF967" s="375"/>
      <c r="AG967" s="375"/>
      <c r="AH967" s="375"/>
    </row>
    <row r="968" spans="1:34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  <c r="AE968" s="375"/>
      <c r="AF968" s="375"/>
      <c r="AG968" s="375"/>
      <c r="AH968" s="375"/>
    </row>
    <row r="969" spans="1:34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  <c r="AE969" s="375"/>
      <c r="AF969" s="375"/>
      <c r="AG969" s="375"/>
      <c r="AH969" s="375"/>
    </row>
    <row r="970" spans="1:34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  <c r="AE970" s="375"/>
      <c r="AF970" s="375"/>
      <c r="AG970" s="375"/>
      <c r="AH970" s="375"/>
    </row>
    <row r="971" spans="1:34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  <c r="AE971" s="375"/>
      <c r="AF971" s="375"/>
      <c r="AG971" s="375"/>
      <c r="AH971" s="375"/>
    </row>
    <row r="972" spans="1:34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  <c r="AE972" s="375"/>
      <c r="AF972" s="375"/>
      <c r="AG972" s="375"/>
      <c r="AH972" s="375"/>
    </row>
    <row r="973" spans="1:34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  <c r="AE973" s="375"/>
      <c r="AF973" s="375"/>
      <c r="AG973" s="375"/>
      <c r="AH973" s="375"/>
    </row>
    <row r="974" spans="1:34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  <c r="AE974" s="375"/>
      <c r="AF974" s="375"/>
      <c r="AG974" s="375"/>
      <c r="AH974" s="375"/>
    </row>
    <row r="975" spans="1:34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  <c r="AE975" s="375"/>
      <c r="AF975" s="375"/>
      <c r="AG975" s="375"/>
      <c r="AH975" s="375"/>
    </row>
    <row r="976" spans="1:34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  <c r="AE976" s="375"/>
      <c r="AF976" s="375"/>
      <c r="AG976" s="375"/>
      <c r="AH976" s="375"/>
    </row>
    <row r="977" spans="1:34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  <c r="AE977" s="375"/>
      <c r="AF977" s="375"/>
      <c r="AG977" s="375"/>
      <c r="AH977" s="375"/>
    </row>
    <row r="978" spans="1:34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  <c r="AE978" s="375"/>
      <c r="AF978" s="375"/>
      <c r="AG978" s="375"/>
      <c r="AH978" s="375"/>
    </row>
    <row r="979" spans="1:34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  <c r="AE979" s="375"/>
      <c r="AF979" s="375"/>
      <c r="AG979" s="375"/>
      <c r="AH979" s="375"/>
    </row>
    <row r="980" spans="1:34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  <c r="AE980" s="375"/>
      <c r="AF980" s="375"/>
      <c r="AG980" s="375"/>
      <c r="AH980" s="375"/>
    </row>
    <row r="981" spans="1:34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  <c r="AE981" s="375"/>
      <c r="AF981" s="375"/>
      <c r="AG981" s="375"/>
      <c r="AH981" s="375"/>
    </row>
    <row r="982" spans="1:34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  <c r="AE982" s="375"/>
      <c r="AF982" s="375"/>
      <c r="AG982" s="375"/>
      <c r="AH982" s="375"/>
    </row>
    <row r="983" spans="1:34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  <c r="AE983" s="375"/>
      <c r="AF983" s="375"/>
      <c r="AG983" s="375"/>
      <c r="AH983" s="375"/>
    </row>
    <row r="984" spans="1:34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  <c r="AE984" s="375"/>
      <c r="AF984" s="375"/>
      <c r="AG984" s="375"/>
      <c r="AH984" s="375"/>
    </row>
    <row r="985" spans="1:34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  <c r="AE985" s="375"/>
      <c r="AF985" s="375"/>
      <c r="AG985" s="375"/>
      <c r="AH985" s="375"/>
    </row>
    <row r="986" spans="1:34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  <c r="AE986" s="375"/>
      <c r="AF986" s="375"/>
      <c r="AG986" s="375"/>
      <c r="AH986" s="375"/>
    </row>
    <row r="987" spans="1:34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  <c r="AE987" s="375"/>
      <c r="AF987" s="375"/>
      <c r="AG987" s="375"/>
      <c r="AH987" s="375"/>
    </row>
    <row r="988" spans="1:34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  <c r="AE988" s="375"/>
      <c r="AF988" s="375"/>
      <c r="AG988" s="375"/>
      <c r="AH988" s="375"/>
    </row>
    <row r="989" spans="1:34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  <c r="AE989" s="375"/>
      <c r="AF989" s="375"/>
      <c r="AG989" s="375"/>
      <c r="AH989" s="375"/>
    </row>
    <row r="990" spans="1:34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  <c r="AE990" s="375"/>
      <c r="AF990" s="375"/>
      <c r="AG990" s="375"/>
      <c r="AH990" s="375"/>
    </row>
    <row r="991" spans="1:34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  <c r="AE991" s="375"/>
      <c r="AF991" s="375"/>
      <c r="AG991" s="375"/>
      <c r="AH991" s="375"/>
    </row>
    <row r="992" spans="1:34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  <c r="AE992" s="375"/>
      <c r="AF992" s="375"/>
      <c r="AG992" s="375"/>
      <c r="AH992" s="375"/>
    </row>
    <row r="993" spans="1:34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  <c r="AE993" s="375"/>
      <c r="AF993" s="375"/>
      <c r="AG993" s="375"/>
      <c r="AH993" s="375"/>
    </row>
    <row r="994" spans="1:34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  <c r="AE994" s="375"/>
      <c r="AF994" s="375"/>
      <c r="AG994" s="375"/>
      <c r="AH994" s="375"/>
    </row>
    <row r="995" spans="1:34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  <c r="AE995" s="375"/>
      <c r="AF995" s="375"/>
      <c r="AG995" s="375"/>
      <c r="AH995" s="375"/>
    </row>
    <row r="996" spans="1:34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  <c r="AE996" s="375"/>
      <c r="AF996" s="375"/>
      <c r="AG996" s="375"/>
      <c r="AH996" s="375"/>
    </row>
    <row r="997" spans="1:34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  <c r="AE997" s="375"/>
      <c r="AF997" s="375"/>
      <c r="AG997" s="375"/>
      <c r="AH997" s="375"/>
    </row>
    <row r="998" spans="1:34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  <c r="AE998" s="375"/>
      <c r="AF998" s="375"/>
      <c r="AG998" s="375"/>
      <c r="AH998" s="375"/>
    </row>
    <row r="999" spans="1:34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  <c r="AE999" s="375"/>
      <c r="AF999" s="375"/>
      <c r="AG999" s="375"/>
      <c r="AH999" s="375"/>
    </row>
    <row r="1000" spans="1:34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  <c r="AE1000" s="375"/>
      <c r="AF1000" s="375"/>
      <c r="AG1000" s="375"/>
      <c r="AH1000" s="375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AG6:AH6"/>
    <mergeCell ref="C7:D7"/>
    <mergeCell ref="C9:F9"/>
  </mergeCells>
  <pageMargins left="0.7" right="0.7" top="0.75" bottom="0.75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</row>
    <row r="3" spans="1:30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</row>
    <row r="4" spans="1:30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</row>
    <row r="5" spans="1:30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</row>
    <row r="6" spans="1:30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</row>
    <row r="7" spans="1:30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</row>
    <row r="8" spans="1:30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</row>
    <row r="9" spans="1:30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</row>
    <row r="10" spans="1:30" ht="30" customHeight="1">
      <c r="A10" s="375"/>
      <c r="B10" s="31"/>
      <c r="C10" s="456" t="s">
        <v>123</v>
      </c>
      <c r="D10" s="818"/>
      <c r="E10" s="433" t="s">
        <v>576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</row>
    <row r="11" spans="1:30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</row>
    <row r="12" spans="1:30" ht="29.25" customHeight="1">
      <c r="A12" s="375"/>
      <c r="B12" s="31"/>
      <c r="C12" s="459" t="s">
        <v>125</v>
      </c>
      <c r="D12" s="823"/>
      <c r="E12" s="458" t="s">
        <v>557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</row>
    <row r="13" spans="1:30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</row>
    <row r="14" spans="1:30" ht="15" customHeight="1">
      <c r="A14" s="375"/>
      <c r="B14" s="31"/>
      <c r="C14" s="456" t="s">
        <v>577</v>
      </c>
      <c r="D14" s="818"/>
      <c r="E14" s="453" t="s">
        <v>578</v>
      </c>
      <c r="F14" s="814"/>
      <c r="G14" s="814"/>
      <c r="H14" s="814"/>
      <c r="I14" s="814"/>
      <c r="J14" s="814"/>
      <c r="K14" s="814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5"/>
      <c r="AB14" s="383"/>
      <c r="AC14" s="375"/>
      <c r="AD14" s="375"/>
    </row>
    <row r="15" spans="1:30" ht="15.75" customHeight="1">
      <c r="A15" s="375"/>
      <c r="B15" s="31"/>
      <c r="C15" s="385"/>
      <c r="D15" s="385"/>
      <c r="E15" s="819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0"/>
      <c r="S15" s="820"/>
      <c r="T15" s="820"/>
      <c r="U15" s="820"/>
      <c r="V15" s="820"/>
      <c r="W15" s="820"/>
      <c r="X15" s="820"/>
      <c r="Y15" s="820"/>
      <c r="Z15" s="820"/>
      <c r="AA15" s="821"/>
      <c r="AB15" s="383"/>
      <c r="AC15" s="375"/>
      <c r="AD15" s="375"/>
    </row>
    <row r="16" spans="1:30" ht="15" customHeight="1">
      <c r="A16" s="375"/>
      <c r="B16" s="31"/>
      <c r="C16" s="385"/>
      <c r="D16" s="385"/>
      <c r="E16" s="38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83"/>
      <c r="AC16" s="375"/>
      <c r="AD16" s="375"/>
    </row>
    <row r="17" spans="1:30" ht="15" customHeight="1">
      <c r="A17" s="375"/>
      <c r="B17" s="31"/>
      <c r="C17" s="456" t="s">
        <v>579</v>
      </c>
      <c r="D17" s="818"/>
      <c r="E17" s="453" t="s">
        <v>580</v>
      </c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5"/>
      <c r="AB17" s="383"/>
      <c r="AC17" s="375"/>
      <c r="AD17" s="375"/>
    </row>
    <row r="18" spans="1:30" ht="15" customHeight="1">
      <c r="A18" s="375"/>
      <c r="B18" s="31"/>
      <c r="C18" s="385"/>
      <c r="D18" s="385"/>
      <c r="E18" s="819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1"/>
      <c r="AB18" s="383"/>
      <c r="AC18" s="375"/>
      <c r="AD18" s="375"/>
    </row>
    <row r="19" spans="1:30" ht="15" customHeight="1">
      <c r="A19" s="375"/>
      <c r="B19" s="31"/>
      <c r="C19" s="385"/>
      <c r="D19" s="385"/>
      <c r="E19" s="38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</row>
    <row r="20" spans="1:30" ht="15" customHeight="1">
      <c r="A20" s="375"/>
      <c r="B20" s="31"/>
      <c r="C20" s="385"/>
      <c r="D20" s="385"/>
      <c r="E20" s="38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83"/>
      <c r="AC20" s="375"/>
      <c r="AD20" s="375"/>
    </row>
    <row r="21" spans="1:30" ht="15" customHeight="1">
      <c r="A21" s="375"/>
      <c r="B21" s="31"/>
      <c r="C21" s="456" t="s">
        <v>127</v>
      </c>
      <c r="D21" s="818"/>
      <c r="E21" s="386"/>
      <c r="F21" s="457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7"/>
      <c r="AC21" s="375"/>
      <c r="AD21" s="375"/>
    </row>
    <row r="22" spans="1:30" ht="29.25" customHeight="1">
      <c r="A22" s="375"/>
      <c r="B22" s="31"/>
      <c r="C22" s="433" t="s">
        <v>581</v>
      </c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09"/>
      <c r="AB22" s="387"/>
      <c r="AC22" s="375"/>
      <c r="AD22" s="375"/>
    </row>
    <row r="23" spans="1:30" ht="15" customHeight="1">
      <c r="A23" s="375"/>
      <c r="B23" s="31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7"/>
      <c r="AC23" s="375"/>
      <c r="AD23" s="375"/>
    </row>
    <row r="24" spans="1:30" ht="15" customHeight="1">
      <c r="A24" s="375"/>
      <c r="B24" s="31"/>
      <c r="C24" s="389" t="s">
        <v>128</v>
      </c>
      <c r="D24" s="389"/>
      <c r="E24" s="375"/>
      <c r="F24" s="375"/>
      <c r="G24" s="375"/>
      <c r="H24" s="375"/>
      <c r="I24" s="375"/>
      <c r="J24" s="388"/>
      <c r="K24" s="388"/>
      <c r="L24" s="388"/>
      <c r="M24" s="388"/>
      <c r="N24" s="388"/>
      <c r="O24" s="388"/>
      <c r="P24" s="388"/>
      <c r="Q24" s="388"/>
      <c r="R24" s="388" t="s">
        <v>129</v>
      </c>
      <c r="S24" s="388"/>
      <c r="T24" s="388"/>
      <c r="U24" s="388"/>
      <c r="V24" s="388"/>
      <c r="W24" s="388"/>
      <c r="X24" s="388"/>
      <c r="Y24" s="388"/>
      <c r="Z24" s="388"/>
      <c r="AA24" s="388"/>
      <c r="AB24" s="387"/>
      <c r="AC24" s="375"/>
      <c r="AD24" s="375"/>
    </row>
    <row r="25" spans="1:30" ht="15" customHeight="1">
      <c r="A25" s="375"/>
      <c r="B25" s="31"/>
      <c r="C25" s="453" t="s">
        <v>582</v>
      </c>
      <c r="D25" s="814"/>
      <c r="E25" s="814"/>
      <c r="F25" s="814"/>
      <c r="G25" s="814"/>
      <c r="H25" s="814"/>
      <c r="I25" s="814"/>
      <c r="J25" s="814"/>
      <c r="K25" s="814"/>
      <c r="L25" s="814"/>
      <c r="M25" s="814"/>
      <c r="N25" s="814"/>
      <c r="O25" s="814"/>
      <c r="P25" s="815"/>
      <c r="Q25" s="375"/>
      <c r="R25" s="447"/>
      <c r="S25" s="822"/>
      <c r="T25" s="822"/>
      <c r="U25" s="822"/>
      <c r="V25" s="822"/>
      <c r="W25" s="822"/>
      <c r="X25" s="822"/>
      <c r="Y25" s="822"/>
      <c r="Z25" s="822"/>
      <c r="AA25" s="809"/>
      <c r="AB25" s="383"/>
      <c r="AC25" s="375"/>
      <c r="AD25" s="375"/>
    </row>
    <row r="26" spans="1:30" ht="15" customHeight="1">
      <c r="A26" s="375"/>
      <c r="B26" s="31"/>
      <c r="C26" s="816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17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83"/>
      <c r="AC26" s="375"/>
      <c r="AD26" s="375"/>
    </row>
    <row r="27" spans="1:30" ht="15" customHeight="1">
      <c r="A27" s="375"/>
      <c r="B27" s="31"/>
      <c r="C27" s="816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17"/>
      <c r="Q27" s="385"/>
      <c r="R27" s="388" t="s">
        <v>130</v>
      </c>
      <c r="S27" s="388"/>
      <c r="T27" s="388"/>
      <c r="U27" s="388"/>
      <c r="V27" s="388"/>
      <c r="W27" s="385"/>
      <c r="X27" s="385"/>
      <c r="Y27" s="385"/>
      <c r="Z27" s="375"/>
      <c r="AA27" s="385"/>
      <c r="AB27" s="383"/>
      <c r="AC27" s="375"/>
      <c r="AD27" s="375"/>
    </row>
    <row r="28" spans="1:30" ht="15" customHeight="1">
      <c r="A28" s="375"/>
      <c r="B28" s="31"/>
      <c r="C28" s="816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17"/>
      <c r="Q28" s="375"/>
      <c r="R28" s="37"/>
      <c r="S28" s="375" t="s">
        <v>15</v>
      </c>
      <c r="T28" s="375"/>
      <c r="U28" s="37"/>
      <c r="V28" s="375" t="s">
        <v>27</v>
      </c>
      <c r="W28" s="375"/>
      <c r="X28" s="37"/>
      <c r="Y28" s="390" t="s">
        <v>46</v>
      </c>
      <c r="Z28" s="375"/>
      <c r="AA28" s="375"/>
      <c r="AB28" s="383"/>
      <c r="AC28" s="375"/>
      <c r="AD28" s="375"/>
    </row>
    <row r="29" spans="1:30" ht="15" customHeight="1">
      <c r="A29" s="375"/>
      <c r="B29" s="31"/>
      <c r="C29" s="816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17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83"/>
      <c r="AC29" s="375"/>
      <c r="AD29" s="375"/>
    </row>
    <row r="30" spans="1:30" ht="15" customHeight="1">
      <c r="A30" s="375"/>
      <c r="B30" s="31"/>
      <c r="C30" s="819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1"/>
      <c r="Q30" s="375"/>
      <c r="R30" s="388" t="s">
        <v>131</v>
      </c>
      <c r="S30" s="375"/>
      <c r="T30" s="375"/>
      <c r="U30" s="375"/>
      <c r="V30" s="375"/>
      <c r="W30" s="460" t="s">
        <v>33</v>
      </c>
      <c r="X30" s="822"/>
      <c r="Y30" s="822"/>
      <c r="Z30" s="822"/>
      <c r="AA30" s="809"/>
      <c r="AB30" s="383"/>
      <c r="AC30" s="375"/>
      <c r="AD30" s="375"/>
    </row>
    <row r="31" spans="1:30" ht="15" customHeight="1">
      <c r="A31" s="375"/>
      <c r="B31" s="31"/>
      <c r="C31" s="385"/>
      <c r="D31" s="385"/>
      <c r="E31" s="385"/>
      <c r="F31" s="385"/>
      <c r="G31" s="38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88"/>
      <c r="S31" s="375"/>
      <c r="T31" s="375"/>
      <c r="U31" s="375"/>
      <c r="V31" s="375"/>
      <c r="W31" s="375"/>
      <c r="X31" s="375"/>
      <c r="Y31" s="375"/>
      <c r="Z31" s="375"/>
      <c r="AA31" s="375"/>
      <c r="AB31" s="383"/>
      <c r="AC31" s="375"/>
      <c r="AD31" s="375"/>
    </row>
    <row r="32" spans="1:30" ht="15" customHeight="1">
      <c r="A32" s="375"/>
      <c r="B32" s="31"/>
      <c r="C32" s="388" t="s">
        <v>132</v>
      </c>
      <c r="D32" s="385"/>
      <c r="E32" s="385"/>
      <c r="F32" s="385"/>
      <c r="G32" s="385"/>
      <c r="H32" s="38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83"/>
      <c r="AC32" s="375"/>
      <c r="AD32" s="375"/>
    </row>
    <row r="33" spans="1:30" ht="39.75" customHeight="1">
      <c r="A33" s="375"/>
      <c r="B33" s="31"/>
      <c r="C33" s="767" t="s">
        <v>549</v>
      </c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2"/>
      <c r="X33" s="822"/>
      <c r="Y33" s="822"/>
      <c r="Z33" s="822"/>
      <c r="AA33" s="809"/>
      <c r="AB33" s="383"/>
      <c r="AC33" s="375"/>
      <c r="AD33" s="375"/>
    </row>
    <row r="34" spans="1:30" ht="15" customHeight="1">
      <c r="A34" s="375"/>
      <c r="B34" s="31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91"/>
      <c r="AC34" s="375"/>
      <c r="AD34" s="375"/>
    </row>
    <row r="35" spans="1:30" ht="15" customHeight="1">
      <c r="A35" s="375"/>
      <c r="B35" s="31"/>
      <c r="C35" s="379" t="s">
        <v>134</v>
      </c>
      <c r="D35" s="385"/>
      <c r="E35" s="385"/>
      <c r="F35" s="385"/>
      <c r="G35" s="385"/>
      <c r="H35" s="385"/>
      <c r="I35" s="385"/>
      <c r="J35" s="385"/>
      <c r="K35" s="385"/>
      <c r="L35" s="385"/>
      <c r="M35" s="379" t="s">
        <v>134</v>
      </c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91"/>
      <c r="AC35" s="375"/>
      <c r="AD35" s="375"/>
    </row>
    <row r="36" spans="1:30" ht="29.25" customHeight="1">
      <c r="A36" s="375"/>
      <c r="B36" s="31"/>
      <c r="C36" s="460" t="s">
        <v>550</v>
      </c>
      <c r="D36" s="822"/>
      <c r="E36" s="822"/>
      <c r="F36" s="822"/>
      <c r="G36" s="822"/>
      <c r="H36" s="822"/>
      <c r="I36" s="822"/>
      <c r="J36" s="822"/>
      <c r="K36" s="809"/>
      <c r="L36" s="385"/>
      <c r="M36" s="460"/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91"/>
      <c r="AC36" s="375"/>
      <c r="AD36" s="375"/>
    </row>
    <row r="37" spans="1:30" ht="15" customHeight="1">
      <c r="A37" s="375"/>
      <c r="B37" s="31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83"/>
      <c r="AC37" s="375"/>
      <c r="AD37" s="375"/>
    </row>
    <row r="38" spans="1:30" ht="15" customHeight="1">
      <c r="A38" s="375"/>
      <c r="B38" s="31"/>
      <c r="C38" s="392" t="s">
        <v>137</v>
      </c>
      <c r="D38" s="392"/>
      <c r="E38" s="392"/>
      <c r="F38" s="392"/>
      <c r="G38" s="393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83"/>
      <c r="AC38" s="375"/>
      <c r="AD38" s="375"/>
    </row>
    <row r="39" spans="1:30" ht="90" customHeight="1">
      <c r="A39" s="375"/>
      <c r="B39" s="31"/>
      <c r="C39" s="461" t="s">
        <v>551</v>
      </c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09"/>
      <c r="AB39" s="383"/>
      <c r="AC39" s="375"/>
      <c r="AD39" s="375"/>
    </row>
    <row r="40" spans="1:30" ht="15" customHeight="1">
      <c r="A40" s="375"/>
      <c r="B40" s="31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83"/>
      <c r="AC40" s="375"/>
      <c r="AD40" s="375"/>
    </row>
    <row r="41" spans="1:30" ht="15.75" customHeight="1">
      <c r="A41" s="375"/>
      <c r="B41" s="31"/>
      <c r="C41" s="448" t="s">
        <v>139</v>
      </c>
      <c r="D41" s="818"/>
      <c r="E41" s="388"/>
      <c r="F41" s="433" t="s">
        <v>34</v>
      </c>
      <c r="G41" s="809"/>
      <c r="H41" s="388"/>
      <c r="I41" s="375"/>
      <c r="J41" s="395" t="s">
        <v>140</v>
      </c>
      <c r="K41" s="433">
        <v>2</v>
      </c>
      <c r="L41" s="822"/>
      <c r="M41" s="822"/>
      <c r="N41" s="809"/>
      <c r="O41" s="388"/>
      <c r="P41" s="388"/>
      <c r="Q41" s="379" t="s">
        <v>141</v>
      </c>
      <c r="R41" s="375"/>
      <c r="S41" s="388"/>
      <c r="T41" s="388"/>
      <c r="U41" s="388"/>
      <c r="V41" s="388"/>
      <c r="W41" s="433" t="s">
        <v>20</v>
      </c>
      <c r="X41" s="822"/>
      <c r="Y41" s="822"/>
      <c r="Z41" s="822"/>
      <c r="AA41" s="809"/>
      <c r="AB41" s="387"/>
      <c r="AC41" s="375"/>
      <c r="AD41" s="375"/>
    </row>
    <row r="42" spans="1:30" ht="15.75" customHeight="1">
      <c r="A42" s="375"/>
      <c r="B42" s="31"/>
      <c r="C42" s="375"/>
      <c r="D42" s="375"/>
      <c r="E42" s="375"/>
      <c r="F42" s="390"/>
      <c r="G42" s="390"/>
      <c r="H42" s="390"/>
      <c r="I42" s="390"/>
      <c r="J42" s="390"/>
      <c r="K42" s="390"/>
      <c r="L42" s="390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83"/>
      <c r="AC42" s="375"/>
      <c r="AD42" s="375"/>
    </row>
    <row r="43" spans="1:30" ht="32.25" customHeight="1">
      <c r="A43" s="375"/>
      <c r="B43" s="31"/>
      <c r="C43" s="375"/>
      <c r="D43" s="395" t="s">
        <v>142</v>
      </c>
      <c r="E43" s="388"/>
      <c r="F43" s="461" t="s">
        <v>583</v>
      </c>
      <c r="G43" s="822"/>
      <c r="H43" s="822"/>
      <c r="I43" s="822"/>
      <c r="J43" s="822"/>
      <c r="K43" s="822"/>
      <c r="L43" s="822"/>
      <c r="M43" s="809"/>
      <c r="N43" s="375"/>
      <c r="O43" s="395" t="s">
        <v>144</v>
      </c>
      <c r="P43" s="460">
        <v>0</v>
      </c>
      <c r="Q43" s="822"/>
      <c r="R43" s="822"/>
      <c r="S43" s="822"/>
      <c r="T43" s="822"/>
      <c r="U43" s="822"/>
      <c r="V43" s="822"/>
      <c r="W43" s="822"/>
      <c r="X43" s="822"/>
      <c r="Y43" s="822"/>
      <c r="Z43" s="822"/>
      <c r="AA43" s="809"/>
      <c r="AB43" s="383"/>
      <c r="AC43" s="375"/>
      <c r="AD43" s="375"/>
    </row>
    <row r="44" spans="1:30" ht="15.75" customHeight="1">
      <c r="A44" s="375"/>
      <c r="B44" s="31"/>
      <c r="C44" s="388"/>
      <c r="D44" s="388"/>
      <c r="E44" s="388"/>
      <c r="F44" s="390"/>
      <c r="G44" s="390"/>
      <c r="H44" s="390"/>
      <c r="I44" s="390"/>
      <c r="J44" s="390"/>
      <c r="K44" s="390"/>
      <c r="L44" s="390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7"/>
      <c r="AC44" s="375"/>
      <c r="AD44" s="375"/>
    </row>
    <row r="45" spans="1:30" ht="15.75" customHeight="1">
      <c r="A45" s="375"/>
      <c r="B45" s="31"/>
      <c r="C45" s="375"/>
      <c r="D45" s="395" t="s">
        <v>145</v>
      </c>
      <c r="E45" s="375"/>
      <c r="F45" s="447" t="s">
        <v>146</v>
      </c>
      <c r="G45" s="809"/>
      <c r="H45" s="375"/>
      <c r="I45" s="375"/>
      <c r="J45" s="388" t="s">
        <v>147</v>
      </c>
      <c r="K45" s="375"/>
      <c r="L45" s="447" t="s">
        <v>148</v>
      </c>
      <c r="M45" s="822"/>
      <c r="N45" s="809"/>
      <c r="O45" s="388"/>
      <c r="P45" s="388"/>
      <c r="Q45" s="375"/>
      <c r="R45" s="388" t="s">
        <v>149</v>
      </c>
      <c r="S45" s="388"/>
      <c r="T45" s="388"/>
      <c r="U45" s="388"/>
      <c r="V45" s="388"/>
      <c r="W45" s="462"/>
      <c r="X45" s="822"/>
      <c r="Y45" s="822"/>
      <c r="Z45" s="822"/>
      <c r="AA45" s="809"/>
      <c r="AB45" s="387"/>
      <c r="AC45" s="375"/>
      <c r="AD45" s="375"/>
    </row>
    <row r="46" spans="1:30" ht="15.75" customHeight="1">
      <c r="A46" s="375"/>
      <c r="B46" s="31"/>
      <c r="C46" s="375"/>
      <c r="D46" s="375"/>
      <c r="E46" s="375"/>
      <c r="F46" s="29"/>
      <c r="G46" s="375"/>
      <c r="H46" s="375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80"/>
      <c r="AC46" s="375"/>
      <c r="AD46" s="375"/>
    </row>
    <row r="47" spans="1:30" ht="15.75" customHeight="1">
      <c r="A47" s="375"/>
      <c r="B47" s="31"/>
      <c r="C47" s="396" t="s">
        <v>150</v>
      </c>
      <c r="D47" s="463">
        <v>2024</v>
      </c>
      <c r="E47" s="825"/>
      <c r="F47" s="826"/>
      <c r="G47" s="35"/>
      <c r="H47" s="379"/>
      <c r="I47" s="379"/>
      <c r="J47" s="379"/>
      <c r="K47" s="379"/>
      <c r="L47" s="379"/>
      <c r="M47" s="379"/>
      <c r="N47" s="379"/>
      <c r="O47" s="379"/>
      <c r="P47" s="379"/>
      <c r="Q47" s="457"/>
      <c r="R47" s="818"/>
      <c r="S47" s="818"/>
      <c r="T47" s="818"/>
      <c r="U47" s="818"/>
      <c r="V47" s="379"/>
      <c r="W47" s="379"/>
      <c r="X47" s="456"/>
      <c r="Y47" s="818"/>
      <c r="Z47" s="818"/>
      <c r="AA47" s="818"/>
      <c r="AB47" s="387"/>
      <c r="AC47" s="375"/>
      <c r="AD47" s="375"/>
    </row>
    <row r="48" spans="1:30" ht="5.25" customHeight="1">
      <c r="A48" s="375"/>
      <c r="B48" s="31"/>
      <c r="C48" s="388"/>
      <c r="D48" s="38"/>
      <c r="E48" s="38"/>
      <c r="F48" s="38"/>
      <c r="G48" s="375"/>
      <c r="H48" s="379"/>
      <c r="I48" s="379"/>
      <c r="J48" s="379"/>
      <c r="K48" s="379"/>
      <c r="L48" s="379"/>
      <c r="M48" s="379"/>
      <c r="N48" s="379"/>
      <c r="O48" s="379"/>
      <c r="P48" s="379"/>
      <c r="Q48" s="385"/>
      <c r="R48" s="385"/>
      <c r="S48" s="385"/>
      <c r="T48" s="385"/>
      <c r="U48" s="385"/>
      <c r="V48" s="379"/>
      <c r="W48" s="379"/>
      <c r="X48" s="381"/>
      <c r="Y48" s="381"/>
      <c r="Z48" s="381"/>
      <c r="AA48" s="381"/>
      <c r="AB48" s="387"/>
      <c r="AC48" s="375"/>
      <c r="AD48" s="375"/>
    </row>
    <row r="49" spans="1:30" ht="15.75" customHeight="1">
      <c r="A49" s="375"/>
      <c r="B49" s="31"/>
      <c r="C49" s="388" t="s">
        <v>140</v>
      </c>
      <c r="D49" s="460">
        <v>1.2</v>
      </c>
      <c r="E49" s="822"/>
      <c r="F49" s="809"/>
      <c r="G49" s="375"/>
      <c r="H49" s="379"/>
      <c r="I49" s="379"/>
      <c r="J49" s="379"/>
      <c r="K49" s="379"/>
      <c r="L49" s="379"/>
      <c r="M49" s="379"/>
      <c r="N49" s="379"/>
      <c r="O49" s="379"/>
      <c r="P49" s="379"/>
      <c r="Q49" s="457"/>
      <c r="R49" s="818"/>
      <c r="S49" s="818"/>
      <c r="T49" s="818"/>
      <c r="U49" s="818"/>
      <c r="V49" s="379"/>
      <c r="W49" s="379"/>
      <c r="X49" s="456"/>
      <c r="Y49" s="818"/>
      <c r="Z49" s="818"/>
      <c r="AA49" s="818"/>
      <c r="AB49" s="380"/>
      <c r="AC49" s="375"/>
      <c r="AD49" s="375"/>
    </row>
    <row r="50" spans="1:30" ht="15.75" customHeight="1">
      <c r="A50" s="375"/>
      <c r="B50" s="31"/>
      <c r="C50" s="375"/>
      <c r="D50" s="375"/>
      <c r="E50" s="375"/>
      <c r="F50" s="375"/>
      <c r="G50" s="375"/>
      <c r="H50" s="375"/>
      <c r="I50" s="379"/>
      <c r="J50" s="379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0"/>
      <c r="AC50" s="375"/>
      <c r="AD50" s="375"/>
    </row>
    <row r="51" spans="1:30" ht="15.75" customHeight="1">
      <c r="A51" s="375"/>
      <c r="B51" s="31"/>
      <c r="C51" s="388"/>
      <c r="D51" s="433" t="s">
        <v>151</v>
      </c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09"/>
      <c r="Z51" s="389"/>
      <c r="AA51" s="389"/>
      <c r="AB51" s="397"/>
      <c r="AC51" s="375"/>
      <c r="AD51" s="375"/>
    </row>
    <row r="52" spans="1:30" ht="15.75" customHeight="1">
      <c r="A52" s="375"/>
      <c r="B52" s="31"/>
      <c r="C52" s="375"/>
      <c r="D52" s="438" t="s">
        <v>152</v>
      </c>
      <c r="E52" s="822"/>
      <c r="F52" s="822"/>
      <c r="G52" s="822"/>
      <c r="H52" s="809"/>
      <c r="I52" s="434" t="s">
        <v>153</v>
      </c>
      <c r="J52" s="822"/>
      <c r="K52" s="822"/>
      <c r="L52" s="822"/>
      <c r="M52" s="822"/>
      <c r="N52" s="822"/>
      <c r="O52" s="822"/>
      <c r="P52" s="809"/>
      <c r="Q52" s="435" t="s">
        <v>154</v>
      </c>
      <c r="R52" s="822"/>
      <c r="S52" s="822"/>
      <c r="T52" s="822"/>
      <c r="U52" s="822"/>
      <c r="V52" s="822"/>
      <c r="W52" s="822"/>
      <c r="X52" s="822"/>
      <c r="Y52" s="809"/>
      <c r="Z52" s="389"/>
      <c r="AA52" s="389"/>
      <c r="AB52" s="397"/>
      <c r="AC52" s="375"/>
      <c r="AD52" s="375"/>
    </row>
    <row r="53" spans="1:30" ht="15.75" customHeight="1">
      <c r="A53" s="398"/>
      <c r="B53" s="39"/>
      <c r="C53" s="40"/>
      <c r="D53" s="439" t="s">
        <v>155</v>
      </c>
      <c r="E53" s="822"/>
      <c r="F53" s="822"/>
      <c r="G53" s="822"/>
      <c r="H53" s="809"/>
      <c r="I53" s="436" t="s">
        <v>156</v>
      </c>
      <c r="J53" s="822"/>
      <c r="K53" s="822"/>
      <c r="L53" s="822"/>
      <c r="M53" s="822"/>
      <c r="N53" s="822"/>
      <c r="O53" s="822"/>
      <c r="P53" s="809"/>
      <c r="Q53" s="437" t="s">
        <v>157</v>
      </c>
      <c r="R53" s="822"/>
      <c r="S53" s="822"/>
      <c r="T53" s="822"/>
      <c r="U53" s="822"/>
      <c r="V53" s="822"/>
      <c r="W53" s="822"/>
      <c r="X53" s="822"/>
      <c r="Y53" s="809"/>
      <c r="Z53" s="398"/>
      <c r="AA53" s="398"/>
      <c r="AB53" s="399"/>
      <c r="AC53" s="398"/>
      <c r="AD53" s="398"/>
    </row>
    <row r="54" spans="1:30" ht="15.75" customHeight="1">
      <c r="A54" s="375"/>
      <c r="B54" s="31"/>
      <c r="C54" s="400"/>
      <c r="D54" s="400"/>
      <c r="E54" s="400"/>
      <c r="F54" s="400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0"/>
      <c r="AA54" s="400"/>
      <c r="AB54" s="384"/>
      <c r="AC54" s="375"/>
      <c r="AD54" s="375"/>
    </row>
    <row r="55" spans="1:30" ht="15.75" customHeight="1">
      <c r="A55" s="402"/>
      <c r="B55" s="41"/>
      <c r="C55" s="440" t="s">
        <v>158</v>
      </c>
      <c r="D55" s="822"/>
      <c r="E55" s="822"/>
      <c r="F55" s="809"/>
      <c r="G55" s="441" t="s">
        <v>159</v>
      </c>
      <c r="H55" s="442" t="s">
        <v>160</v>
      </c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4"/>
      <c r="W55" s="814"/>
      <c r="X55" s="814"/>
      <c r="Y55" s="814"/>
      <c r="Z55" s="814"/>
      <c r="AA55" s="815"/>
      <c r="AB55" s="397"/>
      <c r="AC55" s="402"/>
      <c r="AD55" s="402"/>
    </row>
    <row r="56" spans="1:30" ht="15.75" customHeight="1">
      <c r="A56" s="402"/>
      <c r="B56" s="41"/>
      <c r="C56" s="42" t="s">
        <v>161</v>
      </c>
      <c r="D56" s="43" t="s">
        <v>584</v>
      </c>
      <c r="E56" s="440" t="s">
        <v>162</v>
      </c>
      <c r="F56" s="809"/>
      <c r="G56" s="811"/>
      <c r="H56" s="819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1"/>
      <c r="AB56" s="397"/>
      <c r="AC56" s="402"/>
      <c r="AD56" s="402"/>
    </row>
    <row r="57" spans="1:30" ht="15.75" customHeight="1">
      <c r="A57" s="402"/>
      <c r="B57" s="41"/>
      <c r="C57" s="44">
        <v>2024</v>
      </c>
      <c r="D57" s="45">
        <v>45474</v>
      </c>
      <c r="E57" s="443">
        <v>45656</v>
      </c>
      <c r="F57" s="809"/>
      <c r="G57" s="46">
        <v>0.5</v>
      </c>
      <c r="H57" s="446"/>
      <c r="I57" s="822"/>
      <c r="J57" s="822"/>
      <c r="K57" s="822"/>
      <c r="L57" s="822"/>
      <c r="M57" s="822"/>
      <c r="N57" s="822"/>
      <c r="O57" s="822"/>
      <c r="P57" s="822"/>
      <c r="Q57" s="822"/>
      <c r="R57" s="822"/>
      <c r="S57" s="822"/>
      <c r="T57" s="822"/>
      <c r="U57" s="822"/>
      <c r="V57" s="822"/>
      <c r="W57" s="822"/>
      <c r="X57" s="822"/>
      <c r="Y57" s="822"/>
      <c r="Z57" s="822"/>
      <c r="AA57" s="809"/>
      <c r="AB57" s="397"/>
      <c r="AC57" s="402"/>
      <c r="AD57" s="402"/>
    </row>
    <row r="58" spans="1:30" ht="15.75" customHeight="1">
      <c r="A58" s="402"/>
      <c r="B58" s="41"/>
      <c r="C58" s="44">
        <v>2025</v>
      </c>
      <c r="D58" s="45">
        <v>45658</v>
      </c>
      <c r="E58" s="443">
        <v>46021</v>
      </c>
      <c r="F58" s="809"/>
      <c r="G58" s="46">
        <v>0.8</v>
      </c>
      <c r="H58" s="446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09"/>
      <c r="AB58" s="397"/>
      <c r="AC58" s="402"/>
      <c r="AD58" s="402"/>
    </row>
    <row r="59" spans="1:30" ht="15.75" customHeight="1">
      <c r="A59" s="402"/>
      <c r="B59" s="41"/>
      <c r="C59" s="44">
        <v>2026</v>
      </c>
      <c r="D59" s="45">
        <v>46023</v>
      </c>
      <c r="E59" s="443">
        <v>46386</v>
      </c>
      <c r="F59" s="809"/>
      <c r="G59" s="46">
        <v>0.4</v>
      </c>
      <c r="H59" s="446"/>
      <c r="I59" s="822"/>
      <c r="J59" s="822"/>
      <c r="K59" s="822"/>
      <c r="L59" s="822"/>
      <c r="M59" s="822"/>
      <c r="N59" s="822"/>
      <c r="O59" s="822"/>
      <c r="P59" s="822"/>
      <c r="Q59" s="822"/>
      <c r="R59" s="822"/>
      <c r="S59" s="822"/>
      <c r="T59" s="822"/>
      <c r="U59" s="822"/>
      <c r="V59" s="822"/>
      <c r="W59" s="822"/>
      <c r="X59" s="822"/>
      <c r="Y59" s="822"/>
      <c r="Z59" s="822"/>
      <c r="AA59" s="809"/>
      <c r="AB59" s="397"/>
      <c r="AC59" s="402"/>
      <c r="AD59" s="402"/>
    </row>
    <row r="60" spans="1:30" ht="15.75" customHeight="1">
      <c r="A60" s="402"/>
      <c r="B60" s="41"/>
      <c r="C60" s="44">
        <v>2027</v>
      </c>
      <c r="D60" s="45">
        <v>46388</v>
      </c>
      <c r="E60" s="443">
        <v>46751</v>
      </c>
      <c r="F60" s="809"/>
      <c r="G60" s="46">
        <v>0.3</v>
      </c>
      <c r="H60" s="446"/>
      <c r="I60" s="822"/>
      <c r="J60" s="822"/>
      <c r="K60" s="822"/>
      <c r="L60" s="822"/>
      <c r="M60" s="822"/>
      <c r="N60" s="822"/>
      <c r="O60" s="822"/>
      <c r="P60" s="822"/>
      <c r="Q60" s="822"/>
      <c r="R60" s="822"/>
      <c r="S60" s="822"/>
      <c r="T60" s="822"/>
      <c r="U60" s="822"/>
      <c r="V60" s="822"/>
      <c r="W60" s="822"/>
      <c r="X60" s="822"/>
      <c r="Y60" s="822"/>
      <c r="Z60" s="822"/>
      <c r="AA60" s="809"/>
      <c r="AB60" s="397"/>
      <c r="AC60" s="402"/>
      <c r="AD60" s="402"/>
    </row>
    <row r="61" spans="1:30" ht="15.75" customHeight="1">
      <c r="A61" s="402"/>
      <c r="B61" s="41"/>
      <c r="C61" s="44"/>
      <c r="D61" s="44"/>
      <c r="E61" s="440"/>
      <c r="F61" s="809"/>
      <c r="G61" s="43"/>
      <c r="H61" s="440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09"/>
      <c r="AB61" s="397"/>
      <c r="AC61" s="402"/>
      <c r="AD61" s="402"/>
    </row>
    <row r="62" spans="1:30" ht="15.75" customHeight="1">
      <c r="A62" s="375"/>
      <c r="B62" s="31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83"/>
      <c r="AC62" s="375"/>
      <c r="AD62" s="375"/>
    </row>
    <row r="63" spans="1:30" ht="15.75" customHeight="1">
      <c r="A63" s="375"/>
      <c r="B63" s="31"/>
      <c r="C63" s="448" t="s">
        <v>163</v>
      </c>
      <c r="D63" s="818"/>
      <c r="E63" s="388"/>
      <c r="F63" s="379" t="s">
        <v>164</v>
      </c>
      <c r="G63" s="47"/>
      <c r="H63" s="390"/>
      <c r="I63" s="379" t="s">
        <v>165</v>
      </c>
      <c r="J63" s="375"/>
      <c r="K63" s="447"/>
      <c r="L63" s="809"/>
      <c r="M63" s="388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83"/>
      <c r="AC63" s="375"/>
      <c r="AD63" s="375"/>
    </row>
    <row r="64" spans="1:30" ht="15.75" customHeight="1">
      <c r="A64" s="375"/>
      <c r="B64" s="403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404"/>
      <c r="AC64" s="375"/>
      <c r="AD64" s="375"/>
    </row>
    <row r="65" spans="1:30" ht="15.75" customHeight="1">
      <c r="A65" s="375"/>
      <c r="B65" s="445" t="s">
        <v>166</v>
      </c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09"/>
      <c r="AC65" s="375"/>
      <c r="AD65" s="375"/>
    </row>
    <row r="66" spans="1:30" ht="15.75" customHeight="1">
      <c r="A66" s="375"/>
      <c r="B66" s="48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9"/>
      <c r="AC66" s="375"/>
      <c r="AD66" s="375"/>
    </row>
    <row r="67" spans="1:30" ht="29.25" customHeight="1">
      <c r="A67" s="375"/>
      <c r="B67" s="440" t="s">
        <v>161</v>
      </c>
      <c r="C67" s="809"/>
      <c r="D67" s="43"/>
      <c r="E67" s="440" t="s">
        <v>167</v>
      </c>
      <c r="F67" s="809"/>
      <c r="G67" s="43"/>
      <c r="H67" s="433" t="s">
        <v>168</v>
      </c>
      <c r="I67" s="809"/>
      <c r="J67" s="440"/>
      <c r="K67" s="809"/>
      <c r="L67" s="444"/>
      <c r="M67" s="818"/>
      <c r="N67" s="43" t="s">
        <v>169</v>
      </c>
      <c r="O67" s="440"/>
      <c r="P67" s="822"/>
      <c r="Q67" s="809"/>
      <c r="R67" s="440" t="s">
        <v>170</v>
      </c>
      <c r="S67" s="822"/>
      <c r="T67" s="809"/>
      <c r="U67" s="440"/>
      <c r="V67" s="822"/>
      <c r="W67" s="809"/>
      <c r="X67" s="440" t="s">
        <v>171</v>
      </c>
      <c r="Y67" s="809"/>
      <c r="Z67" s="440"/>
      <c r="AA67" s="822"/>
      <c r="AB67" s="809"/>
      <c r="AC67" s="375"/>
      <c r="AD67" s="375"/>
    </row>
    <row r="68" spans="1:30" ht="15.75" customHeight="1">
      <c r="A68" s="375"/>
      <c r="B68" s="48"/>
      <c r="C68" s="405"/>
      <c r="D68" s="405"/>
      <c r="E68" s="405"/>
      <c r="F68" s="398"/>
      <c r="G68" s="406"/>
      <c r="H68" s="407"/>
      <c r="I68" s="407"/>
      <c r="J68" s="398"/>
      <c r="K68" s="398"/>
      <c r="L68" s="398"/>
      <c r="M68" s="398"/>
      <c r="N68" s="407"/>
      <c r="O68" s="398"/>
      <c r="P68" s="398"/>
      <c r="Q68" s="398"/>
      <c r="R68" s="398"/>
      <c r="S68" s="407"/>
      <c r="T68" s="385"/>
      <c r="U68" s="385"/>
      <c r="V68" s="375"/>
      <c r="W68" s="407"/>
      <c r="X68" s="395"/>
      <c r="Y68" s="395"/>
      <c r="Z68" s="50"/>
      <c r="AA68" s="28"/>
      <c r="AB68" s="51"/>
      <c r="AC68" s="375"/>
      <c r="AD68" s="375"/>
    </row>
    <row r="69" spans="1:30" ht="15.75" customHeight="1">
      <c r="A69" s="375"/>
      <c r="B69" s="445" t="s">
        <v>172</v>
      </c>
      <c r="C69" s="809"/>
      <c r="D69" s="449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  <c r="AA69" s="820"/>
      <c r="AB69" s="821"/>
      <c r="AC69" s="375"/>
      <c r="AD69" s="375"/>
    </row>
    <row r="70" spans="1:30" ht="15.75" customHeight="1">
      <c r="A70" s="375"/>
      <c r="B70" s="48"/>
      <c r="C70" s="405"/>
      <c r="D70" s="405"/>
      <c r="E70" s="405"/>
      <c r="F70" s="398"/>
      <c r="G70" s="406"/>
      <c r="H70" s="407"/>
      <c r="I70" s="407"/>
      <c r="J70" s="398"/>
      <c r="K70" s="398"/>
      <c r="L70" s="398"/>
      <c r="M70" s="398"/>
      <c r="N70" s="407"/>
      <c r="O70" s="398"/>
      <c r="P70" s="398"/>
      <c r="Q70" s="398"/>
      <c r="R70" s="398"/>
      <c r="S70" s="407"/>
      <c r="T70" s="385"/>
      <c r="U70" s="385"/>
      <c r="V70" s="375"/>
      <c r="W70" s="407"/>
      <c r="X70" s="395"/>
      <c r="Y70" s="395"/>
      <c r="Z70" s="50"/>
      <c r="AA70" s="28"/>
      <c r="AB70" s="51"/>
      <c r="AC70" s="375"/>
      <c r="AD70" s="375"/>
    </row>
    <row r="71" spans="1:30" ht="15.75" customHeight="1">
      <c r="A71" s="375"/>
      <c r="B71" s="445" t="s">
        <v>173</v>
      </c>
      <c r="C71" s="809"/>
      <c r="D71" s="45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  <c r="Y71" s="820"/>
      <c r="Z71" s="820"/>
      <c r="AA71" s="820"/>
      <c r="AB71" s="821"/>
      <c r="AC71" s="375"/>
      <c r="AD71" s="375"/>
    </row>
    <row r="72" spans="1:30" ht="15.75" customHeight="1">
      <c r="A72" s="375"/>
      <c r="B72" s="48"/>
      <c r="C72" s="405"/>
      <c r="D72" s="405"/>
      <c r="E72" s="405"/>
      <c r="F72" s="398"/>
      <c r="G72" s="406"/>
      <c r="H72" s="407"/>
      <c r="I72" s="407"/>
      <c r="J72" s="398"/>
      <c r="K72" s="398"/>
      <c r="L72" s="398"/>
      <c r="M72" s="398"/>
      <c r="N72" s="407"/>
      <c r="O72" s="398"/>
      <c r="P72" s="398"/>
      <c r="Q72" s="398"/>
      <c r="R72" s="398"/>
      <c r="S72" s="407"/>
      <c r="T72" s="385"/>
      <c r="U72" s="385"/>
      <c r="V72" s="375"/>
      <c r="W72" s="407"/>
      <c r="X72" s="395"/>
      <c r="Y72" s="395"/>
      <c r="Z72" s="395"/>
      <c r="AA72" s="385"/>
      <c r="AB72" s="391"/>
      <c r="AC72" s="375"/>
      <c r="AD72" s="375"/>
    </row>
    <row r="73" spans="1:30" ht="15.75" customHeight="1">
      <c r="A73" s="375"/>
      <c r="B73" s="445" t="s">
        <v>174</v>
      </c>
      <c r="C73" s="809"/>
      <c r="D73" s="45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  <c r="S73" s="820"/>
      <c r="T73" s="820"/>
      <c r="U73" s="820"/>
      <c r="V73" s="820"/>
      <c r="W73" s="820"/>
      <c r="X73" s="820"/>
      <c r="Y73" s="820"/>
      <c r="Z73" s="820"/>
      <c r="AA73" s="820"/>
      <c r="AB73" s="821"/>
      <c r="AC73" s="375"/>
      <c r="AD73" s="375"/>
    </row>
    <row r="74" spans="1:30" ht="15.75" customHeight="1">
      <c r="A74" s="375"/>
      <c r="B74" s="48"/>
      <c r="C74" s="405"/>
      <c r="D74" s="405"/>
      <c r="E74" s="405"/>
      <c r="F74" s="398"/>
      <c r="G74" s="406"/>
      <c r="H74" s="407"/>
      <c r="I74" s="407"/>
      <c r="J74" s="398"/>
      <c r="K74" s="398"/>
      <c r="L74" s="398"/>
      <c r="M74" s="398"/>
      <c r="N74" s="407"/>
      <c r="O74" s="398"/>
      <c r="P74" s="398"/>
      <c r="Q74" s="398"/>
      <c r="R74" s="398"/>
      <c r="S74" s="407"/>
      <c r="T74" s="385"/>
      <c r="U74" s="385"/>
      <c r="V74" s="375"/>
      <c r="W74" s="407"/>
      <c r="X74" s="395"/>
      <c r="Y74" s="395"/>
      <c r="Z74" s="50"/>
      <c r="AA74" s="28"/>
      <c r="AB74" s="51"/>
      <c r="AC74" s="375"/>
      <c r="AD74" s="375"/>
    </row>
    <row r="75" spans="1:30" ht="15.75" customHeight="1">
      <c r="A75" s="375"/>
      <c r="B75" s="445" t="s">
        <v>175</v>
      </c>
      <c r="C75" s="809"/>
      <c r="D75" s="45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0"/>
      <c r="Y75" s="820"/>
      <c r="Z75" s="820"/>
      <c r="AA75" s="820"/>
      <c r="AB75" s="821"/>
      <c r="AC75" s="375"/>
      <c r="AD75" s="375"/>
    </row>
    <row r="76" spans="1:30" ht="15.75" customHeight="1">
      <c r="A76" s="375"/>
      <c r="B76" s="48"/>
      <c r="C76" s="405"/>
      <c r="D76" s="405"/>
      <c r="E76" s="405"/>
      <c r="F76" s="398"/>
      <c r="G76" s="406"/>
      <c r="H76" s="407"/>
      <c r="I76" s="407"/>
      <c r="J76" s="398"/>
      <c r="K76" s="398"/>
      <c r="L76" s="398"/>
      <c r="M76" s="398"/>
      <c r="N76" s="407"/>
      <c r="O76" s="398"/>
      <c r="P76" s="398"/>
      <c r="Q76" s="398"/>
      <c r="R76" s="398"/>
      <c r="S76" s="407"/>
      <c r="T76" s="385"/>
      <c r="U76" s="385"/>
      <c r="V76" s="375"/>
      <c r="W76" s="407"/>
      <c r="X76" s="395"/>
      <c r="Y76" s="395"/>
      <c r="Z76" s="50"/>
      <c r="AA76" s="28"/>
      <c r="AB76" s="51"/>
      <c r="AC76" s="375"/>
      <c r="AD76" s="375"/>
    </row>
    <row r="77" spans="1:30" ht="15.75" customHeight="1">
      <c r="A77" s="375"/>
      <c r="B77" s="445" t="s">
        <v>176</v>
      </c>
      <c r="C77" s="809"/>
      <c r="D77" s="45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20"/>
      <c r="T77" s="820"/>
      <c r="U77" s="820"/>
      <c r="V77" s="820"/>
      <c r="W77" s="820"/>
      <c r="X77" s="820"/>
      <c r="Y77" s="820"/>
      <c r="Z77" s="820"/>
      <c r="AA77" s="820"/>
      <c r="AB77" s="821"/>
      <c r="AC77" s="375"/>
      <c r="AD77" s="375"/>
    </row>
    <row r="78" spans="1:30" ht="15.75" customHeight="1">
      <c r="A78" s="375"/>
      <c r="B78" s="48"/>
      <c r="C78" s="405"/>
      <c r="D78" s="405"/>
      <c r="E78" s="405"/>
      <c r="F78" s="398"/>
      <c r="G78" s="406"/>
      <c r="H78" s="407"/>
      <c r="I78" s="407"/>
      <c r="J78" s="398"/>
      <c r="K78" s="398"/>
      <c r="L78" s="398"/>
      <c r="M78" s="398"/>
      <c r="N78" s="407"/>
      <c r="O78" s="398"/>
      <c r="P78" s="398"/>
      <c r="Q78" s="398"/>
      <c r="R78" s="398"/>
      <c r="S78" s="407"/>
      <c r="T78" s="385"/>
      <c r="U78" s="385"/>
      <c r="V78" s="375"/>
      <c r="W78" s="407"/>
      <c r="X78" s="395"/>
      <c r="Y78" s="395"/>
      <c r="Z78" s="50"/>
      <c r="AA78" s="28"/>
      <c r="AB78" s="51"/>
      <c r="AC78" s="375"/>
      <c r="AD78" s="375"/>
    </row>
    <row r="79" spans="1:30" ht="15.75" customHeight="1">
      <c r="A79" s="375"/>
      <c r="B79" s="445" t="s">
        <v>177</v>
      </c>
      <c r="C79" s="822"/>
      <c r="D79" s="822"/>
      <c r="E79" s="822"/>
      <c r="F79" s="822"/>
      <c r="G79" s="822"/>
      <c r="H79" s="822"/>
      <c r="I79" s="822"/>
      <c r="J79" s="822"/>
      <c r="K79" s="822"/>
      <c r="L79" s="822"/>
      <c r="M79" s="822"/>
      <c r="N79" s="822"/>
      <c r="O79" s="822"/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2"/>
      <c r="AA79" s="822"/>
      <c r="AB79" s="809"/>
      <c r="AC79" s="375"/>
      <c r="AD79" s="375"/>
    </row>
    <row r="80" spans="1:30" ht="15.75" customHeight="1">
      <c r="A80" s="375"/>
      <c r="B80" s="433" t="s">
        <v>122</v>
      </c>
      <c r="C80" s="809"/>
      <c r="D80" s="52" t="s">
        <v>178</v>
      </c>
      <c r="E80" s="433" t="s">
        <v>179</v>
      </c>
      <c r="F80" s="809"/>
      <c r="G80" s="433" t="s">
        <v>177</v>
      </c>
      <c r="H80" s="822"/>
      <c r="I80" s="822"/>
      <c r="J80" s="822"/>
      <c r="K80" s="822"/>
      <c r="L80" s="822"/>
      <c r="M80" s="822"/>
      <c r="N80" s="822"/>
      <c r="O80" s="809"/>
      <c r="P80" s="433" t="s">
        <v>180</v>
      </c>
      <c r="Q80" s="822"/>
      <c r="R80" s="822"/>
      <c r="S80" s="822"/>
      <c r="T80" s="822"/>
      <c r="U80" s="822"/>
      <c r="V80" s="822"/>
      <c r="W80" s="822"/>
      <c r="X80" s="822"/>
      <c r="Y80" s="822"/>
      <c r="Z80" s="822"/>
      <c r="AA80" s="822"/>
      <c r="AB80" s="809"/>
      <c r="AC80" s="375"/>
      <c r="AD80" s="375"/>
    </row>
    <row r="81" spans="1:30" ht="15.75" customHeight="1">
      <c r="A81" s="375"/>
      <c r="B81" s="433"/>
      <c r="C81" s="809"/>
      <c r="D81" s="37"/>
      <c r="E81" s="433"/>
      <c r="F81" s="809"/>
      <c r="G81" s="451"/>
      <c r="H81" s="822"/>
      <c r="I81" s="822"/>
      <c r="J81" s="822"/>
      <c r="K81" s="822"/>
      <c r="L81" s="822"/>
      <c r="M81" s="822"/>
      <c r="N81" s="822"/>
      <c r="O81" s="809"/>
      <c r="P81" s="451"/>
      <c r="Q81" s="822"/>
      <c r="R81" s="822"/>
      <c r="S81" s="822"/>
      <c r="T81" s="822"/>
      <c r="U81" s="822"/>
      <c r="V81" s="822"/>
      <c r="W81" s="822"/>
      <c r="X81" s="822"/>
      <c r="Y81" s="822"/>
      <c r="Z81" s="822"/>
      <c r="AA81" s="822"/>
      <c r="AB81" s="809"/>
      <c r="AC81" s="375"/>
      <c r="AD81" s="375"/>
    </row>
    <row r="82" spans="1:30" ht="15.75" customHeight="1">
      <c r="A82" s="375"/>
      <c r="B82" s="433"/>
      <c r="C82" s="809"/>
      <c r="D82" s="37"/>
      <c r="E82" s="433"/>
      <c r="F82" s="809"/>
      <c r="G82" s="451"/>
      <c r="H82" s="822"/>
      <c r="I82" s="822"/>
      <c r="J82" s="822"/>
      <c r="K82" s="822"/>
      <c r="L82" s="822"/>
      <c r="M82" s="822"/>
      <c r="N82" s="822"/>
      <c r="O82" s="809"/>
      <c r="P82" s="451"/>
      <c r="Q82" s="822"/>
      <c r="R82" s="822"/>
      <c r="S82" s="822"/>
      <c r="T82" s="822"/>
      <c r="U82" s="822"/>
      <c r="V82" s="822"/>
      <c r="W82" s="822"/>
      <c r="X82" s="822"/>
      <c r="Y82" s="822"/>
      <c r="Z82" s="822"/>
      <c r="AA82" s="822"/>
      <c r="AB82" s="809"/>
      <c r="AC82" s="375"/>
      <c r="AD82" s="375"/>
    </row>
    <row r="83" spans="1:30" ht="26.25" customHeight="1">
      <c r="A83" s="375"/>
      <c r="B83" s="452" t="s">
        <v>181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  <c r="AA83" s="822"/>
      <c r="AB83" s="809"/>
      <c r="AC83" s="375"/>
      <c r="AD83" s="408"/>
    </row>
    <row r="84" spans="1:30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</row>
    <row r="85" spans="1:30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</row>
    <row r="86" spans="1:30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</row>
    <row r="87" spans="1:30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</row>
    <row r="88" spans="1:30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</row>
    <row r="89" spans="1:30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</row>
    <row r="90" spans="1:30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</row>
    <row r="91" spans="1:30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</row>
    <row r="92" spans="1:30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</row>
    <row r="93" spans="1:30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</row>
    <row r="94" spans="1:30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</row>
    <row r="95" spans="1:30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</row>
    <row r="96" spans="1:30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</row>
    <row r="97" spans="1:30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</row>
    <row r="98" spans="1:30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</row>
    <row r="99" spans="1:30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</row>
    <row r="100" spans="1:30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</row>
    <row r="101" spans="1:30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</row>
    <row r="102" spans="1:30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</row>
    <row r="103" spans="1:30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</row>
    <row r="104" spans="1:30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</row>
    <row r="105" spans="1:30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</row>
    <row r="106" spans="1:30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</row>
    <row r="107" spans="1:30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</row>
    <row r="108" spans="1:30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</row>
    <row r="109" spans="1:30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</row>
    <row r="110" spans="1:30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</row>
    <row r="111" spans="1:30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</row>
    <row r="112" spans="1:30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</row>
    <row r="113" spans="1:30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</row>
    <row r="114" spans="1:30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</row>
    <row r="115" spans="1:30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</row>
    <row r="116" spans="1:30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</row>
    <row r="117" spans="1:30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</row>
    <row r="118" spans="1:30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</row>
    <row r="119" spans="1:30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</row>
    <row r="120" spans="1:30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</row>
    <row r="121" spans="1:30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</row>
    <row r="122" spans="1:30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</row>
    <row r="123" spans="1:30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</row>
    <row r="124" spans="1:30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</row>
    <row r="125" spans="1:30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</row>
    <row r="126" spans="1:30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</row>
    <row r="127" spans="1:30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</row>
    <row r="128" spans="1:30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</row>
    <row r="129" spans="1:30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</row>
    <row r="130" spans="1:30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</row>
    <row r="131" spans="1:30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</row>
    <row r="132" spans="1:30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</row>
    <row r="133" spans="1:30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</row>
    <row r="134" spans="1:30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</row>
    <row r="135" spans="1:30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</row>
    <row r="136" spans="1:30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</row>
    <row r="137" spans="1:30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</row>
    <row r="138" spans="1:30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</row>
    <row r="139" spans="1:30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</row>
    <row r="140" spans="1:30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</row>
    <row r="141" spans="1:30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</row>
    <row r="142" spans="1:30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</row>
    <row r="143" spans="1:30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</row>
    <row r="144" spans="1:30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</row>
    <row r="145" spans="1:30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</row>
    <row r="146" spans="1:30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</row>
    <row r="147" spans="1:30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</row>
    <row r="148" spans="1:30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</row>
    <row r="149" spans="1:30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</row>
    <row r="150" spans="1:30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</row>
    <row r="151" spans="1:30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</row>
    <row r="152" spans="1:30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</row>
    <row r="153" spans="1:30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</row>
    <row r="154" spans="1:30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</row>
    <row r="155" spans="1:30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</row>
    <row r="156" spans="1:30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</row>
    <row r="157" spans="1:30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</row>
    <row r="158" spans="1:30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</row>
    <row r="159" spans="1:30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</row>
    <row r="160" spans="1:30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</row>
    <row r="161" spans="1:30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</row>
    <row r="162" spans="1:30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</row>
    <row r="163" spans="1:30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</row>
    <row r="164" spans="1:30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</row>
    <row r="165" spans="1:30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</row>
    <row r="166" spans="1:30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</row>
    <row r="167" spans="1:30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</row>
    <row r="168" spans="1:30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</row>
    <row r="169" spans="1:30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</row>
    <row r="170" spans="1:30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</row>
    <row r="171" spans="1:30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</row>
    <row r="172" spans="1:30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</row>
    <row r="173" spans="1:30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</row>
    <row r="174" spans="1:30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</row>
    <row r="175" spans="1:30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</row>
    <row r="176" spans="1:30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</row>
    <row r="177" spans="1:30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</row>
    <row r="178" spans="1:30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</row>
    <row r="179" spans="1:30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</row>
    <row r="180" spans="1:30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</row>
    <row r="181" spans="1:30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</row>
    <row r="182" spans="1:30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</row>
    <row r="183" spans="1:30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</row>
    <row r="184" spans="1:30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</row>
    <row r="185" spans="1:30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</row>
    <row r="186" spans="1:30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</row>
    <row r="187" spans="1:30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</row>
    <row r="188" spans="1:30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</row>
    <row r="189" spans="1:30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</row>
    <row r="190" spans="1:30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</row>
    <row r="191" spans="1:30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</row>
    <row r="192" spans="1:30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</row>
    <row r="193" spans="1:30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</row>
    <row r="194" spans="1:30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</row>
    <row r="195" spans="1:30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</row>
    <row r="196" spans="1:30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</row>
    <row r="197" spans="1:30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</row>
    <row r="198" spans="1:30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</row>
    <row r="199" spans="1:30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</row>
    <row r="200" spans="1:30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</row>
    <row r="201" spans="1:30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</row>
    <row r="202" spans="1:30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</row>
    <row r="203" spans="1:30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</row>
    <row r="204" spans="1:30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</row>
    <row r="205" spans="1:30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</row>
    <row r="206" spans="1:30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</row>
    <row r="207" spans="1:30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</row>
    <row r="208" spans="1:30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</row>
    <row r="209" spans="1:30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</row>
    <row r="210" spans="1:30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</row>
    <row r="211" spans="1:30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</row>
    <row r="212" spans="1:30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</row>
    <row r="213" spans="1:30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</row>
    <row r="214" spans="1:30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</row>
    <row r="215" spans="1:30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</row>
    <row r="216" spans="1:30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</row>
    <row r="217" spans="1:30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</row>
    <row r="218" spans="1:30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</row>
    <row r="219" spans="1:30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</row>
    <row r="220" spans="1:30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</row>
    <row r="221" spans="1:30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</row>
    <row r="222" spans="1:30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</row>
    <row r="223" spans="1:30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</row>
    <row r="224" spans="1:30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</row>
    <row r="225" spans="1:30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</row>
    <row r="226" spans="1:30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</row>
    <row r="227" spans="1:30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</row>
    <row r="228" spans="1:30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</row>
    <row r="229" spans="1:30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</row>
    <row r="230" spans="1:30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</row>
    <row r="231" spans="1:30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</row>
    <row r="232" spans="1:30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</row>
    <row r="233" spans="1:30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</row>
    <row r="234" spans="1:30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</row>
    <row r="235" spans="1:30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</row>
    <row r="236" spans="1:30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</row>
    <row r="237" spans="1:30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</row>
    <row r="238" spans="1:30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</row>
    <row r="239" spans="1:30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</row>
    <row r="240" spans="1:30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</row>
    <row r="241" spans="1:30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</row>
    <row r="242" spans="1:30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</row>
    <row r="243" spans="1:30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</row>
    <row r="244" spans="1:30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</row>
    <row r="245" spans="1:30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</row>
    <row r="246" spans="1:30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</row>
    <row r="247" spans="1:30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</row>
    <row r="248" spans="1:30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</row>
    <row r="249" spans="1:30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</row>
    <row r="250" spans="1:30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</row>
    <row r="251" spans="1:30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</row>
    <row r="252" spans="1:30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</row>
    <row r="253" spans="1:30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</row>
    <row r="254" spans="1:30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</row>
    <row r="255" spans="1:30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</row>
    <row r="256" spans="1:30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</row>
    <row r="257" spans="1:30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</row>
    <row r="258" spans="1:30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</row>
    <row r="259" spans="1:30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</row>
    <row r="260" spans="1:30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</row>
    <row r="261" spans="1:30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</row>
    <row r="262" spans="1:30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</row>
    <row r="263" spans="1:30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</row>
    <row r="264" spans="1:30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</row>
    <row r="265" spans="1:30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</row>
    <row r="266" spans="1:30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</row>
    <row r="267" spans="1:30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</row>
    <row r="268" spans="1:30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</row>
    <row r="269" spans="1:30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</row>
    <row r="270" spans="1:30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</row>
    <row r="271" spans="1:30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</row>
    <row r="272" spans="1:30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</row>
    <row r="273" spans="1:30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</row>
    <row r="274" spans="1:30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</row>
    <row r="275" spans="1:30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</row>
    <row r="276" spans="1:30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</row>
    <row r="277" spans="1:30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</row>
    <row r="278" spans="1:30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</row>
    <row r="279" spans="1:30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</row>
    <row r="280" spans="1:30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</row>
    <row r="281" spans="1:30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</row>
    <row r="282" spans="1:30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</row>
    <row r="283" spans="1:30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</row>
    <row r="284" spans="1:30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</row>
    <row r="285" spans="1:30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</row>
    <row r="286" spans="1:30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</row>
    <row r="287" spans="1:30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</row>
    <row r="288" spans="1:30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</row>
    <row r="289" spans="1:30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</row>
    <row r="290" spans="1:30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</row>
    <row r="291" spans="1:30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</row>
    <row r="292" spans="1:30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</row>
    <row r="293" spans="1:30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</row>
    <row r="294" spans="1:30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</row>
    <row r="295" spans="1:30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</row>
    <row r="296" spans="1:30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</row>
    <row r="297" spans="1:30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</row>
    <row r="298" spans="1:30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</row>
    <row r="299" spans="1:30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</row>
    <row r="300" spans="1:30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</row>
    <row r="301" spans="1:30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</row>
    <row r="302" spans="1:30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</row>
    <row r="303" spans="1:30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</row>
    <row r="304" spans="1:30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</row>
    <row r="305" spans="1:30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</row>
    <row r="306" spans="1:30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</row>
    <row r="307" spans="1:30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</row>
    <row r="308" spans="1:30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</row>
    <row r="309" spans="1:30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</row>
    <row r="310" spans="1:30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</row>
    <row r="311" spans="1:30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</row>
    <row r="312" spans="1:30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</row>
    <row r="313" spans="1:30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</row>
    <row r="314" spans="1:30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</row>
    <row r="315" spans="1:30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</row>
    <row r="316" spans="1:30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</row>
    <row r="317" spans="1:30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</row>
    <row r="318" spans="1:30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</row>
    <row r="319" spans="1:30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</row>
    <row r="320" spans="1:30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</row>
    <row r="321" spans="1:30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</row>
    <row r="322" spans="1:30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</row>
    <row r="323" spans="1:30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</row>
    <row r="324" spans="1:30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</row>
    <row r="325" spans="1:30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</row>
    <row r="326" spans="1:30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</row>
    <row r="327" spans="1:30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</row>
    <row r="328" spans="1:30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</row>
    <row r="329" spans="1:30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</row>
    <row r="330" spans="1:30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</row>
    <row r="331" spans="1:30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</row>
    <row r="332" spans="1:30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</row>
    <row r="333" spans="1:30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</row>
    <row r="334" spans="1:30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</row>
    <row r="335" spans="1:30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</row>
    <row r="336" spans="1:30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</row>
    <row r="337" spans="1:30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</row>
    <row r="338" spans="1:30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</row>
    <row r="339" spans="1:30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</row>
    <row r="340" spans="1:30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</row>
    <row r="341" spans="1:30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</row>
    <row r="342" spans="1:30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</row>
    <row r="343" spans="1:30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</row>
    <row r="344" spans="1:30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</row>
    <row r="345" spans="1:30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</row>
    <row r="346" spans="1:30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</row>
    <row r="347" spans="1:30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</row>
    <row r="348" spans="1:30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</row>
    <row r="349" spans="1:30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</row>
    <row r="350" spans="1:30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</row>
    <row r="351" spans="1:30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</row>
    <row r="352" spans="1:30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</row>
    <row r="353" spans="1:30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</row>
    <row r="354" spans="1:30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</row>
    <row r="355" spans="1:30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</row>
    <row r="356" spans="1:30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</row>
    <row r="357" spans="1:30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</row>
    <row r="358" spans="1:30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</row>
    <row r="359" spans="1:30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</row>
    <row r="360" spans="1:30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</row>
    <row r="361" spans="1:30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</row>
    <row r="362" spans="1:30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</row>
    <row r="363" spans="1:30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</row>
    <row r="364" spans="1:30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</row>
    <row r="365" spans="1:30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</row>
    <row r="366" spans="1:30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</row>
    <row r="367" spans="1:30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</row>
    <row r="368" spans="1:30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</row>
    <row r="369" spans="1:30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</row>
    <row r="370" spans="1:30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</row>
    <row r="371" spans="1:30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</row>
    <row r="372" spans="1:30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</row>
    <row r="373" spans="1:30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</row>
    <row r="374" spans="1:30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</row>
    <row r="375" spans="1:30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</row>
    <row r="376" spans="1:30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</row>
    <row r="377" spans="1:30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</row>
    <row r="378" spans="1:30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</row>
    <row r="379" spans="1:30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</row>
    <row r="380" spans="1:30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</row>
    <row r="381" spans="1:30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</row>
    <row r="382" spans="1:30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</row>
    <row r="383" spans="1:30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</row>
    <row r="384" spans="1:30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</row>
    <row r="385" spans="1:30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</row>
    <row r="386" spans="1:30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</row>
    <row r="387" spans="1:30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</row>
    <row r="388" spans="1:30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</row>
    <row r="389" spans="1:30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</row>
    <row r="390" spans="1:30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</row>
    <row r="391" spans="1:30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</row>
    <row r="392" spans="1:30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</row>
    <row r="393" spans="1:30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</row>
    <row r="394" spans="1:30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</row>
    <row r="395" spans="1:30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</row>
    <row r="396" spans="1:30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</row>
    <row r="397" spans="1:30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</row>
    <row r="398" spans="1:30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</row>
    <row r="399" spans="1:30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</row>
    <row r="400" spans="1:30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</row>
    <row r="401" spans="1:30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</row>
    <row r="402" spans="1:30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</row>
    <row r="403" spans="1:30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</row>
    <row r="404" spans="1:30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</row>
    <row r="405" spans="1:30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</row>
    <row r="406" spans="1:30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</row>
    <row r="407" spans="1:30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</row>
    <row r="408" spans="1:30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</row>
    <row r="409" spans="1:30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</row>
    <row r="410" spans="1:30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</row>
    <row r="411" spans="1:30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</row>
    <row r="412" spans="1:30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</row>
    <row r="413" spans="1:30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</row>
    <row r="414" spans="1:30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</row>
    <row r="415" spans="1:30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</row>
    <row r="416" spans="1:30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</row>
    <row r="417" spans="1:30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</row>
    <row r="418" spans="1:30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</row>
    <row r="419" spans="1:30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</row>
    <row r="420" spans="1:30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</row>
    <row r="421" spans="1:30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</row>
    <row r="422" spans="1:30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</row>
    <row r="423" spans="1:30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</row>
    <row r="424" spans="1:30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</row>
    <row r="425" spans="1:30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</row>
    <row r="426" spans="1:30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</row>
    <row r="427" spans="1:30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</row>
    <row r="428" spans="1:30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</row>
    <row r="429" spans="1:30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</row>
    <row r="430" spans="1:30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</row>
    <row r="431" spans="1:30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</row>
    <row r="432" spans="1:30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</row>
    <row r="433" spans="1:30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</row>
    <row r="434" spans="1:30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</row>
    <row r="435" spans="1:30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</row>
    <row r="436" spans="1:30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</row>
    <row r="437" spans="1:30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</row>
    <row r="438" spans="1:30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</row>
    <row r="439" spans="1:30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</row>
    <row r="440" spans="1:30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</row>
    <row r="441" spans="1:30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</row>
    <row r="442" spans="1:30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</row>
    <row r="443" spans="1:30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</row>
    <row r="444" spans="1:30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</row>
    <row r="445" spans="1:30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</row>
    <row r="446" spans="1:30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</row>
    <row r="447" spans="1:30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</row>
    <row r="448" spans="1:30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</row>
    <row r="449" spans="1:30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</row>
    <row r="450" spans="1:30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</row>
    <row r="451" spans="1:30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</row>
    <row r="452" spans="1:30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</row>
    <row r="453" spans="1:30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</row>
    <row r="454" spans="1:30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</row>
    <row r="455" spans="1:30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</row>
    <row r="456" spans="1:30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</row>
    <row r="457" spans="1:30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</row>
    <row r="458" spans="1:30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</row>
    <row r="459" spans="1:30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</row>
    <row r="460" spans="1:30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</row>
    <row r="461" spans="1:30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</row>
    <row r="462" spans="1:30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</row>
    <row r="463" spans="1:30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</row>
    <row r="464" spans="1:30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</row>
    <row r="465" spans="1:30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</row>
    <row r="466" spans="1:30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</row>
    <row r="467" spans="1:30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</row>
    <row r="468" spans="1:30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</row>
    <row r="469" spans="1:30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</row>
    <row r="470" spans="1:30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</row>
    <row r="471" spans="1:30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</row>
    <row r="472" spans="1:30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</row>
    <row r="473" spans="1:30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</row>
    <row r="474" spans="1:30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</row>
    <row r="475" spans="1:30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</row>
    <row r="476" spans="1:30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</row>
    <row r="477" spans="1:30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</row>
    <row r="478" spans="1:30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</row>
    <row r="479" spans="1:30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</row>
    <row r="480" spans="1:30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</row>
    <row r="481" spans="1:30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</row>
    <row r="482" spans="1:30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</row>
    <row r="483" spans="1:30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</row>
    <row r="484" spans="1:30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</row>
    <row r="485" spans="1:30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</row>
    <row r="486" spans="1:30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</row>
    <row r="487" spans="1:30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</row>
    <row r="488" spans="1:30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</row>
    <row r="489" spans="1:30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</row>
    <row r="490" spans="1:30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</row>
    <row r="491" spans="1:30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</row>
    <row r="492" spans="1:30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</row>
    <row r="493" spans="1:30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</row>
    <row r="494" spans="1:30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</row>
    <row r="495" spans="1:30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</row>
    <row r="496" spans="1:30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</row>
    <row r="497" spans="1:30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</row>
    <row r="498" spans="1:30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</row>
    <row r="499" spans="1:30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</row>
    <row r="500" spans="1:30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</row>
    <row r="501" spans="1:30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</row>
    <row r="502" spans="1:30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</row>
    <row r="503" spans="1:30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</row>
    <row r="504" spans="1:30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</row>
    <row r="505" spans="1:30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</row>
    <row r="506" spans="1:30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</row>
    <row r="507" spans="1:30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</row>
    <row r="508" spans="1:30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</row>
    <row r="509" spans="1:30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</row>
    <row r="510" spans="1:30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</row>
    <row r="511" spans="1:30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</row>
    <row r="512" spans="1:30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</row>
    <row r="513" spans="1:30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</row>
    <row r="514" spans="1:30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</row>
    <row r="515" spans="1:30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</row>
    <row r="516" spans="1:30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</row>
    <row r="517" spans="1:30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</row>
    <row r="518" spans="1:30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</row>
    <row r="519" spans="1:30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</row>
    <row r="520" spans="1:30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</row>
    <row r="521" spans="1:30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</row>
    <row r="522" spans="1:30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</row>
    <row r="523" spans="1:30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</row>
    <row r="524" spans="1:30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</row>
    <row r="525" spans="1:30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</row>
    <row r="526" spans="1:30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</row>
    <row r="527" spans="1:30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</row>
    <row r="528" spans="1:30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</row>
    <row r="529" spans="1:30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</row>
    <row r="530" spans="1:30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</row>
    <row r="531" spans="1:30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</row>
    <row r="532" spans="1:30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</row>
    <row r="533" spans="1:30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</row>
    <row r="534" spans="1:30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</row>
    <row r="535" spans="1:30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</row>
    <row r="536" spans="1:30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</row>
    <row r="537" spans="1:30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</row>
    <row r="538" spans="1:30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</row>
    <row r="539" spans="1:30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</row>
    <row r="540" spans="1:30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</row>
    <row r="541" spans="1:30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</row>
    <row r="542" spans="1:30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</row>
    <row r="543" spans="1:30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</row>
    <row r="544" spans="1:30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</row>
    <row r="545" spans="1:30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</row>
    <row r="546" spans="1:30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</row>
    <row r="547" spans="1:30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</row>
    <row r="548" spans="1:30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</row>
    <row r="549" spans="1:30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</row>
    <row r="550" spans="1:30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</row>
    <row r="551" spans="1:30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</row>
    <row r="552" spans="1:30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</row>
    <row r="553" spans="1:30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</row>
    <row r="554" spans="1:30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</row>
    <row r="555" spans="1:30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</row>
    <row r="556" spans="1:30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</row>
    <row r="557" spans="1:30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</row>
    <row r="558" spans="1:30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</row>
    <row r="559" spans="1:30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</row>
    <row r="560" spans="1:30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</row>
    <row r="561" spans="1:30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</row>
    <row r="562" spans="1:30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</row>
    <row r="563" spans="1:30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</row>
    <row r="564" spans="1:30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</row>
    <row r="565" spans="1:30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</row>
    <row r="566" spans="1:30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</row>
    <row r="567" spans="1:30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</row>
    <row r="568" spans="1:30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</row>
    <row r="569" spans="1:30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</row>
    <row r="570" spans="1:30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</row>
    <row r="571" spans="1:30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</row>
    <row r="572" spans="1:30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</row>
    <row r="573" spans="1:30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</row>
    <row r="574" spans="1:30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</row>
    <row r="575" spans="1:30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</row>
    <row r="576" spans="1:30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</row>
    <row r="577" spans="1:30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</row>
    <row r="578" spans="1:30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</row>
    <row r="579" spans="1:30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</row>
    <row r="580" spans="1:30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</row>
    <row r="581" spans="1:30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</row>
    <row r="582" spans="1:30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</row>
    <row r="583" spans="1:30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</row>
    <row r="584" spans="1:30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</row>
    <row r="585" spans="1:30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</row>
    <row r="586" spans="1:30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</row>
    <row r="587" spans="1:30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</row>
    <row r="588" spans="1:30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</row>
    <row r="589" spans="1:30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</row>
    <row r="590" spans="1:30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</row>
    <row r="591" spans="1:30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</row>
    <row r="592" spans="1:30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</row>
    <row r="593" spans="1:30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</row>
    <row r="594" spans="1:30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</row>
    <row r="595" spans="1:30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</row>
    <row r="596" spans="1:30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</row>
    <row r="597" spans="1:30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</row>
    <row r="598" spans="1:30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</row>
    <row r="599" spans="1:30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</row>
    <row r="600" spans="1:30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</row>
    <row r="601" spans="1:30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</row>
    <row r="602" spans="1:30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</row>
    <row r="603" spans="1:30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</row>
    <row r="604" spans="1:30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</row>
    <row r="605" spans="1:30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</row>
    <row r="606" spans="1:30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</row>
    <row r="607" spans="1:30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</row>
    <row r="608" spans="1:30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</row>
    <row r="609" spans="1:30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</row>
    <row r="610" spans="1:30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</row>
    <row r="611" spans="1:30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</row>
    <row r="612" spans="1:30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</row>
    <row r="613" spans="1:30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</row>
    <row r="614" spans="1:30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</row>
    <row r="615" spans="1:30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</row>
    <row r="616" spans="1:30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</row>
    <row r="617" spans="1:30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</row>
    <row r="618" spans="1:30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</row>
    <row r="619" spans="1:30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</row>
    <row r="620" spans="1:30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</row>
    <row r="621" spans="1:30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</row>
    <row r="622" spans="1:30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</row>
    <row r="623" spans="1:30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</row>
    <row r="624" spans="1:30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</row>
    <row r="625" spans="1:30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</row>
    <row r="626" spans="1:30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</row>
    <row r="627" spans="1:30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</row>
    <row r="628" spans="1:30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</row>
    <row r="629" spans="1:30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</row>
    <row r="630" spans="1:30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</row>
    <row r="631" spans="1:30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</row>
    <row r="632" spans="1:30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</row>
    <row r="633" spans="1:30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</row>
    <row r="634" spans="1:30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</row>
    <row r="635" spans="1:30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</row>
    <row r="636" spans="1:30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</row>
    <row r="637" spans="1:30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</row>
    <row r="638" spans="1:30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</row>
    <row r="639" spans="1:30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</row>
    <row r="640" spans="1:30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</row>
    <row r="641" spans="1:30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</row>
    <row r="642" spans="1:30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</row>
    <row r="643" spans="1:30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</row>
    <row r="644" spans="1:30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</row>
    <row r="645" spans="1:30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</row>
    <row r="646" spans="1:30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</row>
    <row r="647" spans="1:30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</row>
    <row r="648" spans="1:30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</row>
    <row r="649" spans="1:30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</row>
    <row r="650" spans="1:30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</row>
    <row r="651" spans="1:30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</row>
    <row r="652" spans="1:30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</row>
    <row r="653" spans="1:30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</row>
    <row r="654" spans="1:30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</row>
    <row r="655" spans="1:30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</row>
    <row r="656" spans="1:30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</row>
    <row r="657" spans="1:30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</row>
    <row r="658" spans="1:30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</row>
    <row r="659" spans="1:30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</row>
    <row r="660" spans="1:30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</row>
    <row r="661" spans="1:30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</row>
    <row r="662" spans="1:30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</row>
    <row r="663" spans="1:30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</row>
    <row r="664" spans="1:30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</row>
    <row r="665" spans="1:30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</row>
    <row r="666" spans="1:30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</row>
    <row r="667" spans="1:30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</row>
    <row r="668" spans="1:30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</row>
    <row r="669" spans="1:30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</row>
    <row r="670" spans="1:30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</row>
    <row r="671" spans="1:30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</row>
    <row r="672" spans="1:30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</row>
    <row r="673" spans="1:30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</row>
    <row r="674" spans="1:30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</row>
    <row r="675" spans="1:30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</row>
    <row r="676" spans="1:30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</row>
    <row r="677" spans="1:30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</row>
    <row r="678" spans="1:30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</row>
    <row r="679" spans="1:30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</row>
    <row r="680" spans="1:30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</row>
    <row r="681" spans="1:30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</row>
    <row r="682" spans="1:30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</row>
    <row r="683" spans="1:30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</row>
    <row r="684" spans="1:30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</row>
    <row r="685" spans="1:30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</row>
    <row r="686" spans="1:30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</row>
    <row r="687" spans="1:30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</row>
    <row r="688" spans="1:30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</row>
    <row r="689" spans="1:30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</row>
    <row r="690" spans="1:30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</row>
    <row r="691" spans="1:30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</row>
    <row r="692" spans="1:30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</row>
    <row r="693" spans="1:30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</row>
    <row r="694" spans="1:30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</row>
    <row r="695" spans="1:30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</row>
    <row r="696" spans="1:30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</row>
    <row r="697" spans="1:30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</row>
    <row r="698" spans="1:30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</row>
    <row r="699" spans="1:30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</row>
    <row r="700" spans="1:30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</row>
    <row r="701" spans="1:30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</row>
    <row r="702" spans="1:30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</row>
    <row r="703" spans="1:30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</row>
    <row r="704" spans="1:30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</row>
    <row r="705" spans="1:30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</row>
    <row r="706" spans="1:30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</row>
    <row r="707" spans="1:30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</row>
    <row r="708" spans="1:30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</row>
    <row r="709" spans="1:30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</row>
    <row r="710" spans="1:30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</row>
    <row r="711" spans="1:30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</row>
    <row r="712" spans="1:30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</row>
    <row r="713" spans="1:30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</row>
    <row r="714" spans="1:30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</row>
    <row r="715" spans="1:30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</row>
    <row r="716" spans="1:30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</row>
    <row r="717" spans="1:30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</row>
    <row r="718" spans="1:30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</row>
    <row r="719" spans="1:30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</row>
    <row r="720" spans="1:30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</row>
    <row r="721" spans="1:30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</row>
    <row r="722" spans="1:30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</row>
    <row r="723" spans="1:30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</row>
    <row r="724" spans="1:30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</row>
    <row r="725" spans="1:30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</row>
    <row r="726" spans="1:30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</row>
    <row r="727" spans="1:30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</row>
    <row r="728" spans="1:30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</row>
    <row r="729" spans="1:30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</row>
    <row r="730" spans="1:30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</row>
    <row r="731" spans="1:30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</row>
    <row r="732" spans="1:30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</row>
    <row r="733" spans="1:30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</row>
    <row r="734" spans="1:30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</row>
    <row r="735" spans="1:30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</row>
    <row r="736" spans="1:30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</row>
    <row r="737" spans="1:30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</row>
    <row r="738" spans="1:30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</row>
    <row r="739" spans="1:30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</row>
    <row r="740" spans="1:30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</row>
    <row r="741" spans="1:30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</row>
    <row r="742" spans="1:30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</row>
    <row r="743" spans="1:30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</row>
    <row r="744" spans="1:30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</row>
    <row r="745" spans="1:30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</row>
    <row r="746" spans="1:30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</row>
    <row r="747" spans="1:30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</row>
    <row r="748" spans="1:30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</row>
    <row r="749" spans="1:30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</row>
    <row r="750" spans="1:30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</row>
    <row r="751" spans="1:30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</row>
    <row r="752" spans="1:30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</row>
    <row r="753" spans="1:30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</row>
    <row r="754" spans="1:30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</row>
    <row r="755" spans="1:30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</row>
    <row r="756" spans="1:30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</row>
    <row r="757" spans="1:30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</row>
    <row r="758" spans="1:30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</row>
    <row r="759" spans="1:30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</row>
    <row r="760" spans="1:30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</row>
    <row r="761" spans="1:30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</row>
    <row r="762" spans="1:30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</row>
    <row r="763" spans="1:30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</row>
    <row r="764" spans="1:30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</row>
    <row r="765" spans="1:30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</row>
    <row r="766" spans="1:30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</row>
    <row r="767" spans="1:30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</row>
    <row r="768" spans="1:30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</row>
    <row r="769" spans="1:30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</row>
    <row r="770" spans="1:30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</row>
    <row r="771" spans="1:30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</row>
    <row r="772" spans="1:30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</row>
    <row r="773" spans="1:30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</row>
    <row r="774" spans="1:30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</row>
    <row r="775" spans="1:30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</row>
    <row r="776" spans="1:30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</row>
    <row r="777" spans="1:30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</row>
    <row r="778" spans="1:30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</row>
    <row r="779" spans="1:30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</row>
    <row r="780" spans="1:30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</row>
    <row r="781" spans="1:30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</row>
    <row r="782" spans="1:30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</row>
    <row r="783" spans="1:30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</row>
    <row r="784" spans="1:30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</row>
    <row r="785" spans="1:30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</row>
    <row r="786" spans="1:30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</row>
    <row r="787" spans="1:30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</row>
    <row r="788" spans="1:30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</row>
    <row r="789" spans="1:30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</row>
    <row r="790" spans="1:30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</row>
    <row r="791" spans="1:30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</row>
    <row r="792" spans="1:30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</row>
    <row r="793" spans="1:30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</row>
    <row r="794" spans="1:30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</row>
    <row r="795" spans="1:30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</row>
    <row r="796" spans="1:30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</row>
    <row r="797" spans="1:30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</row>
    <row r="798" spans="1:30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</row>
    <row r="799" spans="1:30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</row>
    <row r="800" spans="1:30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</row>
    <row r="801" spans="1:30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</row>
    <row r="802" spans="1:30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</row>
    <row r="803" spans="1:30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</row>
    <row r="804" spans="1:30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</row>
    <row r="805" spans="1:30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</row>
    <row r="806" spans="1:30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</row>
    <row r="807" spans="1:30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</row>
    <row r="808" spans="1:30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</row>
    <row r="809" spans="1:30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</row>
    <row r="810" spans="1:30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</row>
    <row r="811" spans="1:30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</row>
    <row r="812" spans="1:30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</row>
    <row r="813" spans="1:30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</row>
    <row r="814" spans="1:30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</row>
    <row r="815" spans="1:30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</row>
    <row r="816" spans="1:30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</row>
    <row r="817" spans="1:30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</row>
    <row r="818" spans="1:30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</row>
    <row r="819" spans="1:30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</row>
    <row r="820" spans="1:30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</row>
    <row r="821" spans="1:30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</row>
    <row r="822" spans="1:30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</row>
    <row r="823" spans="1:30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</row>
    <row r="824" spans="1:30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</row>
    <row r="825" spans="1:30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</row>
    <row r="826" spans="1:30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</row>
    <row r="827" spans="1:30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</row>
    <row r="828" spans="1:30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</row>
    <row r="829" spans="1:30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</row>
    <row r="830" spans="1:30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</row>
    <row r="831" spans="1:30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</row>
    <row r="832" spans="1:30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</row>
    <row r="833" spans="1:30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</row>
    <row r="834" spans="1:30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</row>
    <row r="835" spans="1:30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</row>
    <row r="836" spans="1:30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</row>
    <row r="837" spans="1:30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</row>
    <row r="838" spans="1:30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</row>
    <row r="839" spans="1:30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</row>
    <row r="840" spans="1:30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</row>
    <row r="841" spans="1:30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</row>
    <row r="842" spans="1:30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</row>
    <row r="843" spans="1:30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</row>
    <row r="844" spans="1:30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</row>
    <row r="845" spans="1:30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</row>
    <row r="846" spans="1:30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</row>
    <row r="847" spans="1:30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</row>
    <row r="848" spans="1:30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</row>
    <row r="849" spans="1:30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</row>
    <row r="850" spans="1:30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</row>
    <row r="851" spans="1:30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</row>
    <row r="852" spans="1:30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</row>
    <row r="853" spans="1:30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</row>
    <row r="854" spans="1:30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</row>
    <row r="855" spans="1:30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</row>
    <row r="856" spans="1:30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</row>
    <row r="857" spans="1:30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</row>
    <row r="858" spans="1:30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</row>
    <row r="859" spans="1:30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</row>
    <row r="860" spans="1:30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</row>
    <row r="861" spans="1:30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</row>
    <row r="862" spans="1:30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</row>
    <row r="863" spans="1:30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</row>
    <row r="864" spans="1:30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</row>
    <row r="865" spans="1:30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</row>
    <row r="866" spans="1:30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</row>
    <row r="867" spans="1:30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</row>
    <row r="868" spans="1:30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</row>
    <row r="869" spans="1:30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</row>
    <row r="870" spans="1:30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</row>
    <row r="871" spans="1:30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</row>
    <row r="872" spans="1:30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</row>
    <row r="873" spans="1:30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</row>
    <row r="874" spans="1:30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</row>
    <row r="875" spans="1:30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</row>
    <row r="876" spans="1:30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</row>
    <row r="877" spans="1:30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</row>
    <row r="878" spans="1:30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</row>
    <row r="879" spans="1:30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</row>
    <row r="880" spans="1:30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</row>
    <row r="881" spans="1:30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</row>
    <row r="882" spans="1:30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</row>
    <row r="883" spans="1:30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</row>
    <row r="884" spans="1:30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</row>
    <row r="885" spans="1:30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</row>
    <row r="886" spans="1:30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</row>
    <row r="887" spans="1:30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</row>
    <row r="888" spans="1:30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</row>
    <row r="889" spans="1:30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</row>
    <row r="890" spans="1:30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</row>
    <row r="891" spans="1:30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</row>
    <row r="892" spans="1:30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</row>
    <row r="893" spans="1:30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</row>
    <row r="894" spans="1:30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</row>
    <row r="895" spans="1:30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</row>
    <row r="896" spans="1:30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</row>
    <row r="897" spans="1:30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</row>
    <row r="898" spans="1:30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</row>
    <row r="899" spans="1:30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</row>
    <row r="900" spans="1:30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</row>
    <row r="901" spans="1:30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</row>
    <row r="902" spans="1:30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</row>
    <row r="903" spans="1:30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</row>
    <row r="904" spans="1:30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</row>
    <row r="905" spans="1:30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</row>
    <row r="906" spans="1:30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</row>
    <row r="907" spans="1:30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</row>
    <row r="908" spans="1:30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</row>
    <row r="909" spans="1:30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</row>
    <row r="910" spans="1:30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</row>
    <row r="911" spans="1:30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</row>
    <row r="912" spans="1:30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</row>
    <row r="913" spans="1:30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</row>
    <row r="914" spans="1:30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</row>
    <row r="915" spans="1:30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</row>
    <row r="916" spans="1:30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</row>
    <row r="917" spans="1:30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</row>
    <row r="918" spans="1:30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</row>
    <row r="919" spans="1:30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</row>
    <row r="920" spans="1:30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</row>
    <row r="921" spans="1:30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</row>
    <row r="922" spans="1:30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</row>
    <row r="923" spans="1:30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</row>
    <row r="924" spans="1:30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</row>
    <row r="925" spans="1:30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</row>
    <row r="926" spans="1:30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</row>
    <row r="927" spans="1:30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</row>
    <row r="928" spans="1:30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</row>
    <row r="929" spans="1:30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</row>
    <row r="930" spans="1:30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</row>
    <row r="931" spans="1:30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</row>
    <row r="932" spans="1:30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</row>
    <row r="933" spans="1:30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</row>
    <row r="934" spans="1:30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</row>
    <row r="935" spans="1:30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</row>
    <row r="936" spans="1:30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</row>
    <row r="937" spans="1:30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</row>
    <row r="938" spans="1:30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</row>
    <row r="939" spans="1:30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</row>
    <row r="940" spans="1:30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</row>
    <row r="941" spans="1:30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</row>
    <row r="942" spans="1:30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</row>
    <row r="943" spans="1:30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</row>
    <row r="944" spans="1:30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</row>
    <row r="945" spans="1:30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</row>
    <row r="946" spans="1:30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</row>
    <row r="947" spans="1:30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</row>
    <row r="948" spans="1:30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</row>
    <row r="949" spans="1:30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</row>
    <row r="950" spans="1:30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</row>
    <row r="951" spans="1:30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</row>
    <row r="952" spans="1:30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</row>
    <row r="953" spans="1:30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</row>
    <row r="954" spans="1:30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</row>
    <row r="955" spans="1:30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</row>
    <row r="956" spans="1:30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</row>
    <row r="957" spans="1:30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</row>
    <row r="958" spans="1:30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</row>
    <row r="959" spans="1:30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</row>
    <row r="960" spans="1:30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</row>
    <row r="961" spans="1:30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</row>
    <row r="962" spans="1:30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</row>
    <row r="963" spans="1:30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</row>
    <row r="964" spans="1:30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</row>
    <row r="965" spans="1:30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</row>
    <row r="966" spans="1:30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</row>
    <row r="967" spans="1:30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</row>
    <row r="968" spans="1:30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</row>
    <row r="969" spans="1:30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</row>
    <row r="970" spans="1:30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</row>
    <row r="971" spans="1:30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</row>
    <row r="972" spans="1:30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</row>
    <row r="973" spans="1:30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</row>
    <row r="974" spans="1:30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</row>
    <row r="975" spans="1:30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</row>
    <row r="976" spans="1:30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</row>
    <row r="977" spans="1:30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</row>
    <row r="978" spans="1:30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</row>
    <row r="979" spans="1:30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</row>
    <row r="980" spans="1:30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</row>
    <row r="981" spans="1:30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</row>
    <row r="982" spans="1:30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</row>
    <row r="983" spans="1:30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</row>
    <row r="984" spans="1:30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</row>
    <row r="985" spans="1:30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</row>
    <row r="986" spans="1:30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</row>
    <row r="987" spans="1:30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</row>
    <row r="988" spans="1:30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</row>
    <row r="989" spans="1:30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</row>
    <row r="990" spans="1:30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</row>
    <row r="991" spans="1:30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</row>
    <row r="992" spans="1:30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</row>
    <row r="993" spans="1:30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</row>
    <row r="994" spans="1:30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</row>
    <row r="995" spans="1:30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</row>
    <row r="996" spans="1:30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</row>
    <row r="997" spans="1:30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</row>
    <row r="998" spans="1:30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</row>
    <row r="999" spans="1:30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</row>
    <row r="1000" spans="1:30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</sheetPr>
  <dimension ref="A1:AG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1" width="11.42578125" customWidth="1"/>
    <col min="32" max="32" width="41.7109375" customWidth="1"/>
    <col min="33" max="33" width="14.28515625" customWidth="1"/>
  </cols>
  <sheetData>
    <row r="1" spans="1:33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</row>
    <row r="2" spans="1:33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  <c r="AE2" s="375"/>
      <c r="AF2" s="375"/>
      <c r="AG2" s="375"/>
    </row>
    <row r="3" spans="1:33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  <c r="AE3" s="375"/>
      <c r="AF3" s="375"/>
      <c r="AG3" s="375"/>
    </row>
    <row r="4" spans="1:33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  <c r="AE4" s="375"/>
      <c r="AF4" s="375"/>
      <c r="AG4" s="375"/>
    </row>
    <row r="5" spans="1:33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  <c r="AE5" s="375"/>
      <c r="AF5" s="375"/>
      <c r="AG5" s="375"/>
    </row>
    <row r="6" spans="1:33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  <c r="AE6" s="375"/>
      <c r="AF6" s="375"/>
      <c r="AG6" s="375"/>
    </row>
    <row r="7" spans="1:33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  <c r="AE7" s="375"/>
      <c r="AF7" s="766" t="s">
        <v>554</v>
      </c>
      <c r="AG7" s="818"/>
    </row>
    <row r="8" spans="1:33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  <c r="AE8" s="375"/>
      <c r="AF8" s="375"/>
      <c r="AG8" s="375"/>
    </row>
    <row r="9" spans="1:33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  <c r="AE9" s="375"/>
      <c r="AF9" s="375"/>
      <c r="AG9" s="375"/>
    </row>
    <row r="10" spans="1:33" ht="30" customHeight="1">
      <c r="A10" s="375"/>
      <c r="B10" s="31"/>
      <c r="C10" s="456" t="s">
        <v>123</v>
      </c>
      <c r="D10" s="818"/>
      <c r="E10" s="433" t="s">
        <v>585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  <c r="AE10" s="375"/>
      <c r="AF10" s="52" t="s">
        <v>555</v>
      </c>
      <c r="AG10" s="52" t="s">
        <v>556</v>
      </c>
    </row>
    <row r="11" spans="1:33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  <c r="AE11" s="375"/>
      <c r="AF11" s="37" t="s">
        <v>586</v>
      </c>
      <c r="AG11" s="37">
        <v>25</v>
      </c>
    </row>
    <row r="12" spans="1:33" ht="29.25" customHeight="1">
      <c r="A12" s="375"/>
      <c r="B12" s="31"/>
      <c r="C12" s="459" t="s">
        <v>125</v>
      </c>
      <c r="D12" s="823"/>
      <c r="E12" s="458" t="s">
        <v>587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  <c r="AE12" s="375"/>
      <c r="AF12" s="37" t="s">
        <v>588</v>
      </c>
      <c r="AG12" s="37">
        <v>12</v>
      </c>
    </row>
    <row r="13" spans="1:33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  <c r="AE13" s="375"/>
      <c r="AF13" s="37" t="s">
        <v>589</v>
      </c>
      <c r="AG13" s="37">
        <v>12</v>
      </c>
    </row>
    <row r="14" spans="1:33" ht="15" customHeight="1">
      <c r="A14" s="375"/>
      <c r="B14" s="31"/>
      <c r="C14" s="456" t="s">
        <v>577</v>
      </c>
      <c r="D14" s="818"/>
      <c r="E14" s="453" t="s">
        <v>590</v>
      </c>
      <c r="F14" s="814"/>
      <c r="G14" s="814"/>
      <c r="H14" s="814"/>
      <c r="I14" s="814"/>
      <c r="J14" s="814"/>
      <c r="K14" s="814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5"/>
      <c r="AB14" s="383"/>
      <c r="AC14" s="375"/>
      <c r="AD14" s="375"/>
      <c r="AE14" s="375"/>
      <c r="AF14" s="37" t="s">
        <v>591</v>
      </c>
      <c r="AG14" s="37">
        <v>25</v>
      </c>
    </row>
    <row r="15" spans="1:33" ht="15.75" customHeight="1">
      <c r="A15" s="375"/>
      <c r="B15" s="31"/>
      <c r="C15" s="385"/>
      <c r="D15" s="385"/>
      <c r="E15" s="819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0"/>
      <c r="S15" s="820"/>
      <c r="T15" s="820"/>
      <c r="U15" s="820"/>
      <c r="V15" s="820"/>
      <c r="W15" s="820"/>
      <c r="X15" s="820"/>
      <c r="Y15" s="820"/>
      <c r="Z15" s="820"/>
      <c r="AA15" s="821"/>
      <c r="AB15" s="383"/>
      <c r="AC15" s="375"/>
      <c r="AD15" s="375"/>
      <c r="AE15" s="375"/>
      <c r="AF15" s="37" t="s">
        <v>592</v>
      </c>
      <c r="AG15" s="37">
        <v>12</v>
      </c>
    </row>
    <row r="16" spans="1:33" ht="15" customHeight="1">
      <c r="A16" s="375"/>
      <c r="B16" s="31"/>
      <c r="C16" s="385"/>
      <c r="D16" s="385"/>
      <c r="E16" s="38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83"/>
      <c r="AC16" s="375"/>
      <c r="AD16" s="375"/>
      <c r="AE16" s="375"/>
      <c r="AF16" s="37" t="s">
        <v>593</v>
      </c>
      <c r="AG16" s="37">
        <v>28</v>
      </c>
    </row>
    <row r="17" spans="1:33" ht="15" customHeight="1">
      <c r="A17" s="375"/>
      <c r="B17" s="31"/>
      <c r="C17" s="456" t="s">
        <v>579</v>
      </c>
      <c r="D17" s="818"/>
      <c r="E17" s="768" t="s">
        <v>594</v>
      </c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5"/>
      <c r="AB17" s="383"/>
      <c r="AC17" s="375"/>
      <c r="AD17" s="375"/>
      <c r="AE17" s="375"/>
      <c r="AF17" s="37" t="s">
        <v>595</v>
      </c>
      <c r="AG17" s="37">
        <v>100</v>
      </c>
    </row>
    <row r="18" spans="1:33" ht="15" customHeight="1">
      <c r="A18" s="375"/>
      <c r="B18" s="31"/>
      <c r="C18" s="385"/>
      <c r="D18" s="385"/>
      <c r="E18" s="819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1"/>
      <c r="AB18" s="383"/>
      <c r="AC18" s="375"/>
      <c r="AD18" s="375"/>
      <c r="AE18" s="375"/>
      <c r="AF18" s="37" t="s">
        <v>596</v>
      </c>
      <c r="AG18" s="37">
        <v>34</v>
      </c>
    </row>
    <row r="19" spans="1:33" ht="15" customHeight="1">
      <c r="A19" s="375"/>
      <c r="B19" s="31"/>
      <c r="C19" s="385"/>
      <c r="D19" s="385"/>
      <c r="E19" s="38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  <c r="AE19" s="375"/>
      <c r="AF19" s="37" t="s">
        <v>597</v>
      </c>
      <c r="AG19" s="37">
        <v>100</v>
      </c>
    </row>
    <row r="20" spans="1:33" ht="15" customHeight="1">
      <c r="A20" s="375"/>
      <c r="B20" s="31"/>
      <c r="C20" s="385"/>
      <c r="D20" s="385"/>
      <c r="E20" s="38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83"/>
      <c r="AC20" s="375"/>
      <c r="AD20" s="375"/>
      <c r="AE20" s="375"/>
      <c r="AF20" s="37" t="s">
        <v>598</v>
      </c>
      <c r="AG20" s="37">
        <v>38</v>
      </c>
    </row>
    <row r="21" spans="1:33" ht="15" customHeight="1">
      <c r="A21" s="375"/>
      <c r="B21" s="31"/>
      <c r="C21" s="456" t="s">
        <v>127</v>
      </c>
      <c r="D21" s="818"/>
      <c r="E21" s="386"/>
      <c r="F21" s="457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7"/>
      <c r="AC21" s="375"/>
      <c r="AD21" s="375"/>
      <c r="AE21" s="375"/>
      <c r="AF21" s="37" t="s">
        <v>599</v>
      </c>
      <c r="AG21" s="37">
        <v>100</v>
      </c>
    </row>
    <row r="22" spans="1:33" ht="29.25" customHeight="1">
      <c r="A22" s="375"/>
      <c r="B22" s="31"/>
      <c r="C22" s="433" t="s">
        <v>600</v>
      </c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09"/>
      <c r="AB22" s="387"/>
      <c r="AC22" s="375"/>
      <c r="AD22" s="375"/>
      <c r="AE22" s="375"/>
      <c r="AF22" s="37" t="s">
        <v>601</v>
      </c>
      <c r="AG22" s="37">
        <v>15</v>
      </c>
    </row>
    <row r="23" spans="1:33" ht="15" customHeight="1">
      <c r="A23" s="375"/>
      <c r="B23" s="31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7"/>
      <c r="AC23" s="375"/>
      <c r="AD23" s="375"/>
      <c r="AE23" s="375"/>
      <c r="AF23" s="375"/>
      <c r="AG23" s="375"/>
    </row>
    <row r="24" spans="1:33" ht="15" customHeight="1">
      <c r="A24" s="375"/>
      <c r="B24" s="31"/>
      <c r="C24" s="389" t="s">
        <v>128</v>
      </c>
      <c r="D24" s="389"/>
      <c r="E24" s="375"/>
      <c r="F24" s="375"/>
      <c r="G24" s="375"/>
      <c r="H24" s="375"/>
      <c r="I24" s="375"/>
      <c r="J24" s="388"/>
      <c r="K24" s="388"/>
      <c r="L24" s="388"/>
      <c r="M24" s="388"/>
      <c r="N24" s="388"/>
      <c r="O24" s="388"/>
      <c r="P24" s="388"/>
      <c r="Q24" s="388"/>
      <c r="R24" s="388" t="s">
        <v>129</v>
      </c>
      <c r="S24" s="388"/>
      <c r="T24" s="388"/>
      <c r="U24" s="388"/>
      <c r="V24" s="388"/>
      <c r="W24" s="388"/>
      <c r="X24" s="388"/>
      <c r="Y24" s="388"/>
      <c r="Z24" s="388"/>
      <c r="AA24" s="388"/>
      <c r="AB24" s="387"/>
      <c r="AC24" s="375"/>
      <c r="AD24" s="375"/>
      <c r="AE24" s="375"/>
      <c r="AF24" s="375"/>
      <c r="AG24" s="375"/>
    </row>
    <row r="25" spans="1:33" ht="15" customHeight="1">
      <c r="A25" s="375"/>
      <c r="B25" s="31"/>
      <c r="C25" s="769" t="s">
        <v>602</v>
      </c>
      <c r="D25" s="814"/>
      <c r="E25" s="814"/>
      <c r="F25" s="814"/>
      <c r="G25" s="814"/>
      <c r="H25" s="814"/>
      <c r="I25" s="814"/>
      <c r="J25" s="814"/>
      <c r="K25" s="814"/>
      <c r="L25" s="814"/>
      <c r="M25" s="814"/>
      <c r="N25" s="814"/>
      <c r="O25" s="814"/>
      <c r="P25" s="815"/>
      <c r="Q25" s="375"/>
      <c r="R25" s="447"/>
      <c r="S25" s="822"/>
      <c r="T25" s="822"/>
      <c r="U25" s="822"/>
      <c r="V25" s="822"/>
      <c r="W25" s="822"/>
      <c r="X25" s="822"/>
      <c r="Y25" s="822"/>
      <c r="Z25" s="822"/>
      <c r="AA25" s="809"/>
      <c r="AB25" s="383"/>
      <c r="AC25" s="375"/>
      <c r="AD25" s="375"/>
      <c r="AE25" s="375"/>
      <c r="AF25" s="410">
        <f>+((AG11/AG12)*AG13)+((AG14/AG15)*AG13)+(((((AG16/100)*AG17)+((AG18/100)*AG19)+((AG20/100)*AG21))*AG22)/100)</f>
        <v>65</v>
      </c>
      <c r="AG25" s="375"/>
    </row>
    <row r="26" spans="1:33" ht="15" customHeight="1">
      <c r="A26" s="375"/>
      <c r="B26" s="31"/>
      <c r="C26" s="816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17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83"/>
      <c r="AC26" s="375"/>
      <c r="AD26" s="375"/>
      <c r="AE26" s="375"/>
      <c r="AF26" s="411"/>
      <c r="AG26" s="375"/>
    </row>
    <row r="27" spans="1:33" ht="15" customHeight="1">
      <c r="A27" s="375"/>
      <c r="B27" s="31"/>
      <c r="C27" s="816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17"/>
      <c r="Q27" s="385"/>
      <c r="R27" s="388" t="s">
        <v>130</v>
      </c>
      <c r="S27" s="388"/>
      <c r="T27" s="388"/>
      <c r="U27" s="388"/>
      <c r="V27" s="388"/>
      <c r="W27" s="385"/>
      <c r="X27" s="385"/>
      <c r="Y27" s="385"/>
      <c r="Z27" s="375"/>
      <c r="AA27" s="385"/>
      <c r="AB27" s="383"/>
      <c r="AC27" s="375"/>
      <c r="AD27" s="375"/>
      <c r="AE27" s="375"/>
      <c r="AF27" s="375"/>
      <c r="AG27" s="375"/>
    </row>
    <row r="28" spans="1:33" ht="15" customHeight="1">
      <c r="A28" s="375"/>
      <c r="B28" s="31"/>
      <c r="C28" s="816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17"/>
      <c r="Q28" s="375"/>
      <c r="R28" s="37"/>
      <c r="S28" s="375" t="s">
        <v>15</v>
      </c>
      <c r="T28" s="375"/>
      <c r="U28" s="37"/>
      <c r="V28" s="375" t="s">
        <v>27</v>
      </c>
      <c r="W28" s="375"/>
      <c r="X28" s="37"/>
      <c r="Y28" s="390" t="s">
        <v>46</v>
      </c>
      <c r="Z28" s="375"/>
      <c r="AA28" s="375"/>
      <c r="AB28" s="383"/>
      <c r="AC28" s="375"/>
      <c r="AD28" s="375"/>
      <c r="AE28" s="375"/>
      <c r="AF28" s="375"/>
      <c r="AG28" s="375"/>
    </row>
    <row r="29" spans="1:33" ht="15" customHeight="1">
      <c r="A29" s="375"/>
      <c r="B29" s="31"/>
      <c r="C29" s="816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17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83"/>
      <c r="AC29" s="375"/>
      <c r="AD29" s="375"/>
      <c r="AE29" s="375"/>
      <c r="AF29" s="375"/>
      <c r="AG29" s="375"/>
    </row>
    <row r="30" spans="1:33" ht="15" customHeight="1">
      <c r="A30" s="375"/>
      <c r="B30" s="31"/>
      <c r="C30" s="819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1"/>
      <c r="Q30" s="375"/>
      <c r="R30" s="388" t="s">
        <v>131</v>
      </c>
      <c r="S30" s="375"/>
      <c r="T30" s="375"/>
      <c r="U30" s="375"/>
      <c r="V30" s="375"/>
      <c r="W30" s="460" t="s">
        <v>21</v>
      </c>
      <c r="X30" s="822"/>
      <c r="Y30" s="822"/>
      <c r="Z30" s="822"/>
      <c r="AA30" s="809"/>
      <c r="AB30" s="383"/>
      <c r="AC30" s="375"/>
      <c r="AD30" s="375"/>
      <c r="AE30" s="375"/>
      <c r="AF30" s="375"/>
      <c r="AG30" s="375"/>
    </row>
    <row r="31" spans="1:33" ht="15" customHeight="1">
      <c r="A31" s="375"/>
      <c r="B31" s="31"/>
      <c r="C31" s="385"/>
      <c r="D31" s="385"/>
      <c r="E31" s="385"/>
      <c r="F31" s="385"/>
      <c r="G31" s="38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88"/>
      <c r="S31" s="375"/>
      <c r="T31" s="375"/>
      <c r="U31" s="375"/>
      <c r="V31" s="375"/>
      <c r="W31" s="375"/>
      <c r="X31" s="375"/>
      <c r="Y31" s="375"/>
      <c r="Z31" s="375"/>
      <c r="AA31" s="375"/>
      <c r="AB31" s="383"/>
      <c r="AC31" s="375"/>
      <c r="AD31" s="375"/>
      <c r="AE31" s="375"/>
      <c r="AF31" s="375"/>
      <c r="AG31" s="375"/>
    </row>
    <row r="32" spans="1:33" ht="15" customHeight="1">
      <c r="A32" s="375"/>
      <c r="B32" s="31"/>
      <c r="C32" s="388" t="s">
        <v>132</v>
      </c>
      <c r="D32" s="385"/>
      <c r="E32" s="385"/>
      <c r="F32" s="385"/>
      <c r="G32" s="385"/>
      <c r="H32" s="38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83"/>
      <c r="AC32" s="375"/>
      <c r="AD32" s="375"/>
      <c r="AE32" s="375"/>
      <c r="AF32" s="375"/>
      <c r="AG32" s="375"/>
    </row>
    <row r="33" spans="1:33" ht="39.75" customHeight="1">
      <c r="A33" s="375"/>
      <c r="B33" s="31"/>
      <c r="C33" s="767" t="s">
        <v>603</v>
      </c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2"/>
      <c r="X33" s="822"/>
      <c r="Y33" s="822"/>
      <c r="Z33" s="822"/>
      <c r="AA33" s="809"/>
      <c r="AB33" s="383"/>
      <c r="AC33" s="375"/>
      <c r="AD33" s="375"/>
      <c r="AE33" s="375"/>
      <c r="AF33" s="375"/>
      <c r="AG33" s="375"/>
    </row>
    <row r="34" spans="1:33" ht="15" customHeight="1">
      <c r="A34" s="375"/>
      <c r="B34" s="31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91"/>
      <c r="AC34" s="375"/>
      <c r="AD34" s="375"/>
      <c r="AE34" s="375"/>
      <c r="AF34" s="375"/>
      <c r="AG34" s="375"/>
    </row>
    <row r="35" spans="1:33" ht="15" customHeight="1">
      <c r="A35" s="375"/>
      <c r="B35" s="31"/>
      <c r="C35" s="379" t="s">
        <v>134</v>
      </c>
      <c r="D35" s="385"/>
      <c r="E35" s="385"/>
      <c r="F35" s="385"/>
      <c r="G35" s="385"/>
      <c r="H35" s="385"/>
      <c r="I35" s="385"/>
      <c r="J35" s="385"/>
      <c r="K35" s="385"/>
      <c r="L35" s="385"/>
      <c r="M35" s="379" t="s">
        <v>134</v>
      </c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91"/>
      <c r="AC35" s="375"/>
      <c r="AD35" s="375"/>
      <c r="AE35" s="375"/>
      <c r="AF35" s="375"/>
      <c r="AG35" s="375"/>
    </row>
    <row r="36" spans="1:33" ht="29.25" customHeight="1">
      <c r="A36" s="375"/>
      <c r="B36" s="31"/>
      <c r="C36" s="460" t="s">
        <v>550</v>
      </c>
      <c r="D36" s="822"/>
      <c r="E36" s="822"/>
      <c r="F36" s="822"/>
      <c r="G36" s="822"/>
      <c r="H36" s="822"/>
      <c r="I36" s="822"/>
      <c r="J36" s="822"/>
      <c r="K36" s="809"/>
      <c r="L36" s="385"/>
      <c r="M36" s="460"/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91"/>
      <c r="AC36" s="375"/>
      <c r="AD36" s="375"/>
      <c r="AE36" s="375"/>
      <c r="AF36" s="375"/>
      <c r="AG36" s="375"/>
    </row>
    <row r="37" spans="1:33" ht="15" customHeight="1">
      <c r="A37" s="375"/>
      <c r="B37" s="31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83"/>
      <c r="AC37" s="375"/>
      <c r="AD37" s="375"/>
      <c r="AE37" s="375"/>
      <c r="AF37" s="375"/>
      <c r="AG37" s="375"/>
    </row>
    <row r="38" spans="1:33" ht="15" customHeight="1">
      <c r="A38" s="375"/>
      <c r="B38" s="31"/>
      <c r="C38" s="392" t="s">
        <v>137</v>
      </c>
      <c r="D38" s="392"/>
      <c r="E38" s="392"/>
      <c r="F38" s="392"/>
      <c r="G38" s="393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83"/>
      <c r="AC38" s="375"/>
      <c r="AD38" s="375"/>
      <c r="AE38" s="375"/>
      <c r="AF38" s="375"/>
      <c r="AG38" s="375"/>
    </row>
    <row r="39" spans="1:33" ht="90" customHeight="1">
      <c r="A39" s="375"/>
      <c r="B39" s="31"/>
      <c r="C39" s="461" t="s">
        <v>551</v>
      </c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09"/>
      <c r="AB39" s="383"/>
      <c r="AC39" s="375"/>
      <c r="AD39" s="375"/>
      <c r="AE39" s="375"/>
      <c r="AF39" s="375"/>
      <c r="AG39" s="375"/>
    </row>
    <row r="40" spans="1:33" ht="15" customHeight="1">
      <c r="A40" s="375"/>
      <c r="B40" s="31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83"/>
      <c r="AC40" s="375"/>
      <c r="AD40" s="375"/>
      <c r="AE40" s="375"/>
      <c r="AF40" s="375"/>
      <c r="AG40" s="375"/>
    </row>
    <row r="41" spans="1:33" ht="15.75" customHeight="1">
      <c r="A41" s="375"/>
      <c r="B41" s="31"/>
      <c r="C41" s="448" t="s">
        <v>139</v>
      </c>
      <c r="D41" s="818"/>
      <c r="E41" s="388"/>
      <c r="F41" s="433" t="s">
        <v>34</v>
      </c>
      <c r="G41" s="809"/>
      <c r="H41" s="388"/>
      <c r="I41" s="375"/>
      <c r="J41" s="395" t="s">
        <v>140</v>
      </c>
      <c r="K41" s="433">
        <v>2</v>
      </c>
      <c r="L41" s="822"/>
      <c r="M41" s="822"/>
      <c r="N41" s="809"/>
      <c r="O41" s="388"/>
      <c r="P41" s="388"/>
      <c r="Q41" s="379" t="s">
        <v>141</v>
      </c>
      <c r="R41" s="375"/>
      <c r="S41" s="388"/>
      <c r="T41" s="388"/>
      <c r="U41" s="388"/>
      <c r="V41" s="388"/>
      <c r="W41" s="433" t="s">
        <v>20</v>
      </c>
      <c r="X41" s="822"/>
      <c r="Y41" s="822"/>
      <c r="Z41" s="822"/>
      <c r="AA41" s="809"/>
      <c r="AB41" s="387"/>
      <c r="AC41" s="375"/>
      <c r="AD41" s="375"/>
      <c r="AE41" s="375"/>
      <c r="AF41" s="375"/>
      <c r="AG41" s="375"/>
    </row>
    <row r="42" spans="1:33" ht="15.75" customHeight="1">
      <c r="A42" s="375"/>
      <c r="B42" s="31"/>
      <c r="C42" s="375"/>
      <c r="D42" s="375"/>
      <c r="E42" s="375"/>
      <c r="F42" s="390"/>
      <c r="G42" s="390"/>
      <c r="H42" s="390"/>
      <c r="I42" s="390"/>
      <c r="J42" s="390"/>
      <c r="K42" s="390"/>
      <c r="L42" s="390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83"/>
      <c r="AC42" s="375"/>
      <c r="AD42" s="375"/>
      <c r="AE42" s="375"/>
      <c r="AF42" s="375"/>
      <c r="AG42" s="375"/>
    </row>
    <row r="43" spans="1:33" ht="32.25" customHeight="1">
      <c r="A43" s="375"/>
      <c r="B43" s="31"/>
      <c r="C43" s="375"/>
      <c r="D43" s="395" t="s">
        <v>142</v>
      </c>
      <c r="E43" s="388"/>
      <c r="F43" s="461"/>
      <c r="G43" s="822"/>
      <c r="H43" s="822"/>
      <c r="I43" s="822"/>
      <c r="J43" s="822"/>
      <c r="K43" s="822"/>
      <c r="L43" s="822"/>
      <c r="M43" s="809"/>
      <c r="N43" s="375"/>
      <c r="O43" s="395" t="s">
        <v>144</v>
      </c>
      <c r="P43" s="460">
        <v>0</v>
      </c>
      <c r="Q43" s="822"/>
      <c r="R43" s="822"/>
      <c r="S43" s="822"/>
      <c r="T43" s="822"/>
      <c r="U43" s="822"/>
      <c r="V43" s="822"/>
      <c r="W43" s="822"/>
      <c r="X43" s="822"/>
      <c r="Y43" s="822"/>
      <c r="Z43" s="822"/>
      <c r="AA43" s="809"/>
      <c r="AB43" s="383"/>
      <c r="AC43" s="375"/>
      <c r="AD43" s="375"/>
      <c r="AE43" s="375"/>
      <c r="AF43" s="375"/>
      <c r="AG43" s="375"/>
    </row>
    <row r="44" spans="1:33" ht="15.75" customHeight="1">
      <c r="A44" s="375"/>
      <c r="B44" s="31"/>
      <c r="C44" s="388"/>
      <c r="D44" s="388"/>
      <c r="E44" s="388"/>
      <c r="F44" s="390"/>
      <c r="G44" s="390"/>
      <c r="H44" s="390"/>
      <c r="I44" s="390"/>
      <c r="J44" s="390"/>
      <c r="K44" s="390"/>
      <c r="L44" s="390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7"/>
      <c r="AC44" s="375"/>
      <c r="AD44" s="375"/>
      <c r="AE44" s="375"/>
      <c r="AF44" s="375"/>
      <c r="AG44" s="375"/>
    </row>
    <row r="45" spans="1:33" ht="15.75" customHeight="1">
      <c r="A45" s="375"/>
      <c r="B45" s="31"/>
      <c r="C45" s="375"/>
      <c r="D45" s="395" t="s">
        <v>145</v>
      </c>
      <c r="E45" s="375"/>
      <c r="F45" s="447" t="s">
        <v>146</v>
      </c>
      <c r="G45" s="809"/>
      <c r="H45" s="375"/>
      <c r="I45" s="375"/>
      <c r="J45" s="388" t="s">
        <v>147</v>
      </c>
      <c r="K45" s="375"/>
      <c r="L45" s="447" t="s">
        <v>148</v>
      </c>
      <c r="M45" s="822"/>
      <c r="N45" s="809"/>
      <c r="O45" s="388"/>
      <c r="P45" s="388"/>
      <c r="Q45" s="375"/>
      <c r="R45" s="388" t="s">
        <v>149</v>
      </c>
      <c r="S45" s="388"/>
      <c r="T45" s="388"/>
      <c r="U45" s="388"/>
      <c r="V45" s="388"/>
      <c r="W45" s="462"/>
      <c r="X45" s="822"/>
      <c r="Y45" s="822"/>
      <c r="Z45" s="822"/>
      <c r="AA45" s="809"/>
      <c r="AB45" s="387"/>
      <c r="AC45" s="375"/>
      <c r="AD45" s="375"/>
      <c r="AE45" s="375"/>
      <c r="AF45" s="375"/>
      <c r="AG45" s="375"/>
    </row>
    <row r="46" spans="1:33" ht="15.75" customHeight="1">
      <c r="A46" s="375"/>
      <c r="B46" s="31"/>
      <c r="C46" s="375"/>
      <c r="D46" s="375"/>
      <c r="E46" s="375"/>
      <c r="F46" s="29"/>
      <c r="G46" s="375"/>
      <c r="H46" s="375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80"/>
      <c r="AC46" s="375"/>
      <c r="AD46" s="375"/>
      <c r="AE46" s="375"/>
      <c r="AF46" s="375"/>
      <c r="AG46" s="375"/>
    </row>
    <row r="47" spans="1:33" ht="15.75" customHeight="1">
      <c r="A47" s="375"/>
      <c r="B47" s="31"/>
      <c r="C47" s="396" t="s">
        <v>150</v>
      </c>
      <c r="D47" s="463">
        <v>2024</v>
      </c>
      <c r="E47" s="825"/>
      <c r="F47" s="826"/>
      <c r="G47" s="35"/>
      <c r="H47" s="379"/>
      <c r="I47" s="379"/>
      <c r="J47" s="379"/>
      <c r="K47" s="379"/>
      <c r="L47" s="379"/>
      <c r="M47" s="379"/>
      <c r="N47" s="379"/>
      <c r="O47" s="379"/>
      <c r="P47" s="379"/>
      <c r="Q47" s="457"/>
      <c r="R47" s="818"/>
      <c r="S47" s="818"/>
      <c r="T47" s="818"/>
      <c r="U47" s="818"/>
      <c r="V47" s="379"/>
      <c r="W47" s="379"/>
      <c r="X47" s="456"/>
      <c r="Y47" s="818"/>
      <c r="Z47" s="818"/>
      <c r="AA47" s="818"/>
      <c r="AB47" s="387"/>
      <c r="AC47" s="375"/>
      <c r="AD47" s="375"/>
      <c r="AE47" s="375"/>
      <c r="AF47" s="375"/>
      <c r="AG47" s="375"/>
    </row>
    <row r="48" spans="1:33" ht="5.25" customHeight="1">
      <c r="A48" s="375"/>
      <c r="B48" s="31"/>
      <c r="C48" s="388"/>
      <c r="D48" s="38"/>
      <c r="E48" s="38"/>
      <c r="F48" s="38"/>
      <c r="G48" s="375"/>
      <c r="H48" s="379"/>
      <c r="I48" s="379"/>
      <c r="J48" s="379"/>
      <c r="K48" s="379"/>
      <c r="L48" s="379"/>
      <c r="M48" s="379"/>
      <c r="N48" s="379"/>
      <c r="O48" s="379"/>
      <c r="P48" s="379"/>
      <c r="Q48" s="385"/>
      <c r="R48" s="385"/>
      <c r="S48" s="385"/>
      <c r="T48" s="385"/>
      <c r="U48" s="385"/>
      <c r="V48" s="379"/>
      <c r="W48" s="379"/>
      <c r="X48" s="381"/>
      <c r="Y48" s="381"/>
      <c r="Z48" s="381"/>
      <c r="AA48" s="381"/>
      <c r="AB48" s="387"/>
      <c r="AC48" s="375"/>
      <c r="AD48" s="375"/>
      <c r="AE48" s="375"/>
      <c r="AF48" s="375"/>
      <c r="AG48" s="375"/>
    </row>
    <row r="49" spans="1:33" ht="15.75" customHeight="1">
      <c r="A49" s="375"/>
      <c r="B49" s="31"/>
      <c r="C49" s="388" t="s">
        <v>140</v>
      </c>
      <c r="D49" s="460">
        <v>1.2</v>
      </c>
      <c r="E49" s="822"/>
      <c r="F49" s="809"/>
      <c r="G49" s="375"/>
      <c r="H49" s="379"/>
      <c r="I49" s="379"/>
      <c r="J49" s="379"/>
      <c r="K49" s="379"/>
      <c r="L49" s="379"/>
      <c r="M49" s="379"/>
      <c r="N49" s="379"/>
      <c r="O49" s="379"/>
      <c r="P49" s="379"/>
      <c r="Q49" s="457"/>
      <c r="R49" s="818"/>
      <c r="S49" s="818"/>
      <c r="T49" s="818"/>
      <c r="U49" s="818"/>
      <c r="V49" s="379"/>
      <c r="W49" s="379"/>
      <c r="X49" s="456"/>
      <c r="Y49" s="818"/>
      <c r="Z49" s="818"/>
      <c r="AA49" s="818"/>
      <c r="AB49" s="380"/>
      <c r="AC49" s="375"/>
      <c r="AD49" s="375"/>
      <c r="AE49" s="375"/>
      <c r="AF49" s="375"/>
      <c r="AG49" s="375"/>
    </row>
    <row r="50" spans="1:33" ht="15.75" customHeight="1">
      <c r="A50" s="375"/>
      <c r="B50" s="31"/>
      <c r="C50" s="375"/>
      <c r="D50" s="375"/>
      <c r="E50" s="375"/>
      <c r="F50" s="375"/>
      <c r="G50" s="375"/>
      <c r="H50" s="375"/>
      <c r="I50" s="379"/>
      <c r="J50" s="379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0"/>
      <c r="AC50" s="375"/>
      <c r="AD50" s="375"/>
      <c r="AE50" s="375"/>
      <c r="AF50" s="375"/>
      <c r="AG50" s="375"/>
    </row>
    <row r="51" spans="1:33" ht="15.75" customHeight="1">
      <c r="A51" s="375"/>
      <c r="B51" s="31"/>
      <c r="C51" s="388"/>
      <c r="D51" s="433" t="s">
        <v>151</v>
      </c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09"/>
      <c r="Z51" s="389"/>
      <c r="AA51" s="389"/>
      <c r="AB51" s="397"/>
      <c r="AC51" s="375"/>
      <c r="AD51" s="375"/>
      <c r="AE51" s="375"/>
      <c r="AF51" s="375"/>
      <c r="AG51" s="375"/>
    </row>
    <row r="52" spans="1:33" ht="15.75" customHeight="1">
      <c r="A52" s="375"/>
      <c r="B52" s="31"/>
      <c r="C52" s="375"/>
      <c r="D52" s="438" t="s">
        <v>152</v>
      </c>
      <c r="E52" s="822"/>
      <c r="F52" s="822"/>
      <c r="G52" s="822"/>
      <c r="H52" s="809"/>
      <c r="I52" s="434" t="s">
        <v>153</v>
      </c>
      <c r="J52" s="822"/>
      <c r="K52" s="822"/>
      <c r="L52" s="822"/>
      <c r="M52" s="822"/>
      <c r="N52" s="822"/>
      <c r="O52" s="822"/>
      <c r="P52" s="809"/>
      <c r="Q52" s="435" t="s">
        <v>154</v>
      </c>
      <c r="R52" s="822"/>
      <c r="S52" s="822"/>
      <c r="T52" s="822"/>
      <c r="U52" s="822"/>
      <c r="V52" s="822"/>
      <c r="W52" s="822"/>
      <c r="X52" s="822"/>
      <c r="Y52" s="809"/>
      <c r="Z52" s="389"/>
      <c r="AA52" s="389"/>
      <c r="AB52" s="397"/>
      <c r="AC52" s="375"/>
      <c r="AD52" s="375"/>
      <c r="AE52" s="375"/>
      <c r="AF52" s="375"/>
      <c r="AG52" s="375"/>
    </row>
    <row r="53" spans="1:33" ht="15.75" customHeight="1">
      <c r="A53" s="398"/>
      <c r="B53" s="39"/>
      <c r="C53" s="40"/>
      <c r="D53" s="439" t="s">
        <v>155</v>
      </c>
      <c r="E53" s="822"/>
      <c r="F53" s="822"/>
      <c r="G53" s="822"/>
      <c r="H53" s="809"/>
      <c r="I53" s="436" t="s">
        <v>156</v>
      </c>
      <c r="J53" s="822"/>
      <c r="K53" s="822"/>
      <c r="L53" s="822"/>
      <c r="M53" s="822"/>
      <c r="N53" s="822"/>
      <c r="O53" s="822"/>
      <c r="P53" s="809"/>
      <c r="Q53" s="437" t="s">
        <v>157</v>
      </c>
      <c r="R53" s="822"/>
      <c r="S53" s="822"/>
      <c r="T53" s="822"/>
      <c r="U53" s="822"/>
      <c r="V53" s="822"/>
      <c r="W53" s="822"/>
      <c r="X53" s="822"/>
      <c r="Y53" s="809"/>
      <c r="Z53" s="398"/>
      <c r="AA53" s="398"/>
      <c r="AB53" s="399"/>
      <c r="AC53" s="398"/>
      <c r="AD53" s="398"/>
      <c r="AE53" s="398"/>
      <c r="AF53" s="398"/>
      <c r="AG53" s="398"/>
    </row>
    <row r="54" spans="1:33" ht="15.75" customHeight="1">
      <c r="A54" s="375"/>
      <c r="B54" s="31"/>
      <c r="C54" s="400"/>
      <c r="D54" s="400"/>
      <c r="E54" s="400"/>
      <c r="F54" s="400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0"/>
      <c r="AA54" s="400"/>
      <c r="AB54" s="384"/>
      <c r="AC54" s="375"/>
      <c r="AD54" s="375"/>
      <c r="AE54" s="375"/>
      <c r="AF54" s="375"/>
      <c r="AG54" s="375"/>
    </row>
    <row r="55" spans="1:33" ht="15.75" customHeight="1">
      <c r="A55" s="402"/>
      <c r="B55" s="41"/>
      <c r="C55" s="440" t="s">
        <v>158</v>
      </c>
      <c r="D55" s="822"/>
      <c r="E55" s="822"/>
      <c r="F55" s="809"/>
      <c r="G55" s="441" t="s">
        <v>159</v>
      </c>
      <c r="H55" s="442" t="s">
        <v>160</v>
      </c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4"/>
      <c r="W55" s="814"/>
      <c r="X55" s="814"/>
      <c r="Y55" s="814"/>
      <c r="Z55" s="814"/>
      <c r="AA55" s="815"/>
      <c r="AB55" s="397"/>
      <c r="AC55" s="402"/>
      <c r="AD55" s="402"/>
      <c r="AE55" s="402"/>
      <c r="AF55" s="402"/>
      <c r="AG55" s="402"/>
    </row>
    <row r="56" spans="1:33" ht="15.75" customHeight="1">
      <c r="A56" s="402"/>
      <c r="B56" s="41"/>
      <c r="C56" s="42" t="s">
        <v>161</v>
      </c>
      <c r="D56" s="43" t="s">
        <v>584</v>
      </c>
      <c r="E56" s="440" t="s">
        <v>162</v>
      </c>
      <c r="F56" s="809"/>
      <c r="G56" s="811"/>
      <c r="H56" s="819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1"/>
      <c r="AB56" s="397"/>
      <c r="AC56" s="402"/>
      <c r="AD56" s="402"/>
      <c r="AE56" s="402"/>
      <c r="AF56" s="402"/>
      <c r="AG56" s="402"/>
    </row>
    <row r="57" spans="1:33" ht="15.75" customHeight="1">
      <c r="A57" s="402"/>
      <c r="B57" s="41"/>
      <c r="C57" s="44">
        <v>2024</v>
      </c>
      <c r="D57" s="45">
        <v>45474</v>
      </c>
      <c r="E57" s="443">
        <v>45656</v>
      </c>
      <c r="F57" s="809"/>
      <c r="G57" s="46">
        <v>0.65</v>
      </c>
      <c r="H57" s="446"/>
      <c r="I57" s="822"/>
      <c r="J57" s="822"/>
      <c r="K57" s="822"/>
      <c r="L57" s="822"/>
      <c r="M57" s="822"/>
      <c r="N57" s="822"/>
      <c r="O57" s="822"/>
      <c r="P57" s="822"/>
      <c r="Q57" s="822"/>
      <c r="R57" s="822"/>
      <c r="S57" s="822"/>
      <c r="T57" s="822"/>
      <c r="U57" s="822"/>
      <c r="V57" s="822"/>
      <c r="W57" s="822"/>
      <c r="X57" s="822"/>
      <c r="Y57" s="822"/>
      <c r="Z57" s="822"/>
      <c r="AA57" s="809"/>
      <c r="AB57" s="397"/>
      <c r="AC57" s="402"/>
      <c r="AD57" s="402"/>
      <c r="AE57" s="402"/>
      <c r="AF57" s="402"/>
      <c r="AG57" s="402"/>
    </row>
    <row r="58" spans="1:33" ht="15.75" customHeight="1">
      <c r="A58" s="402"/>
      <c r="B58" s="41"/>
      <c r="C58" s="44">
        <v>2025</v>
      </c>
      <c r="D58" s="45">
        <v>45658</v>
      </c>
      <c r="E58" s="443">
        <v>46021</v>
      </c>
      <c r="F58" s="809"/>
      <c r="G58" s="46">
        <v>0.85</v>
      </c>
      <c r="H58" s="446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09"/>
      <c r="AB58" s="397"/>
      <c r="AC58" s="402"/>
      <c r="AD58" s="402"/>
      <c r="AE58" s="402"/>
      <c r="AF58" s="402"/>
      <c r="AG58" s="402"/>
    </row>
    <row r="59" spans="1:33" ht="15.75" customHeight="1">
      <c r="A59" s="402"/>
      <c r="B59" s="41"/>
      <c r="C59" s="44">
        <v>2026</v>
      </c>
      <c r="D59" s="45">
        <v>46023</v>
      </c>
      <c r="E59" s="443">
        <v>46386</v>
      </c>
      <c r="F59" s="809"/>
      <c r="G59" s="46">
        <v>0.85</v>
      </c>
      <c r="H59" s="446"/>
      <c r="I59" s="822"/>
      <c r="J59" s="822"/>
      <c r="K59" s="822"/>
      <c r="L59" s="822"/>
      <c r="M59" s="822"/>
      <c r="N59" s="822"/>
      <c r="O59" s="822"/>
      <c r="P59" s="822"/>
      <c r="Q59" s="822"/>
      <c r="R59" s="822"/>
      <c r="S59" s="822"/>
      <c r="T59" s="822"/>
      <c r="U59" s="822"/>
      <c r="V59" s="822"/>
      <c r="W59" s="822"/>
      <c r="X59" s="822"/>
      <c r="Y59" s="822"/>
      <c r="Z59" s="822"/>
      <c r="AA59" s="809"/>
      <c r="AB59" s="397"/>
      <c r="AC59" s="402"/>
      <c r="AD59" s="402"/>
      <c r="AE59" s="402"/>
      <c r="AF59" s="402"/>
      <c r="AG59" s="402"/>
    </row>
    <row r="60" spans="1:33" ht="15.75" customHeight="1">
      <c r="A60" s="402"/>
      <c r="B60" s="41"/>
      <c r="C60" s="44">
        <v>2027</v>
      </c>
      <c r="D60" s="45">
        <v>46388</v>
      </c>
      <c r="E60" s="443">
        <v>46751</v>
      </c>
      <c r="F60" s="809"/>
      <c r="G60" s="46">
        <v>0.65</v>
      </c>
      <c r="H60" s="446"/>
      <c r="I60" s="822"/>
      <c r="J60" s="822"/>
      <c r="K60" s="822"/>
      <c r="L60" s="822"/>
      <c r="M60" s="822"/>
      <c r="N60" s="822"/>
      <c r="O60" s="822"/>
      <c r="P60" s="822"/>
      <c r="Q60" s="822"/>
      <c r="R60" s="822"/>
      <c r="S60" s="822"/>
      <c r="T60" s="822"/>
      <c r="U60" s="822"/>
      <c r="V60" s="822"/>
      <c r="W60" s="822"/>
      <c r="X60" s="822"/>
      <c r="Y60" s="822"/>
      <c r="Z60" s="822"/>
      <c r="AA60" s="809"/>
      <c r="AB60" s="397"/>
      <c r="AC60" s="402"/>
      <c r="AD60" s="402"/>
      <c r="AE60" s="402"/>
      <c r="AF60" s="402"/>
      <c r="AG60" s="402"/>
    </row>
    <row r="61" spans="1:33" ht="15.75" customHeight="1">
      <c r="A61" s="402"/>
      <c r="B61" s="41"/>
      <c r="C61" s="44"/>
      <c r="D61" s="44"/>
      <c r="E61" s="440"/>
      <c r="F61" s="809"/>
      <c r="G61" s="43"/>
      <c r="H61" s="440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09"/>
      <c r="AB61" s="397"/>
      <c r="AC61" s="402"/>
      <c r="AD61" s="402"/>
      <c r="AE61" s="402"/>
      <c r="AF61" s="402"/>
      <c r="AG61" s="402"/>
    </row>
    <row r="62" spans="1:33" ht="15.75" customHeight="1">
      <c r="A62" s="375"/>
      <c r="B62" s="31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83"/>
      <c r="AC62" s="375"/>
      <c r="AD62" s="375"/>
      <c r="AE62" s="375"/>
      <c r="AF62" s="375"/>
      <c r="AG62" s="375"/>
    </row>
    <row r="63" spans="1:33" ht="15.75" customHeight="1">
      <c r="A63" s="375"/>
      <c r="B63" s="31"/>
      <c r="C63" s="448" t="s">
        <v>163</v>
      </c>
      <c r="D63" s="818"/>
      <c r="E63" s="388"/>
      <c r="F63" s="379" t="s">
        <v>164</v>
      </c>
      <c r="G63" s="47"/>
      <c r="H63" s="390"/>
      <c r="I63" s="379" t="s">
        <v>165</v>
      </c>
      <c r="J63" s="375"/>
      <c r="K63" s="447"/>
      <c r="L63" s="809"/>
      <c r="M63" s="388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83"/>
      <c r="AC63" s="375"/>
      <c r="AD63" s="375"/>
      <c r="AE63" s="375"/>
      <c r="AF63" s="375"/>
      <c r="AG63" s="375"/>
    </row>
    <row r="64" spans="1:33" ht="15.75" customHeight="1">
      <c r="A64" s="375"/>
      <c r="B64" s="403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404"/>
      <c r="AC64" s="375"/>
      <c r="AD64" s="375"/>
      <c r="AE64" s="375"/>
      <c r="AF64" s="375"/>
      <c r="AG64" s="375"/>
    </row>
    <row r="65" spans="1:33" ht="15.75" customHeight="1">
      <c r="A65" s="375"/>
      <c r="B65" s="445" t="s">
        <v>166</v>
      </c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09"/>
      <c r="AC65" s="375"/>
      <c r="AD65" s="375"/>
      <c r="AE65" s="375"/>
      <c r="AF65" s="375"/>
      <c r="AG65" s="375"/>
    </row>
    <row r="66" spans="1:33" ht="15.75" customHeight="1">
      <c r="A66" s="375"/>
      <c r="B66" s="48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9"/>
      <c r="AC66" s="375"/>
      <c r="AD66" s="375"/>
      <c r="AE66" s="375"/>
      <c r="AF66" s="375"/>
      <c r="AG66" s="375"/>
    </row>
    <row r="67" spans="1:33" ht="29.25" customHeight="1">
      <c r="A67" s="375"/>
      <c r="B67" s="440" t="s">
        <v>161</v>
      </c>
      <c r="C67" s="809"/>
      <c r="D67" s="43"/>
      <c r="E67" s="440" t="s">
        <v>167</v>
      </c>
      <c r="F67" s="809"/>
      <c r="G67" s="43"/>
      <c r="H67" s="433" t="s">
        <v>168</v>
      </c>
      <c r="I67" s="809"/>
      <c r="J67" s="440"/>
      <c r="K67" s="809"/>
      <c r="L67" s="444"/>
      <c r="M67" s="818"/>
      <c r="N67" s="43" t="s">
        <v>169</v>
      </c>
      <c r="O67" s="440"/>
      <c r="P67" s="822"/>
      <c r="Q67" s="809"/>
      <c r="R67" s="440" t="s">
        <v>170</v>
      </c>
      <c r="S67" s="822"/>
      <c r="T67" s="809"/>
      <c r="U67" s="440"/>
      <c r="V67" s="822"/>
      <c r="W67" s="809"/>
      <c r="X67" s="440" t="s">
        <v>171</v>
      </c>
      <c r="Y67" s="809"/>
      <c r="Z67" s="440"/>
      <c r="AA67" s="822"/>
      <c r="AB67" s="809"/>
      <c r="AC67" s="375"/>
      <c r="AD67" s="375"/>
      <c r="AE67" s="375"/>
      <c r="AF67" s="375"/>
      <c r="AG67" s="375"/>
    </row>
    <row r="68" spans="1:33" ht="15.75" customHeight="1">
      <c r="A68" s="375"/>
      <c r="B68" s="48"/>
      <c r="C68" s="405"/>
      <c r="D68" s="405"/>
      <c r="E68" s="405"/>
      <c r="F68" s="398"/>
      <c r="G68" s="406"/>
      <c r="H68" s="407"/>
      <c r="I68" s="407"/>
      <c r="J68" s="398"/>
      <c r="K68" s="398"/>
      <c r="L68" s="398"/>
      <c r="M68" s="398"/>
      <c r="N68" s="407"/>
      <c r="O68" s="398"/>
      <c r="P68" s="398"/>
      <c r="Q68" s="398"/>
      <c r="R68" s="398"/>
      <c r="S68" s="407"/>
      <c r="T68" s="385"/>
      <c r="U68" s="385"/>
      <c r="V68" s="375"/>
      <c r="W68" s="407"/>
      <c r="X68" s="395"/>
      <c r="Y68" s="395"/>
      <c r="Z68" s="50"/>
      <c r="AA68" s="28"/>
      <c r="AB68" s="51"/>
      <c r="AC68" s="375"/>
      <c r="AD68" s="375"/>
      <c r="AE68" s="375"/>
      <c r="AF68" s="375"/>
      <c r="AG68" s="375"/>
    </row>
    <row r="69" spans="1:33" ht="15.75" customHeight="1">
      <c r="A69" s="375"/>
      <c r="B69" s="445" t="s">
        <v>172</v>
      </c>
      <c r="C69" s="809"/>
      <c r="D69" s="449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  <c r="AA69" s="820"/>
      <c r="AB69" s="821"/>
      <c r="AC69" s="375"/>
      <c r="AD69" s="375"/>
      <c r="AE69" s="375"/>
      <c r="AF69" s="375"/>
      <c r="AG69" s="375"/>
    </row>
    <row r="70" spans="1:33" ht="15.75" customHeight="1">
      <c r="A70" s="375"/>
      <c r="B70" s="48"/>
      <c r="C70" s="405"/>
      <c r="D70" s="405"/>
      <c r="E70" s="405"/>
      <c r="F70" s="398"/>
      <c r="G70" s="406"/>
      <c r="H70" s="407"/>
      <c r="I70" s="407"/>
      <c r="J70" s="398"/>
      <c r="K70" s="398"/>
      <c r="L70" s="398"/>
      <c r="M70" s="398"/>
      <c r="N70" s="407"/>
      <c r="O70" s="398"/>
      <c r="P70" s="398"/>
      <c r="Q70" s="398"/>
      <c r="R70" s="398"/>
      <c r="S70" s="407"/>
      <c r="T70" s="385"/>
      <c r="U70" s="385"/>
      <c r="V70" s="375"/>
      <c r="W70" s="407"/>
      <c r="X70" s="395"/>
      <c r="Y70" s="395"/>
      <c r="Z70" s="50"/>
      <c r="AA70" s="28"/>
      <c r="AB70" s="51"/>
      <c r="AC70" s="375"/>
      <c r="AD70" s="375"/>
      <c r="AE70" s="375"/>
      <c r="AF70" s="375"/>
      <c r="AG70" s="375"/>
    </row>
    <row r="71" spans="1:33" ht="15.75" customHeight="1">
      <c r="A71" s="375"/>
      <c r="B71" s="445" t="s">
        <v>173</v>
      </c>
      <c r="C71" s="809"/>
      <c r="D71" s="45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  <c r="Y71" s="820"/>
      <c r="Z71" s="820"/>
      <c r="AA71" s="820"/>
      <c r="AB71" s="821"/>
      <c r="AC71" s="375"/>
      <c r="AD71" s="375"/>
      <c r="AE71" s="375"/>
      <c r="AF71" s="375"/>
      <c r="AG71" s="375"/>
    </row>
    <row r="72" spans="1:33" ht="15.75" customHeight="1">
      <c r="A72" s="375"/>
      <c r="B72" s="48"/>
      <c r="C72" s="405"/>
      <c r="D72" s="405"/>
      <c r="E72" s="405"/>
      <c r="F72" s="398"/>
      <c r="G72" s="406"/>
      <c r="H72" s="407"/>
      <c r="I72" s="407"/>
      <c r="J72" s="398"/>
      <c r="K72" s="398"/>
      <c r="L72" s="398"/>
      <c r="M72" s="398"/>
      <c r="N72" s="407"/>
      <c r="O72" s="398"/>
      <c r="P72" s="398"/>
      <c r="Q72" s="398"/>
      <c r="R72" s="398"/>
      <c r="S72" s="407"/>
      <c r="T72" s="385"/>
      <c r="U72" s="385"/>
      <c r="V72" s="375"/>
      <c r="W72" s="407"/>
      <c r="X72" s="395"/>
      <c r="Y72" s="395"/>
      <c r="Z72" s="395"/>
      <c r="AA72" s="385"/>
      <c r="AB72" s="391"/>
      <c r="AC72" s="375"/>
      <c r="AD72" s="375"/>
      <c r="AE72" s="375"/>
      <c r="AF72" s="375"/>
      <c r="AG72" s="375"/>
    </row>
    <row r="73" spans="1:33" ht="15.75" customHeight="1">
      <c r="A73" s="375"/>
      <c r="B73" s="445" t="s">
        <v>174</v>
      </c>
      <c r="C73" s="809"/>
      <c r="D73" s="45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  <c r="S73" s="820"/>
      <c r="T73" s="820"/>
      <c r="U73" s="820"/>
      <c r="V73" s="820"/>
      <c r="W73" s="820"/>
      <c r="X73" s="820"/>
      <c r="Y73" s="820"/>
      <c r="Z73" s="820"/>
      <c r="AA73" s="820"/>
      <c r="AB73" s="821"/>
      <c r="AC73" s="375"/>
      <c r="AD73" s="375"/>
      <c r="AE73" s="375"/>
      <c r="AF73" s="375"/>
      <c r="AG73" s="375"/>
    </row>
    <row r="74" spans="1:33" ht="15.75" customHeight="1">
      <c r="A74" s="375"/>
      <c r="B74" s="48"/>
      <c r="C74" s="405"/>
      <c r="D74" s="405"/>
      <c r="E74" s="405"/>
      <c r="F74" s="398"/>
      <c r="G74" s="406"/>
      <c r="H74" s="407"/>
      <c r="I74" s="407"/>
      <c r="J74" s="398"/>
      <c r="K74" s="398"/>
      <c r="L74" s="398"/>
      <c r="M74" s="398"/>
      <c r="N74" s="407"/>
      <c r="O74" s="398"/>
      <c r="P74" s="398"/>
      <c r="Q74" s="398"/>
      <c r="R74" s="398"/>
      <c r="S74" s="407"/>
      <c r="T74" s="385"/>
      <c r="U74" s="385"/>
      <c r="V74" s="375"/>
      <c r="W74" s="407"/>
      <c r="X74" s="395"/>
      <c r="Y74" s="395"/>
      <c r="Z74" s="50"/>
      <c r="AA74" s="28"/>
      <c r="AB74" s="51"/>
      <c r="AC74" s="375"/>
      <c r="AD74" s="375"/>
      <c r="AE74" s="375"/>
      <c r="AF74" s="375"/>
      <c r="AG74" s="375"/>
    </row>
    <row r="75" spans="1:33" ht="15.75" customHeight="1">
      <c r="A75" s="375"/>
      <c r="B75" s="445" t="s">
        <v>175</v>
      </c>
      <c r="C75" s="809"/>
      <c r="D75" s="45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0"/>
      <c r="Y75" s="820"/>
      <c r="Z75" s="820"/>
      <c r="AA75" s="820"/>
      <c r="AB75" s="821"/>
      <c r="AC75" s="375"/>
      <c r="AD75" s="375"/>
      <c r="AE75" s="375"/>
      <c r="AF75" s="375"/>
      <c r="AG75" s="375"/>
    </row>
    <row r="76" spans="1:33" ht="15.75" customHeight="1">
      <c r="A76" s="375"/>
      <c r="B76" s="48"/>
      <c r="C76" s="405"/>
      <c r="D76" s="405"/>
      <c r="E76" s="405"/>
      <c r="F76" s="398"/>
      <c r="G76" s="406"/>
      <c r="H76" s="407"/>
      <c r="I76" s="407"/>
      <c r="J76" s="398"/>
      <c r="K76" s="398"/>
      <c r="L76" s="398"/>
      <c r="M76" s="398"/>
      <c r="N76" s="407"/>
      <c r="O76" s="398"/>
      <c r="P76" s="398"/>
      <c r="Q76" s="398"/>
      <c r="R76" s="398"/>
      <c r="S76" s="407"/>
      <c r="T76" s="385"/>
      <c r="U76" s="385"/>
      <c r="V76" s="375"/>
      <c r="W76" s="407"/>
      <c r="X76" s="395"/>
      <c r="Y76" s="395"/>
      <c r="Z76" s="50"/>
      <c r="AA76" s="28"/>
      <c r="AB76" s="51"/>
      <c r="AC76" s="375"/>
      <c r="AD76" s="375"/>
      <c r="AE76" s="375"/>
      <c r="AF76" s="375"/>
      <c r="AG76" s="375"/>
    </row>
    <row r="77" spans="1:33" ht="15.75" customHeight="1">
      <c r="A77" s="375"/>
      <c r="B77" s="445" t="s">
        <v>176</v>
      </c>
      <c r="C77" s="809"/>
      <c r="D77" s="45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20"/>
      <c r="T77" s="820"/>
      <c r="U77" s="820"/>
      <c r="V77" s="820"/>
      <c r="W77" s="820"/>
      <c r="X77" s="820"/>
      <c r="Y77" s="820"/>
      <c r="Z77" s="820"/>
      <c r="AA77" s="820"/>
      <c r="AB77" s="821"/>
      <c r="AC77" s="375"/>
      <c r="AD77" s="375"/>
      <c r="AE77" s="375"/>
      <c r="AF77" s="375"/>
      <c r="AG77" s="375"/>
    </row>
    <row r="78" spans="1:33" ht="15.75" customHeight="1">
      <c r="A78" s="375"/>
      <c r="B78" s="48"/>
      <c r="C78" s="405"/>
      <c r="D78" s="405"/>
      <c r="E78" s="405"/>
      <c r="F78" s="398"/>
      <c r="G78" s="406"/>
      <c r="H78" s="407"/>
      <c r="I78" s="407"/>
      <c r="J78" s="398"/>
      <c r="K78" s="398"/>
      <c r="L78" s="398"/>
      <c r="M78" s="398"/>
      <c r="N78" s="407"/>
      <c r="O78" s="398"/>
      <c r="P78" s="398"/>
      <c r="Q78" s="398"/>
      <c r="R78" s="398"/>
      <c r="S78" s="407"/>
      <c r="T78" s="385"/>
      <c r="U78" s="385"/>
      <c r="V78" s="375"/>
      <c r="W78" s="407"/>
      <c r="X78" s="395"/>
      <c r="Y78" s="395"/>
      <c r="Z78" s="50"/>
      <c r="AA78" s="28"/>
      <c r="AB78" s="51"/>
      <c r="AC78" s="375"/>
      <c r="AD78" s="375"/>
      <c r="AE78" s="375"/>
      <c r="AF78" s="375"/>
      <c r="AG78" s="375"/>
    </row>
    <row r="79" spans="1:33" ht="15.75" customHeight="1">
      <c r="A79" s="375"/>
      <c r="B79" s="445" t="s">
        <v>177</v>
      </c>
      <c r="C79" s="822"/>
      <c r="D79" s="822"/>
      <c r="E79" s="822"/>
      <c r="F79" s="822"/>
      <c r="G79" s="822"/>
      <c r="H79" s="822"/>
      <c r="I79" s="822"/>
      <c r="J79" s="822"/>
      <c r="K79" s="822"/>
      <c r="L79" s="822"/>
      <c r="M79" s="822"/>
      <c r="N79" s="822"/>
      <c r="O79" s="822"/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2"/>
      <c r="AA79" s="822"/>
      <c r="AB79" s="809"/>
      <c r="AC79" s="375"/>
      <c r="AD79" s="375"/>
      <c r="AE79" s="375"/>
      <c r="AF79" s="375"/>
      <c r="AG79" s="375"/>
    </row>
    <row r="80" spans="1:33" ht="15.75" customHeight="1">
      <c r="A80" s="375"/>
      <c r="B80" s="433" t="s">
        <v>122</v>
      </c>
      <c r="C80" s="809"/>
      <c r="D80" s="52" t="s">
        <v>178</v>
      </c>
      <c r="E80" s="433" t="s">
        <v>179</v>
      </c>
      <c r="F80" s="809"/>
      <c r="G80" s="433" t="s">
        <v>177</v>
      </c>
      <c r="H80" s="822"/>
      <c r="I80" s="822"/>
      <c r="J80" s="822"/>
      <c r="K80" s="822"/>
      <c r="L80" s="822"/>
      <c r="M80" s="822"/>
      <c r="N80" s="822"/>
      <c r="O80" s="809"/>
      <c r="P80" s="433" t="s">
        <v>180</v>
      </c>
      <c r="Q80" s="822"/>
      <c r="R80" s="822"/>
      <c r="S80" s="822"/>
      <c r="T80" s="822"/>
      <c r="U80" s="822"/>
      <c r="V80" s="822"/>
      <c r="W80" s="822"/>
      <c r="X80" s="822"/>
      <c r="Y80" s="822"/>
      <c r="Z80" s="822"/>
      <c r="AA80" s="822"/>
      <c r="AB80" s="809"/>
      <c r="AC80" s="375"/>
      <c r="AD80" s="375"/>
      <c r="AE80" s="375"/>
      <c r="AF80" s="375"/>
      <c r="AG80" s="375"/>
    </row>
    <row r="81" spans="1:33" ht="15.75" customHeight="1">
      <c r="A81" s="375"/>
      <c r="B81" s="433"/>
      <c r="C81" s="809"/>
      <c r="D81" s="37"/>
      <c r="E81" s="433"/>
      <c r="F81" s="809"/>
      <c r="G81" s="451"/>
      <c r="H81" s="822"/>
      <c r="I81" s="822"/>
      <c r="J81" s="822"/>
      <c r="K81" s="822"/>
      <c r="L81" s="822"/>
      <c r="M81" s="822"/>
      <c r="N81" s="822"/>
      <c r="O81" s="809"/>
      <c r="P81" s="451"/>
      <c r="Q81" s="822"/>
      <c r="R81" s="822"/>
      <c r="S81" s="822"/>
      <c r="T81" s="822"/>
      <c r="U81" s="822"/>
      <c r="V81" s="822"/>
      <c r="W81" s="822"/>
      <c r="X81" s="822"/>
      <c r="Y81" s="822"/>
      <c r="Z81" s="822"/>
      <c r="AA81" s="822"/>
      <c r="AB81" s="809"/>
      <c r="AC81" s="375"/>
      <c r="AD81" s="375"/>
      <c r="AE81" s="375"/>
      <c r="AF81" s="375"/>
      <c r="AG81" s="375"/>
    </row>
    <row r="82" spans="1:33" ht="15.75" customHeight="1">
      <c r="A82" s="375"/>
      <c r="B82" s="433"/>
      <c r="C82" s="809"/>
      <c r="D82" s="37"/>
      <c r="E82" s="433"/>
      <c r="F82" s="809"/>
      <c r="G82" s="451"/>
      <c r="H82" s="822"/>
      <c r="I82" s="822"/>
      <c r="J82" s="822"/>
      <c r="K82" s="822"/>
      <c r="L82" s="822"/>
      <c r="M82" s="822"/>
      <c r="N82" s="822"/>
      <c r="O82" s="809"/>
      <c r="P82" s="451"/>
      <c r="Q82" s="822"/>
      <c r="R82" s="822"/>
      <c r="S82" s="822"/>
      <c r="T82" s="822"/>
      <c r="U82" s="822"/>
      <c r="V82" s="822"/>
      <c r="W82" s="822"/>
      <c r="X82" s="822"/>
      <c r="Y82" s="822"/>
      <c r="Z82" s="822"/>
      <c r="AA82" s="822"/>
      <c r="AB82" s="809"/>
      <c r="AC82" s="375"/>
      <c r="AD82" s="375"/>
      <c r="AE82" s="375"/>
      <c r="AF82" s="375"/>
      <c r="AG82" s="375"/>
    </row>
    <row r="83" spans="1:33" ht="26.25" customHeight="1">
      <c r="A83" s="375"/>
      <c r="B83" s="452" t="s">
        <v>181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  <c r="AA83" s="822"/>
      <c r="AB83" s="809"/>
      <c r="AC83" s="375"/>
      <c r="AD83" s="408"/>
      <c r="AE83" s="375"/>
      <c r="AF83" s="375"/>
      <c r="AG83" s="375"/>
    </row>
    <row r="84" spans="1:33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</row>
    <row r="85" spans="1:33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</row>
    <row r="86" spans="1:33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</row>
    <row r="87" spans="1:33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</row>
    <row r="88" spans="1:33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</row>
    <row r="89" spans="1:33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</row>
    <row r="90" spans="1:33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</row>
    <row r="91" spans="1:33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</row>
    <row r="92" spans="1:33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</row>
    <row r="93" spans="1:33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</row>
    <row r="94" spans="1:33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</row>
    <row r="95" spans="1:33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</row>
    <row r="96" spans="1:33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</row>
    <row r="97" spans="1:33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</row>
    <row r="98" spans="1:33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</row>
    <row r="99" spans="1:33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</row>
    <row r="100" spans="1:33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75"/>
    </row>
    <row r="101" spans="1:33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</row>
    <row r="102" spans="1:33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75"/>
    </row>
    <row r="103" spans="1:33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</row>
    <row r="104" spans="1:33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</row>
    <row r="105" spans="1:33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</row>
    <row r="106" spans="1:33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</row>
    <row r="107" spans="1:33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</row>
    <row r="108" spans="1:33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</row>
    <row r="109" spans="1:33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</row>
    <row r="110" spans="1:33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  <c r="AG110" s="375"/>
    </row>
    <row r="111" spans="1:33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</row>
    <row r="112" spans="1:33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</row>
    <row r="113" spans="1:33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</row>
    <row r="114" spans="1:33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</row>
    <row r="115" spans="1:33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</row>
    <row r="116" spans="1:33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</row>
    <row r="117" spans="1:33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</row>
    <row r="118" spans="1:33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</row>
    <row r="119" spans="1:33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</row>
    <row r="120" spans="1:33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</row>
    <row r="121" spans="1:33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</row>
    <row r="122" spans="1:33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</row>
    <row r="123" spans="1:33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</row>
    <row r="124" spans="1:33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</row>
    <row r="125" spans="1:33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</row>
    <row r="126" spans="1:33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</row>
    <row r="127" spans="1:33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</row>
    <row r="128" spans="1:33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</row>
    <row r="129" spans="1:33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</row>
    <row r="130" spans="1:33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</row>
    <row r="131" spans="1:33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</row>
    <row r="132" spans="1:33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</row>
    <row r="133" spans="1:33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</row>
    <row r="134" spans="1:33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</row>
    <row r="135" spans="1:33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</row>
    <row r="136" spans="1:33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</row>
    <row r="137" spans="1:33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</row>
    <row r="138" spans="1:33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</row>
    <row r="139" spans="1:33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</row>
    <row r="140" spans="1:33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</row>
    <row r="141" spans="1:33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</row>
    <row r="142" spans="1:33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</row>
    <row r="143" spans="1:33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</row>
    <row r="144" spans="1:33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</row>
    <row r="145" spans="1:33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</row>
    <row r="146" spans="1:33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</row>
    <row r="147" spans="1:33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</row>
    <row r="148" spans="1:33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  <c r="AE148" s="375"/>
      <c r="AF148" s="375"/>
      <c r="AG148" s="375"/>
    </row>
    <row r="149" spans="1:33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</row>
    <row r="150" spans="1:33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  <c r="AE150" s="375"/>
      <c r="AF150" s="375"/>
      <c r="AG150" s="375"/>
    </row>
    <row r="151" spans="1:33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</row>
    <row r="152" spans="1:33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</row>
    <row r="153" spans="1:33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</row>
    <row r="154" spans="1:33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  <c r="AE154" s="375"/>
      <c r="AF154" s="375"/>
      <c r="AG154" s="375"/>
    </row>
    <row r="155" spans="1:33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</row>
    <row r="156" spans="1:33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</row>
    <row r="157" spans="1:33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</row>
    <row r="158" spans="1:33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</row>
    <row r="159" spans="1:33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</row>
    <row r="160" spans="1:33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</row>
    <row r="161" spans="1:33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</row>
    <row r="162" spans="1:33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  <c r="AE162" s="375"/>
      <c r="AF162" s="375"/>
      <c r="AG162" s="375"/>
    </row>
    <row r="163" spans="1:33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</row>
    <row r="164" spans="1:33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</row>
    <row r="165" spans="1:33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</row>
    <row r="166" spans="1:33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</row>
    <row r="167" spans="1:33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</row>
    <row r="168" spans="1:33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</row>
    <row r="169" spans="1:33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</row>
    <row r="170" spans="1:33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</row>
    <row r="171" spans="1:33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</row>
    <row r="172" spans="1:33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</row>
    <row r="173" spans="1:33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</row>
    <row r="174" spans="1:33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</row>
    <row r="175" spans="1:33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</row>
    <row r="176" spans="1:33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</row>
    <row r="177" spans="1:33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</row>
    <row r="178" spans="1:33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</row>
    <row r="179" spans="1:33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</row>
    <row r="180" spans="1:33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</row>
    <row r="181" spans="1:33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</row>
    <row r="182" spans="1:33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</row>
    <row r="183" spans="1:33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</row>
    <row r="184" spans="1:33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</row>
    <row r="185" spans="1:33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</row>
    <row r="186" spans="1:33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</row>
    <row r="187" spans="1:33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</row>
    <row r="188" spans="1:33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</row>
    <row r="189" spans="1:33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</row>
    <row r="190" spans="1:33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  <c r="AE190" s="375"/>
      <c r="AF190" s="375"/>
      <c r="AG190" s="375"/>
    </row>
    <row r="191" spans="1:33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/>
    </row>
    <row r="192" spans="1:33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  <c r="AE192" s="375"/>
      <c r="AF192" s="375"/>
      <c r="AG192" s="375"/>
    </row>
    <row r="193" spans="1:33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  <c r="AE193" s="375"/>
      <c r="AF193" s="375"/>
      <c r="AG193" s="375"/>
    </row>
    <row r="194" spans="1:33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  <c r="AE194" s="375"/>
      <c r="AF194" s="375"/>
      <c r="AG194" s="375"/>
    </row>
    <row r="195" spans="1:33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  <c r="AE195" s="375"/>
      <c r="AF195" s="375"/>
      <c r="AG195" s="375"/>
    </row>
    <row r="196" spans="1:33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  <c r="AE196" s="375"/>
      <c r="AF196" s="375"/>
      <c r="AG196" s="375"/>
    </row>
    <row r="197" spans="1:33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  <c r="AE197" s="375"/>
      <c r="AF197" s="375"/>
      <c r="AG197" s="375"/>
    </row>
    <row r="198" spans="1:33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  <c r="AE198" s="375"/>
      <c r="AF198" s="375"/>
      <c r="AG198" s="375"/>
    </row>
    <row r="199" spans="1:33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  <c r="AE199" s="375"/>
      <c r="AF199" s="375"/>
      <c r="AG199" s="375"/>
    </row>
    <row r="200" spans="1:33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  <c r="AE200" s="375"/>
      <c r="AF200" s="375"/>
      <c r="AG200" s="375"/>
    </row>
    <row r="201" spans="1:33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  <c r="AE201" s="375"/>
      <c r="AF201" s="375"/>
      <c r="AG201" s="375"/>
    </row>
    <row r="202" spans="1:33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</row>
    <row r="203" spans="1:33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</row>
    <row r="204" spans="1:33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</row>
    <row r="205" spans="1:33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</row>
    <row r="206" spans="1:33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</row>
    <row r="207" spans="1:33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  <c r="AE207" s="375"/>
      <c r="AF207" s="375"/>
      <c r="AG207" s="375"/>
    </row>
    <row r="208" spans="1:33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</row>
    <row r="209" spans="1:33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</row>
    <row r="210" spans="1:33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</row>
    <row r="211" spans="1:33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</row>
    <row r="212" spans="1:33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</row>
    <row r="213" spans="1:33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</row>
    <row r="214" spans="1:33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</row>
    <row r="215" spans="1:33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</row>
    <row r="216" spans="1:33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</row>
    <row r="217" spans="1:33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</row>
    <row r="218" spans="1:33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</row>
    <row r="219" spans="1:33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</row>
    <row r="220" spans="1:33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</row>
    <row r="221" spans="1:33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</row>
    <row r="222" spans="1:33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</row>
    <row r="223" spans="1:33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</row>
    <row r="224" spans="1:33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</row>
    <row r="225" spans="1:33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</row>
    <row r="226" spans="1:33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</row>
    <row r="227" spans="1:33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</row>
    <row r="228" spans="1:33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</row>
    <row r="229" spans="1:33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</row>
    <row r="230" spans="1:33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  <c r="AE230" s="375"/>
      <c r="AF230" s="375"/>
      <c r="AG230" s="375"/>
    </row>
    <row r="231" spans="1:33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</row>
    <row r="232" spans="1:33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  <c r="AE232" s="375"/>
      <c r="AF232" s="375"/>
      <c r="AG232" s="375"/>
    </row>
    <row r="233" spans="1:33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  <c r="AE233" s="375"/>
      <c r="AF233" s="375"/>
      <c r="AG233" s="375"/>
    </row>
    <row r="234" spans="1:33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  <c r="AE234" s="375"/>
      <c r="AF234" s="375"/>
      <c r="AG234" s="375"/>
    </row>
    <row r="235" spans="1:33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  <c r="AE235" s="375"/>
      <c r="AF235" s="375"/>
      <c r="AG235" s="375"/>
    </row>
    <row r="236" spans="1:33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  <c r="AE236" s="375"/>
      <c r="AF236" s="375"/>
      <c r="AG236" s="375"/>
    </row>
    <row r="237" spans="1:33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  <c r="AE237" s="375"/>
      <c r="AF237" s="375"/>
      <c r="AG237" s="375"/>
    </row>
    <row r="238" spans="1:33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  <c r="AE238" s="375"/>
      <c r="AF238" s="375"/>
      <c r="AG238" s="375"/>
    </row>
    <row r="239" spans="1:33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  <c r="AE239" s="375"/>
      <c r="AF239" s="375"/>
      <c r="AG239" s="375"/>
    </row>
    <row r="240" spans="1:33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  <c r="AE240" s="375"/>
      <c r="AF240" s="375"/>
      <c r="AG240" s="375"/>
    </row>
    <row r="241" spans="1:33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  <c r="AE241" s="375"/>
      <c r="AF241" s="375"/>
      <c r="AG241" s="375"/>
    </row>
    <row r="242" spans="1:33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  <c r="AE242" s="375"/>
      <c r="AF242" s="375"/>
      <c r="AG242" s="375"/>
    </row>
    <row r="243" spans="1:33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  <c r="AE243" s="375"/>
      <c r="AF243" s="375"/>
      <c r="AG243" s="375"/>
    </row>
    <row r="244" spans="1:33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  <c r="AE244" s="375"/>
      <c r="AF244" s="375"/>
      <c r="AG244" s="375"/>
    </row>
    <row r="245" spans="1:33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  <c r="AE245" s="375"/>
      <c r="AF245" s="375"/>
      <c r="AG245" s="375"/>
    </row>
    <row r="246" spans="1:33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  <c r="AE246" s="375"/>
      <c r="AF246" s="375"/>
      <c r="AG246" s="375"/>
    </row>
    <row r="247" spans="1:33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</row>
    <row r="248" spans="1:33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</row>
    <row r="249" spans="1:33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</row>
    <row r="250" spans="1:33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</row>
    <row r="251" spans="1:33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</row>
    <row r="252" spans="1:33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  <c r="AE252" s="375"/>
      <c r="AF252" s="375"/>
      <c r="AG252" s="375"/>
    </row>
    <row r="253" spans="1:33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</row>
    <row r="254" spans="1:33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</row>
    <row r="255" spans="1:33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</row>
    <row r="256" spans="1:33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</row>
    <row r="257" spans="1:33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</row>
    <row r="258" spans="1:33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</row>
    <row r="259" spans="1:33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</row>
    <row r="260" spans="1:33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</row>
    <row r="261" spans="1:33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</row>
    <row r="262" spans="1:33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</row>
    <row r="263" spans="1:33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</row>
    <row r="264" spans="1:33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</row>
    <row r="265" spans="1:33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</row>
    <row r="266" spans="1:33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</row>
    <row r="267" spans="1:33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</row>
    <row r="268" spans="1:33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</row>
    <row r="269" spans="1:33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</row>
    <row r="270" spans="1:33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</row>
    <row r="271" spans="1:33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</row>
    <row r="272" spans="1:33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</row>
    <row r="273" spans="1:33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</row>
    <row r="274" spans="1:33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</row>
    <row r="275" spans="1:33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  <c r="AE275" s="375"/>
      <c r="AF275" s="375"/>
      <c r="AG275" s="375"/>
    </row>
    <row r="276" spans="1:33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</row>
    <row r="277" spans="1:33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  <c r="AE277" s="375"/>
      <c r="AF277" s="375"/>
      <c r="AG277" s="375"/>
    </row>
    <row r="278" spans="1:33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  <c r="AE278" s="375"/>
      <c r="AF278" s="375"/>
      <c r="AG278" s="375"/>
    </row>
    <row r="279" spans="1:33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  <c r="AE279" s="375"/>
      <c r="AF279" s="375"/>
      <c r="AG279" s="375"/>
    </row>
    <row r="280" spans="1:33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  <c r="AE280" s="375"/>
      <c r="AF280" s="375"/>
      <c r="AG280" s="375"/>
    </row>
    <row r="281" spans="1:33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  <c r="AE281" s="375"/>
      <c r="AF281" s="375"/>
      <c r="AG281" s="375"/>
    </row>
    <row r="282" spans="1:33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  <c r="AE282" s="375"/>
      <c r="AF282" s="375"/>
      <c r="AG282" s="375"/>
    </row>
    <row r="283" spans="1:33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  <c r="AE283" s="375"/>
      <c r="AF283" s="375"/>
      <c r="AG283" s="375"/>
    </row>
    <row r="284" spans="1:33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  <c r="AE284" s="375"/>
      <c r="AF284" s="375"/>
      <c r="AG284" s="375"/>
    </row>
    <row r="285" spans="1:33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  <c r="AE285" s="375"/>
      <c r="AF285" s="375"/>
      <c r="AG285" s="375"/>
    </row>
    <row r="286" spans="1:33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  <c r="AE286" s="375"/>
      <c r="AF286" s="375"/>
      <c r="AG286" s="375"/>
    </row>
    <row r="287" spans="1:33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  <c r="AE287" s="375"/>
      <c r="AF287" s="375"/>
      <c r="AG287" s="375"/>
    </row>
    <row r="288" spans="1:33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  <c r="AE288" s="375"/>
      <c r="AF288" s="375"/>
      <c r="AG288" s="375"/>
    </row>
    <row r="289" spans="1:33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  <c r="AE289" s="375"/>
      <c r="AF289" s="375"/>
      <c r="AG289" s="375"/>
    </row>
    <row r="290" spans="1:33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  <c r="AE290" s="375"/>
      <c r="AF290" s="375"/>
      <c r="AG290" s="375"/>
    </row>
    <row r="291" spans="1:33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  <c r="AE291" s="375"/>
      <c r="AF291" s="375"/>
      <c r="AG291" s="375"/>
    </row>
    <row r="292" spans="1:33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</row>
    <row r="293" spans="1:33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</row>
    <row r="294" spans="1:33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</row>
    <row r="295" spans="1:33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</row>
    <row r="296" spans="1:33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</row>
    <row r="297" spans="1:33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  <c r="AE297" s="375"/>
      <c r="AF297" s="375"/>
      <c r="AG297" s="375"/>
    </row>
    <row r="298" spans="1:33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</row>
    <row r="299" spans="1:33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</row>
    <row r="300" spans="1:33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</row>
    <row r="301" spans="1:33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</row>
    <row r="302" spans="1:33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</row>
    <row r="303" spans="1:33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</row>
    <row r="304" spans="1:33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</row>
    <row r="305" spans="1:33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</row>
    <row r="306" spans="1:33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</row>
    <row r="307" spans="1:33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</row>
    <row r="308" spans="1:33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</row>
    <row r="309" spans="1:33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</row>
    <row r="310" spans="1:33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</row>
    <row r="311" spans="1:33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</row>
    <row r="312" spans="1:33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</row>
    <row r="313" spans="1:33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</row>
    <row r="314" spans="1:33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</row>
    <row r="315" spans="1:33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</row>
    <row r="316" spans="1:33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</row>
    <row r="317" spans="1:33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</row>
    <row r="318" spans="1:33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</row>
    <row r="319" spans="1:33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</row>
    <row r="320" spans="1:33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  <c r="AE320" s="375"/>
      <c r="AF320" s="375"/>
      <c r="AG320" s="375"/>
    </row>
    <row r="321" spans="1:33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</row>
    <row r="322" spans="1:33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  <c r="AE322" s="375"/>
      <c r="AF322" s="375"/>
      <c r="AG322" s="375"/>
    </row>
    <row r="323" spans="1:33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  <c r="AE323" s="375"/>
      <c r="AF323" s="375"/>
      <c r="AG323" s="375"/>
    </row>
    <row r="324" spans="1:33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  <c r="AE324" s="375"/>
      <c r="AF324" s="375"/>
      <c r="AG324" s="375"/>
    </row>
    <row r="325" spans="1:33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  <c r="AE325" s="375"/>
      <c r="AF325" s="375"/>
      <c r="AG325" s="375"/>
    </row>
    <row r="326" spans="1:33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  <c r="AE326" s="375"/>
      <c r="AF326" s="375"/>
      <c r="AG326" s="375"/>
    </row>
    <row r="327" spans="1:33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  <c r="AE327" s="375"/>
      <c r="AF327" s="375"/>
      <c r="AG327" s="375"/>
    </row>
    <row r="328" spans="1:33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  <c r="AE328" s="375"/>
      <c r="AF328" s="375"/>
      <c r="AG328" s="375"/>
    </row>
    <row r="329" spans="1:33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  <c r="AE329" s="375"/>
      <c r="AF329" s="375"/>
      <c r="AG329" s="375"/>
    </row>
    <row r="330" spans="1:33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  <c r="AE330" s="375"/>
      <c r="AF330" s="375"/>
      <c r="AG330" s="375"/>
    </row>
    <row r="331" spans="1:33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  <c r="AE331" s="375"/>
      <c r="AF331" s="375"/>
      <c r="AG331" s="375"/>
    </row>
    <row r="332" spans="1:33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  <c r="AE332" s="375"/>
      <c r="AF332" s="375"/>
      <c r="AG332" s="375"/>
    </row>
    <row r="333" spans="1:33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  <c r="AE333" s="375"/>
      <c r="AF333" s="375"/>
      <c r="AG333" s="375"/>
    </row>
    <row r="334" spans="1:33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  <c r="AE334" s="375"/>
      <c r="AF334" s="375"/>
      <c r="AG334" s="375"/>
    </row>
    <row r="335" spans="1:33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  <c r="AE335" s="375"/>
      <c r="AF335" s="375"/>
      <c r="AG335" s="375"/>
    </row>
    <row r="336" spans="1:33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  <c r="AE336" s="375"/>
      <c r="AF336" s="375"/>
      <c r="AG336" s="375"/>
    </row>
    <row r="337" spans="1:33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</row>
    <row r="338" spans="1:33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</row>
    <row r="339" spans="1:33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</row>
    <row r="340" spans="1:33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</row>
    <row r="341" spans="1:33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</row>
    <row r="342" spans="1:33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  <c r="AE342" s="375"/>
      <c r="AF342" s="375"/>
      <c r="AG342" s="375"/>
    </row>
    <row r="343" spans="1:33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</row>
    <row r="344" spans="1:33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</row>
    <row r="345" spans="1:33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</row>
    <row r="346" spans="1:33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</row>
    <row r="347" spans="1:33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</row>
    <row r="348" spans="1:33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</row>
    <row r="349" spans="1:33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</row>
    <row r="350" spans="1:33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</row>
    <row r="351" spans="1:33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</row>
    <row r="352" spans="1:33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</row>
    <row r="353" spans="1:33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</row>
    <row r="354" spans="1:33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</row>
    <row r="355" spans="1:33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</row>
    <row r="356" spans="1:33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</row>
    <row r="357" spans="1:33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</row>
    <row r="358" spans="1:33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</row>
    <row r="359" spans="1:33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</row>
    <row r="360" spans="1:33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</row>
    <row r="361" spans="1:33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</row>
    <row r="362" spans="1:33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</row>
    <row r="363" spans="1:33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</row>
    <row r="364" spans="1:33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</row>
    <row r="365" spans="1:33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  <c r="AE365" s="375"/>
      <c r="AF365" s="375"/>
      <c r="AG365" s="375"/>
    </row>
    <row r="366" spans="1:33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</row>
    <row r="367" spans="1:33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  <c r="AE367" s="375"/>
      <c r="AF367" s="375"/>
      <c r="AG367" s="375"/>
    </row>
    <row r="368" spans="1:33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  <c r="AE368" s="375"/>
      <c r="AF368" s="375"/>
      <c r="AG368" s="375"/>
    </row>
    <row r="369" spans="1:33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  <c r="AE369" s="375"/>
      <c r="AF369" s="375"/>
      <c r="AG369" s="375"/>
    </row>
    <row r="370" spans="1:33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  <c r="AE370" s="375"/>
      <c r="AF370" s="375"/>
      <c r="AG370" s="375"/>
    </row>
    <row r="371" spans="1:33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  <c r="AE371" s="375"/>
      <c r="AF371" s="375"/>
      <c r="AG371" s="375"/>
    </row>
    <row r="372" spans="1:33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  <c r="AE372" s="375"/>
      <c r="AF372" s="375"/>
      <c r="AG372" s="375"/>
    </row>
    <row r="373" spans="1:33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  <c r="AE373" s="375"/>
      <c r="AF373" s="375"/>
      <c r="AG373" s="375"/>
    </row>
    <row r="374" spans="1:33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  <c r="AE374" s="375"/>
      <c r="AF374" s="375"/>
      <c r="AG374" s="375"/>
    </row>
    <row r="375" spans="1:33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  <c r="AE375" s="375"/>
      <c r="AF375" s="375"/>
      <c r="AG375" s="375"/>
    </row>
    <row r="376" spans="1:33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  <c r="AE376" s="375"/>
      <c r="AF376" s="375"/>
      <c r="AG376" s="375"/>
    </row>
    <row r="377" spans="1:33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  <c r="AE377" s="375"/>
      <c r="AF377" s="375"/>
      <c r="AG377" s="375"/>
    </row>
    <row r="378" spans="1:33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  <c r="AE378" s="375"/>
      <c r="AF378" s="375"/>
      <c r="AG378" s="375"/>
    </row>
    <row r="379" spans="1:33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  <c r="AE379" s="375"/>
      <c r="AF379" s="375"/>
      <c r="AG379" s="375"/>
    </row>
    <row r="380" spans="1:33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  <c r="AE380" s="375"/>
      <c r="AF380" s="375"/>
      <c r="AG380" s="375"/>
    </row>
    <row r="381" spans="1:33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  <c r="AE381" s="375"/>
      <c r="AF381" s="375"/>
      <c r="AG381" s="375"/>
    </row>
    <row r="382" spans="1:33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</row>
    <row r="383" spans="1:33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</row>
    <row r="384" spans="1:33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</row>
    <row r="385" spans="1:33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</row>
    <row r="386" spans="1:33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</row>
    <row r="387" spans="1:33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  <c r="AE387" s="375"/>
      <c r="AF387" s="375"/>
      <c r="AG387" s="375"/>
    </row>
    <row r="388" spans="1:33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</row>
    <row r="389" spans="1:33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</row>
    <row r="390" spans="1:33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</row>
    <row r="391" spans="1:33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</row>
    <row r="392" spans="1:33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</row>
    <row r="393" spans="1:33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</row>
    <row r="394" spans="1:33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</row>
    <row r="395" spans="1:33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</row>
    <row r="396" spans="1:33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</row>
    <row r="397" spans="1:33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</row>
    <row r="398" spans="1:33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</row>
    <row r="399" spans="1:33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</row>
    <row r="400" spans="1:33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</row>
    <row r="401" spans="1:33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</row>
    <row r="402" spans="1:33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</row>
    <row r="403" spans="1:33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</row>
    <row r="404" spans="1:33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</row>
    <row r="405" spans="1:33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</row>
    <row r="406" spans="1:33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</row>
    <row r="407" spans="1:33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</row>
    <row r="408" spans="1:33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</row>
    <row r="409" spans="1:33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</row>
    <row r="410" spans="1:33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  <c r="AE410" s="375"/>
      <c r="AF410" s="375"/>
      <c r="AG410" s="375"/>
    </row>
    <row r="411" spans="1:33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</row>
    <row r="412" spans="1:33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  <c r="AE412" s="375"/>
      <c r="AF412" s="375"/>
      <c r="AG412" s="375"/>
    </row>
    <row r="413" spans="1:33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  <c r="AE413" s="375"/>
      <c r="AF413" s="375"/>
      <c r="AG413" s="375"/>
    </row>
    <row r="414" spans="1:33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  <c r="AE414" s="375"/>
      <c r="AF414" s="375"/>
      <c r="AG414" s="375"/>
    </row>
    <row r="415" spans="1:33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  <c r="AE415" s="375"/>
      <c r="AF415" s="375"/>
      <c r="AG415" s="375"/>
    </row>
    <row r="416" spans="1:33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  <c r="AE416" s="375"/>
      <c r="AF416" s="375"/>
      <c r="AG416" s="375"/>
    </row>
    <row r="417" spans="1:33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  <c r="AE417" s="375"/>
      <c r="AF417" s="375"/>
      <c r="AG417" s="375"/>
    </row>
    <row r="418" spans="1:33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  <c r="AE418" s="375"/>
      <c r="AF418" s="375"/>
      <c r="AG418" s="375"/>
    </row>
    <row r="419" spans="1:33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  <c r="AE419" s="375"/>
      <c r="AF419" s="375"/>
      <c r="AG419" s="375"/>
    </row>
    <row r="420" spans="1:33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  <c r="AE420" s="375"/>
      <c r="AF420" s="375"/>
      <c r="AG420" s="375"/>
    </row>
    <row r="421" spans="1:33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  <c r="AE421" s="375"/>
      <c r="AF421" s="375"/>
      <c r="AG421" s="375"/>
    </row>
    <row r="422" spans="1:33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  <c r="AE422" s="375"/>
      <c r="AF422" s="375"/>
      <c r="AG422" s="375"/>
    </row>
    <row r="423" spans="1:33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  <c r="AE423" s="375"/>
      <c r="AF423" s="375"/>
      <c r="AG423" s="375"/>
    </row>
    <row r="424" spans="1:33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  <c r="AE424" s="375"/>
      <c r="AF424" s="375"/>
      <c r="AG424" s="375"/>
    </row>
    <row r="425" spans="1:33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  <c r="AE425" s="375"/>
      <c r="AF425" s="375"/>
      <c r="AG425" s="375"/>
    </row>
    <row r="426" spans="1:33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  <c r="AE426" s="375"/>
      <c r="AF426" s="375"/>
      <c r="AG426" s="375"/>
    </row>
    <row r="427" spans="1:33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</row>
    <row r="428" spans="1:33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</row>
    <row r="429" spans="1:33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</row>
    <row r="430" spans="1:33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</row>
    <row r="431" spans="1:33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</row>
    <row r="432" spans="1:33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  <c r="AE432" s="375"/>
      <c r="AF432" s="375"/>
      <c r="AG432" s="375"/>
    </row>
    <row r="433" spans="1:33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</row>
    <row r="434" spans="1:33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</row>
    <row r="435" spans="1:33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</row>
    <row r="436" spans="1:33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</row>
    <row r="437" spans="1:33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</row>
    <row r="438" spans="1:33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</row>
    <row r="439" spans="1:33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</row>
    <row r="440" spans="1:33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</row>
    <row r="441" spans="1:33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</row>
    <row r="442" spans="1:33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</row>
    <row r="443" spans="1:33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</row>
    <row r="444" spans="1:33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</row>
    <row r="445" spans="1:33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</row>
    <row r="446" spans="1:33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</row>
    <row r="447" spans="1:33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</row>
    <row r="448" spans="1:33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</row>
    <row r="449" spans="1:33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</row>
    <row r="450" spans="1:33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</row>
    <row r="451" spans="1:33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</row>
    <row r="452" spans="1:33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</row>
    <row r="453" spans="1:33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</row>
    <row r="454" spans="1:33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</row>
    <row r="455" spans="1:33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  <c r="AE455" s="375"/>
      <c r="AF455" s="375"/>
      <c r="AG455" s="375"/>
    </row>
    <row r="456" spans="1:33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</row>
    <row r="457" spans="1:33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  <c r="AE457" s="375"/>
      <c r="AF457" s="375"/>
      <c r="AG457" s="375"/>
    </row>
    <row r="458" spans="1:33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  <c r="AE458" s="375"/>
      <c r="AF458" s="375"/>
      <c r="AG458" s="375"/>
    </row>
    <row r="459" spans="1:33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  <c r="AE459" s="375"/>
      <c r="AF459" s="375"/>
      <c r="AG459" s="375"/>
    </row>
    <row r="460" spans="1:33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  <c r="AE460" s="375"/>
      <c r="AF460" s="375"/>
      <c r="AG460" s="375"/>
    </row>
    <row r="461" spans="1:33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  <c r="AE461" s="375"/>
      <c r="AF461" s="375"/>
      <c r="AG461" s="375"/>
    </row>
    <row r="462" spans="1:33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  <c r="AE462" s="375"/>
      <c r="AF462" s="375"/>
      <c r="AG462" s="375"/>
    </row>
    <row r="463" spans="1:33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  <c r="AE463" s="375"/>
      <c r="AF463" s="375"/>
      <c r="AG463" s="375"/>
    </row>
    <row r="464" spans="1:33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  <c r="AE464" s="375"/>
      <c r="AF464" s="375"/>
      <c r="AG464" s="375"/>
    </row>
    <row r="465" spans="1:33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  <c r="AE465" s="375"/>
      <c r="AF465" s="375"/>
      <c r="AG465" s="375"/>
    </row>
    <row r="466" spans="1:33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  <c r="AE466" s="375"/>
      <c r="AF466" s="375"/>
      <c r="AG466" s="375"/>
    </row>
    <row r="467" spans="1:33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  <c r="AE467" s="375"/>
      <c r="AF467" s="375"/>
      <c r="AG467" s="375"/>
    </row>
    <row r="468" spans="1:33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  <c r="AE468" s="375"/>
      <c r="AF468" s="375"/>
      <c r="AG468" s="375"/>
    </row>
    <row r="469" spans="1:33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  <c r="AE469" s="375"/>
      <c r="AF469" s="375"/>
      <c r="AG469" s="375"/>
    </row>
    <row r="470" spans="1:33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  <c r="AE470" s="375"/>
      <c r="AF470" s="375"/>
      <c r="AG470" s="375"/>
    </row>
    <row r="471" spans="1:33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  <c r="AE471" s="375"/>
      <c r="AF471" s="375"/>
      <c r="AG471" s="375"/>
    </row>
    <row r="472" spans="1:33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</row>
    <row r="473" spans="1:33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</row>
    <row r="474" spans="1:33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</row>
    <row r="475" spans="1:33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</row>
    <row r="476" spans="1:33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</row>
    <row r="477" spans="1:33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  <c r="AE477" s="375"/>
      <c r="AF477" s="375"/>
      <c r="AG477" s="375"/>
    </row>
    <row r="478" spans="1:33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</row>
    <row r="479" spans="1:33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</row>
    <row r="480" spans="1:33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</row>
    <row r="481" spans="1:33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</row>
    <row r="482" spans="1:33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</row>
    <row r="483" spans="1:33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</row>
    <row r="484" spans="1:33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</row>
    <row r="485" spans="1:33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</row>
    <row r="486" spans="1:33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</row>
    <row r="487" spans="1:33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</row>
    <row r="488" spans="1:33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</row>
    <row r="489" spans="1:33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</row>
    <row r="490" spans="1:33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</row>
    <row r="491" spans="1:33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</row>
    <row r="492" spans="1:33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</row>
    <row r="493" spans="1:33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</row>
    <row r="494" spans="1:33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</row>
    <row r="495" spans="1:33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</row>
    <row r="496" spans="1:33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</row>
    <row r="497" spans="1:33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</row>
    <row r="498" spans="1:33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</row>
    <row r="499" spans="1:33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</row>
    <row r="500" spans="1:33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  <c r="AE500" s="375"/>
      <c r="AF500" s="375"/>
      <c r="AG500" s="375"/>
    </row>
    <row r="501" spans="1:33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</row>
    <row r="502" spans="1:33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  <c r="AE502" s="375"/>
      <c r="AF502" s="375"/>
      <c r="AG502" s="375"/>
    </row>
    <row r="503" spans="1:33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  <c r="AE503" s="375"/>
      <c r="AF503" s="375"/>
      <c r="AG503" s="375"/>
    </row>
    <row r="504" spans="1:33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  <c r="AE504" s="375"/>
      <c r="AF504" s="375"/>
      <c r="AG504" s="375"/>
    </row>
    <row r="505" spans="1:33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  <c r="AE505" s="375"/>
      <c r="AF505" s="375"/>
      <c r="AG505" s="375"/>
    </row>
    <row r="506" spans="1:33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  <c r="AE506" s="375"/>
      <c r="AF506" s="375"/>
      <c r="AG506" s="375"/>
    </row>
    <row r="507" spans="1:33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  <c r="AE507" s="375"/>
      <c r="AF507" s="375"/>
      <c r="AG507" s="375"/>
    </row>
    <row r="508" spans="1:33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  <c r="AE508" s="375"/>
      <c r="AF508" s="375"/>
      <c r="AG508" s="375"/>
    </row>
    <row r="509" spans="1:33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  <c r="AE509" s="375"/>
      <c r="AF509" s="375"/>
      <c r="AG509" s="375"/>
    </row>
    <row r="510" spans="1:33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  <c r="AE510" s="375"/>
      <c r="AF510" s="375"/>
      <c r="AG510" s="375"/>
    </row>
    <row r="511" spans="1:33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  <c r="AE511" s="375"/>
      <c r="AF511" s="375"/>
      <c r="AG511" s="375"/>
    </row>
    <row r="512" spans="1:33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  <c r="AE512" s="375"/>
      <c r="AF512" s="375"/>
      <c r="AG512" s="375"/>
    </row>
    <row r="513" spans="1:33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  <c r="AE513" s="375"/>
      <c r="AF513" s="375"/>
      <c r="AG513" s="375"/>
    </row>
    <row r="514" spans="1:33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  <c r="AE514" s="375"/>
      <c r="AF514" s="375"/>
      <c r="AG514" s="375"/>
    </row>
    <row r="515" spans="1:33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</row>
    <row r="516" spans="1:33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  <c r="AE516" s="375"/>
      <c r="AF516" s="375"/>
      <c r="AG516" s="375"/>
    </row>
    <row r="517" spans="1:33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</row>
    <row r="518" spans="1:33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</row>
    <row r="519" spans="1:33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</row>
    <row r="520" spans="1:33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</row>
    <row r="521" spans="1:33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</row>
    <row r="522" spans="1:33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  <c r="AE522" s="375"/>
      <c r="AF522" s="375"/>
      <c r="AG522" s="375"/>
    </row>
    <row r="523" spans="1:33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</row>
    <row r="524" spans="1:33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</row>
    <row r="525" spans="1:33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</row>
    <row r="526" spans="1:33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</row>
    <row r="527" spans="1:33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</row>
    <row r="528" spans="1:33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</row>
    <row r="529" spans="1:33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</row>
    <row r="530" spans="1:33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</row>
    <row r="531" spans="1:33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</row>
    <row r="532" spans="1:33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</row>
    <row r="533" spans="1:33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</row>
    <row r="534" spans="1:33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</row>
    <row r="535" spans="1:33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</row>
    <row r="536" spans="1:33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</row>
    <row r="537" spans="1:33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</row>
    <row r="538" spans="1:33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</row>
    <row r="539" spans="1:33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</row>
    <row r="540" spans="1:33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</row>
    <row r="541" spans="1:33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</row>
    <row r="542" spans="1:33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</row>
    <row r="543" spans="1:33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</row>
    <row r="544" spans="1:33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</row>
    <row r="545" spans="1:33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  <c r="AE545" s="375"/>
      <c r="AF545" s="375"/>
      <c r="AG545" s="375"/>
    </row>
    <row r="546" spans="1:33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</row>
    <row r="547" spans="1:33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  <c r="AE547" s="375"/>
      <c r="AF547" s="375"/>
      <c r="AG547" s="375"/>
    </row>
    <row r="548" spans="1:33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  <c r="AE548" s="375"/>
      <c r="AF548" s="375"/>
      <c r="AG548" s="375"/>
    </row>
    <row r="549" spans="1:33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  <c r="AE549" s="375"/>
      <c r="AF549" s="375"/>
      <c r="AG549" s="375"/>
    </row>
    <row r="550" spans="1:33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  <c r="AE550" s="375"/>
      <c r="AF550" s="375"/>
      <c r="AG550" s="375"/>
    </row>
    <row r="551" spans="1:33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  <c r="AE551" s="375"/>
      <c r="AF551" s="375"/>
      <c r="AG551" s="375"/>
    </row>
    <row r="552" spans="1:33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  <c r="AE552" s="375"/>
      <c r="AF552" s="375"/>
      <c r="AG552" s="375"/>
    </row>
    <row r="553" spans="1:33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  <c r="AE553" s="375"/>
      <c r="AF553" s="375"/>
      <c r="AG553" s="375"/>
    </row>
    <row r="554" spans="1:33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  <c r="AE554" s="375"/>
      <c r="AF554" s="375"/>
      <c r="AG554" s="375"/>
    </row>
    <row r="555" spans="1:33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  <c r="AE555" s="375"/>
      <c r="AF555" s="375"/>
      <c r="AG555" s="375"/>
    </row>
    <row r="556" spans="1:33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  <c r="AE556" s="375"/>
      <c r="AF556" s="375"/>
      <c r="AG556" s="375"/>
    </row>
    <row r="557" spans="1:33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  <c r="AE557" s="375"/>
      <c r="AF557" s="375"/>
      <c r="AG557" s="375"/>
    </row>
    <row r="558" spans="1:33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  <c r="AE558" s="375"/>
      <c r="AF558" s="375"/>
      <c r="AG558" s="375"/>
    </row>
    <row r="559" spans="1:33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  <c r="AE559" s="375"/>
      <c r="AF559" s="375"/>
      <c r="AG559" s="375"/>
    </row>
    <row r="560" spans="1:33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  <c r="AE560" s="375"/>
      <c r="AF560" s="375"/>
      <c r="AG560" s="375"/>
    </row>
    <row r="561" spans="1:33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  <c r="AE561" s="375"/>
      <c r="AF561" s="375"/>
      <c r="AG561" s="375"/>
    </row>
    <row r="562" spans="1:33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</row>
    <row r="563" spans="1:33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</row>
    <row r="564" spans="1:33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</row>
    <row r="565" spans="1:33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</row>
    <row r="566" spans="1:33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</row>
    <row r="567" spans="1:33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  <c r="AE567" s="375"/>
      <c r="AF567" s="375"/>
      <c r="AG567" s="375"/>
    </row>
    <row r="568" spans="1:33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</row>
    <row r="569" spans="1:33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</row>
    <row r="570" spans="1:33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</row>
    <row r="571" spans="1:33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</row>
    <row r="572" spans="1:33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</row>
    <row r="573" spans="1:33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</row>
    <row r="574" spans="1:33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</row>
    <row r="575" spans="1:33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</row>
    <row r="576" spans="1:33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</row>
    <row r="577" spans="1:33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</row>
    <row r="578" spans="1:33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</row>
    <row r="579" spans="1:33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</row>
    <row r="580" spans="1:33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</row>
    <row r="581" spans="1:33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</row>
    <row r="582" spans="1:33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</row>
    <row r="583" spans="1:33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</row>
    <row r="584" spans="1:33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</row>
    <row r="585" spans="1:33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</row>
    <row r="586" spans="1:33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</row>
    <row r="587" spans="1:33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</row>
    <row r="588" spans="1:33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</row>
    <row r="589" spans="1:33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</row>
    <row r="590" spans="1:33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  <c r="AE590" s="375"/>
      <c r="AF590" s="375"/>
      <c r="AG590" s="375"/>
    </row>
    <row r="591" spans="1:33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</row>
    <row r="592" spans="1:33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  <c r="AE592" s="375"/>
      <c r="AF592" s="375"/>
      <c r="AG592" s="375"/>
    </row>
    <row r="593" spans="1:33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  <c r="AE593" s="375"/>
      <c r="AF593" s="375"/>
      <c r="AG593" s="375"/>
    </row>
    <row r="594" spans="1:33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  <c r="AE594" s="375"/>
      <c r="AF594" s="375"/>
      <c r="AG594" s="375"/>
    </row>
    <row r="595" spans="1:33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  <c r="AE595" s="375"/>
      <c r="AF595" s="375"/>
      <c r="AG595" s="375"/>
    </row>
    <row r="596" spans="1:33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  <c r="AE596" s="375"/>
      <c r="AF596" s="375"/>
      <c r="AG596" s="375"/>
    </row>
    <row r="597" spans="1:33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  <c r="AE597" s="375"/>
      <c r="AF597" s="375"/>
      <c r="AG597" s="375"/>
    </row>
    <row r="598" spans="1:33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  <c r="AE598" s="375"/>
      <c r="AF598" s="375"/>
      <c r="AG598" s="375"/>
    </row>
    <row r="599" spans="1:33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  <c r="AE599" s="375"/>
      <c r="AF599" s="375"/>
      <c r="AG599" s="375"/>
    </row>
    <row r="600" spans="1:33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  <c r="AE600" s="375"/>
      <c r="AF600" s="375"/>
      <c r="AG600" s="375"/>
    </row>
    <row r="601" spans="1:33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  <c r="AE601" s="375"/>
      <c r="AF601" s="375"/>
      <c r="AG601" s="375"/>
    </row>
    <row r="602" spans="1:33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  <c r="AE602" s="375"/>
      <c r="AF602" s="375"/>
      <c r="AG602" s="375"/>
    </row>
    <row r="603" spans="1:33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  <c r="AE603" s="375"/>
      <c r="AF603" s="375"/>
      <c r="AG603" s="375"/>
    </row>
    <row r="604" spans="1:33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  <c r="AE604" s="375"/>
      <c r="AF604" s="375"/>
      <c r="AG604" s="375"/>
    </row>
    <row r="605" spans="1:33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  <c r="AE605" s="375"/>
      <c r="AF605" s="375"/>
      <c r="AG605" s="375"/>
    </row>
    <row r="606" spans="1:33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  <c r="AE606" s="375"/>
      <c r="AF606" s="375"/>
      <c r="AG606" s="375"/>
    </row>
    <row r="607" spans="1:33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</row>
    <row r="608" spans="1:33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</row>
    <row r="609" spans="1:33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</row>
    <row r="610" spans="1:33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</row>
    <row r="611" spans="1:33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</row>
    <row r="612" spans="1:33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  <c r="AE612" s="375"/>
      <c r="AF612" s="375"/>
      <c r="AG612" s="375"/>
    </row>
    <row r="613" spans="1:33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</row>
    <row r="614" spans="1:33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</row>
    <row r="615" spans="1:33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</row>
    <row r="616" spans="1:33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</row>
    <row r="617" spans="1:33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</row>
    <row r="618" spans="1:33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</row>
    <row r="619" spans="1:33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</row>
    <row r="620" spans="1:33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</row>
    <row r="621" spans="1:33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</row>
    <row r="622" spans="1:33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</row>
    <row r="623" spans="1:33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</row>
    <row r="624" spans="1:33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</row>
    <row r="625" spans="1:33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</row>
    <row r="626" spans="1:33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</row>
    <row r="627" spans="1:33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</row>
    <row r="628" spans="1:33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</row>
    <row r="629" spans="1:33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</row>
    <row r="630" spans="1:33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</row>
    <row r="631" spans="1:33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</row>
    <row r="632" spans="1:33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</row>
    <row r="633" spans="1:33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</row>
    <row r="634" spans="1:33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</row>
    <row r="635" spans="1:33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  <c r="AE635" s="375"/>
      <c r="AF635" s="375"/>
      <c r="AG635" s="375"/>
    </row>
    <row r="636" spans="1:33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</row>
    <row r="637" spans="1:33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  <c r="AE637" s="375"/>
      <c r="AF637" s="375"/>
      <c r="AG637" s="375"/>
    </row>
    <row r="638" spans="1:33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  <c r="AE638" s="375"/>
      <c r="AF638" s="375"/>
      <c r="AG638" s="375"/>
    </row>
    <row r="639" spans="1:33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  <c r="AE639" s="375"/>
      <c r="AF639" s="375"/>
      <c r="AG639" s="375"/>
    </row>
    <row r="640" spans="1:33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  <c r="AE640" s="375"/>
      <c r="AF640" s="375"/>
      <c r="AG640" s="375"/>
    </row>
    <row r="641" spans="1:33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  <c r="AE641" s="375"/>
      <c r="AF641" s="375"/>
      <c r="AG641" s="375"/>
    </row>
    <row r="642" spans="1:33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  <c r="AE642" s="375"/>
      <c r="AF642" s="375"/>
      <c r="AG642" s="375"/>
    </row>
    <row r="643" spans="1:33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  <c r="AE643" s="375"/>
      <c r="AF643" s="375"/>
      <c r="AG643" s="375"/>
    </row>
    <row r="644" spans="1:33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  <c r="AE644" s="375"/>
      <c r="AF644" s="375"/>
      <c r="AG644" s="375"/>
    </row>
    <row r="645" spans="1:33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  <c r="AE645" s="375"/>
      <c r="AF645" s="375"/>
      <c r="AG645" s="375"/>
    </row>
    <row r="646" spans="1:33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  <c r="AE646" s="375"/>
      <c r="AF646" s="375"/>
      <c r="AG646" s="375"/>
    </row>
    <row r="647" spans="1:33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  <c r="AE647" s="375"/>
      <c r="AF647" s="375"/>
      <c r="AG647" s="375"/>
    </row>
    <row r="648" spans="1:33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  <c r="AE648" s="375"/>
      <c r="AF648" s="375"/>
      <c r="AG648" s="375"/>
    </row>
    <row r="649" spans="1:33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  <c r="AE649" s="375"/>
      <c r="AF649" s="375"/>
      <c r="AG649" s="375"/>
    </row>
    <row r="650" spans="1:33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  <c r="AE650" s="375"/>
      <c r="AF650" s="375"/>
      <c r="AG650" s="375"/>
    </row>
    <row r="651" spans="1:33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  <c r="AE651" s="375"/>
      <c r="AF651" s="375"/>
      <c r="AG651" s="375"/>
    </row>
    <row r="652" spans="1:33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</row>
    <row r="653" spans="1:33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</row>
    <row r="654" spans="1:33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</row>
    <row r="655" spans="1:33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</row>
    <row r="656" spans="1:33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</row>
    <row r="657" spans="1:33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  <c r="AE657" s="375"/>
      <c r="AF657" s="375"/>
      <c r="AG657" s="375"/>
    </row>
    <row r="658" spans="1:33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</row>
    <row r="659" spans="1:33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</row>
    <row r="660" spans="1:33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</row>
    <row r="661" spans="1:33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</row>
    <row r="662" spans="1:33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</row>
    <row r="663" spans="1:33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</row>
    <row r="664" spans="1:33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</row>
    <row r="665" spans="1:33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</row>
    <row r="666" spans="1:33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</row>
    <row r="667" spans="1:33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</row>
    <row r="668" spans="1:33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</row>
    <row r="669" spans="1:33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</row>
    <row r="670" spans="1:33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</row>
    <row r="671" spans="1:33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</row>
    <row r="672" spans="1:33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</row>
    <row r="673" spans="1:33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</row>
    <row r="674" spans="1:33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</row>
    <row r="675" spans="1:33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</row>
    <row r="676" spans="1:33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</row>
    <row r="677" spans="1:33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</row>
    <row r="678" spans="1:33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</row>
    <row r="679" spans="1:33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</row>
    <row r="680" spans="1:33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  <c r="AE680" s="375"/>
      <c r="AF680" s="375"/>
      <c r="AG680" s="375"/>
    </row>
    <row r="681" spans="1:33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</row>
    <row r="682" spans="1:33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  <c r="AE682" s="375"/>
      <c r="AF682" s="375"/>
      <c r="AG682" s="375"/>
    </row>
    <row r="683" spans="1:33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  <c r="AE683" s="375"/>
      <c r="AF683" s="375"/>
      <c r="AG683" s="375"/>
    </row>
    <row r="684" spans="1:33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  <c r="AE684" s="375"/>
      <c r="AF684" s="375"/>
      <c r="AG684" s="375"/>
    </row>
    <row r="685" spans="1:33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  <c r="AE685" s="375"/>
      <c r="AF685" s="375"/>
      <c r="AG685" s="375"/>
    </row>
    <row r="686" spans="1:33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  <c r="AE686" s="375"/>
      <c r="AF686" s="375"/>
      <c r="AG686" s="375"/>
    </row>
    <row r="687" spans="1:33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  <c r="AE687" s="375"/>
      <c r="AF687" s="375"/>
      <c r="AG687" s="375"/>
    </row>
    <row r="688" spans="1:33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  <c r="AE688" s="375"/>
      <c r="AF688" s="375"/>
      <c r="AG688" s="375"/>
    </row>
    <row r="689" spans="1:33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  <c r="AE689" s="375"/>
      <c r="AF689" s="375"/>
      <c r="AG689" s="375"/>
    </row>
    <row r="690" spans="1:33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  <c r="AE690" s="375"/>
      <c r="AF690" s="375"/>
      <c r="AG690" s="375"/>
    </row>
    <row r="691" spans="1:33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  <c r="AE691" s="375"/>
      <c r="AF691" s="375"/>
      <c r="AG691" s="375"/>
    </row>
    <row r="692" spans="1:33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  <c r="AE692" s="375"/>
      <c r="AF692" s="375"/>
      <c r="AG692" s="375"/>
    </row>
    <row r="693" spans="1:33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  <c r="AE693" s="375"/>
      <c r="AF693" s="375"/>
      <c r="AG693" s="375"/>
    </row>
    <row r="694" spans="1:33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  <c r="AE694" s="375"/>
      <c r="AF694" s="375"/>
      <c r="AG694" s="375"/>
    </row>
    <row r="695" spans="1:33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  <c r="AE695" s="375"/>
      <c r="AF695" s="375"/>
      <c r="AG695" s="375"/>
    </row>
    <row r="696" spans="1:33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  <c r="AE696" s="375"/>
      <c r="AF696" s="375"/>
      <c r="AG696" s="375"/>
    </row>
    <row r="697" spans="1:33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  <c r="AE697" s="375"/>
      <c r="AF697" s="375"/>
      <c r="AG697" s="375"/>
    </row>
    <row r="698" spans="1:33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  <c r="AE698" s="375"/>
      <c r="AF698" s="375"/>
      <c r="AG698" s="375"/>
    </row>
    <row r="699" spans="1:33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  <c r="AE699" s="375"/>
      <c r="AF699" s="375"/>
      <c r="AG699" s="375"/>
    </row>
    <row r="700" spans="1:33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  <c r="AE700" s="375"/>
      <c r="AF700" s="375"/>
      <c r="AG700" s="375"/>
    </row>
    <row r="701" spans="1:33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  <c r="AE701" s="375"/>
      <c r="AF701" s="375"/>
      <c r="AG701" s="375"/>
    </row>
    <row r="702" spans="1:33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  <c r="AE702" s="375"/>
      <c r="AF702" s="375"/>
      <c r="AG702" s="375"/>
    </row>
    <row r="703" spans="1:33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  <c r="AE703" s="375"/>
      <c r="AF703" s="375"/>
      <c r="AG703" s="375"/>
    </row>
    <row r="704" spans="1:33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  <c r="AE704" s="375"/>
      <c r="AF704" s="375"/>
      <c r="AG704" s="375"/>
    </row>
    <row r="705" spans="1:33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  <c r="AE705" s="375"/>
      <c r="AF705" s="375"/>
      <c r="AG705" s="375"/>
    </row>
    <row r="706" spans="1:33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  <c r="AE706" s="375"/>
      <c r="AF706" s="375"/>
      <c r="AG706" s="375"/>
    </row>
    <row r="707" spans="1:33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  <c r="AE707" s="375"/>
      <c r="AF707" s="375"/>
      <c r="AG707" s="375"/>
    </row>
    <row r="708" spans="1:33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  <c r="AE708" s="375"/>
      <c r="AF708" s="375"/>
      <c r="AG708" s="375"/>
    </row>
    <row r="709" spans="1:33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  <c r="AE709" s="375"/>
      <c r="AF709" s="375"/>
      <c r="AG709" s="375"/>
    </row>
    <row r="710" spans="1:33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  <c r="AE710" s="375"/>
      <c r="AF710" s="375"/>
      <c r="AG710" s="375"/>
    </row>
    <row r="711" spans="1:33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  <c r="AE711" s="375"/>
      <c r="AF711" s="375"/>
      <c r="AG711" s="375"/>
    </row>
    <row r="712" spans="1:33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  <c r="AE712" s="375"/>
      <c r="AF712" s="375"/>
      <c r="AG712" s="375"/>
    </row>
    <row r="713" spans="1:33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  <c r="AE713" s="375"/>
      <c r="AF713" s="375"/>
      <c r="AG713" s="375"/>
    </row>
    <row r="714" spans="1:33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  <c r="AE714" s="375"/>
      <c r="AF714" s="375"/>
      <c r="AG714" s="375"/>
    </row>
    <row r="715" spans="1:33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  <c r="AE715" s="375"/>
      <c r="AF715" s="375"/>
      <c r="AG715" s="375"/>
    </row>
    <row r="716" spans="1:33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  <c r="AE716" s="375"/>
      <c r="AF716" s="375"/>
      <c r="AG716" s="375"/>
    </row>
    <row r="717" spans="1:33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  <c r="AE717" s="375"/>
      <c r="AF717" s="375"/>
      <c r="AG717" s="375"/>
    </row>
    <row r="718" spans="1:33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  <c r="AE718" s="375"/>
      <c r="AF718" s="375"/>
      <c r="AG718" s="375"/>
    </row>
    <row r="719" spans="1:33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  <c r="AE719" s="375"/>
      <c r="AF719" s="375"/>
      <c r="AG719" s="375"/>
    </row>
    <row r="720" spans="1:33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  <c r="AE720" s="375"/>
      <c r="AF720" s="375"/>
      <c r="AG720" s="375"/>
    </row>
    <row r="721" spans="1:33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  <c r="AE721" s="375"/>
      <c r="AF721" s="375"/>
      <c r="AG721" s="375"/>
    </row>
    <row r="722" spans="1:33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  <c r="AE722" s="375"/>
      <c r="AF722" s="375"/>
      <c r="AG722" s="375"/>
    </row>
    <row r="723" spans="1:33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  <c r="AE723" s="375"/>
      <c r="AF723" s="375"/>
      <c r="AG723" s="375"/>
    </row>
    <row r="724" spans="1:33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  <c r="AE724" s="375"/>
      <c r="AF724" s="375"/>
      <c r="AG724" s="375"/>
    </row>
    <row r="725" spans="1:33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  <c r="AE725" s="375"/>
      <c r="AF725" s="375"/>
      <c r="AG725" s="375"/>
    </row>
    <row r="726" spans="1:33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  <c r="AE726" s="375"/>
      <c r="AF726" s="375"/>
      <c r="AG726" s="375"/>
    </row>
    <row r="727" spans="1:33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  <c r="AE727" s="375"/>
      <c r="AF727" s="375"/>
      <c r="AG727" s="375"/>
    </row>
    <row r="728" spans="1:33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  <c r="AE728" s="375"/>
      <c r="AF728" s="375"/>
      <c r="AG728" s="375"/>
    </row>
    <row r="729" spans="1:33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  <c r="AE729" s="375"/>
      <c r="AF729" s="375"/>
      <c r="AG729" s="375"/>
    </row>
    <row r="730" spans="1:33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  <c r="AE730" s="375"/>
      <c r="AF730" s="375"/>
      <c r="AG730" s="375"/>
    </row>
    <row r="731" spans="1:33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  <c r="AE731" s="375"/>
      <c r="AF731" s="375"/>
      <c r="AG731" s="375"/>
    </row>
    <row r="732" spans="1:33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  <c r="AE732" s="375"/>
      <c r="AF732" s="375"/>
      <c r="AG732" s="375"/>
    </row>
    <row r="733" spans="1:33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  <c r="AE733" s="375"/>
      <c r="AF733" s="375"/>
      <c r="AG733" s="375"/>
    </row>
    <row r="734" spans="1:33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  <c r="AE734" s="375"/>
      <c r="AF734" s="375"/>
      <c r="AG734" s="375"/>
    </row>
    <row r="735" spans="1:33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  <c r="AE735" s="375"/>
      <c r="AF735" s="375"/>
      <c r="AG735" s="375"/>
    </row>
    <row r="736" spans="1:33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  <c r="AE736" s="375"/>
      <c r="AF736" s="375"/>
      <c r="AG736" s="375"/>
    </row>
    <row r="737" spans="1:33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  <c r="AE737" s="375"/>
      <c r="AF737" s="375"/>
      <c r="AG737" s="375"/>
    </row>
    <row r="738" spans="1:33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  <c r="AE738" s="375"/>
      <c r="AF738" s="375"/>
      <c r="AG738" s="375"/>
    </row>
    <row r="739" spans="1:33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  <c r="AE739" s="375"/>
      <c r="AF739" s="375"/>
      <c r="AG739" s="375"/>
    </row>
    <row r="740" spans="1:33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  <c r="AE740" s="375"/>
      <c r="AF740" s="375"/>
      <c r="AG740" s="375"/>
    </row>
    <row r="741" spans="1:33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  <c r="AE741" s="375"/>
      <c r="AF741" s="375"/>
      <c r="AG741" s="375"/>
    </row>
    <row r="742" spans="1:33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  <c r="AE742" s="375"/>
      <c r="AF742" s="375"/>
      <c r="AG742" s="375"/>
    </row>
    <row r="743" spans="1:33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  <c r="AE743" s="375"/>
      <c r="AF743" s="375"/>
      <c r="AG743" s="375"/>
    </row>
    <row r="744" spans="1:33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  <c r="AE744" s="375"/>
      <c r="AF744" s="375"/>
      <c r="AG744" s="375"/>
    </row>
    <row r="745" spans="1:33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  <c r="AE745" s="375"/>
      <c r="AF745" s="375"/>
      <c r="AG745" s="375"/>
    </row>
    <row r="746" spans="1:33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  <c r="AE746" s="375"/>
      <c r="AF746" s="375"/>
      <c r="AG746" s="375"/>
    </row>
    <row r="747" spans="1:33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  <c r="AE747" s="375"/>
      <c r="AF747" s="375"/>
      <c r="AG747" s="375"/>
    </row>
    <row r="748" spans="1:33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  <c r="AE748" s="375"/>
      <c r="AF748" s="375"/>
      <c r="AG748" s="375"/>
    </row>
    <row r="749" spans="1:33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  <c r="AE749" s="375"/>
      <c r="AF749" s="375"/>
      <c r="AG749" s="375"/>
    </row>
    <row r="750" spans="1:33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  <c r="AE750" s="375"/>
      <c r="AF750" s="375"/>
      <c r="AG750" s="375"/>
    </row>
    <row r="751" spans="1:33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  <c r="AE751" s="375"/>
      <c r="AF751" s="375"/>
      <c r="AG751" s="375"/>
    </row>
    <row r="752" spans="1:33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  <c r="AE752" s="375"/>
      <c r="AF752" s="375"/>
      <c r="AG752" s="375"/>
    </row>
    <row r="753" spans="1:33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  <c r="AE753" s="375"/>
      <c r="AF753" s="375"/>
      <c r="AG753" s="375"/>
    </row>
    <row r="754" spans="1:33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  <c r="AE754" s="375"/>
      <c r="AF754" s="375"/>
      <c r="AG754" s="375"/>
    </row>
    <row r="755" spans="1:33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  <c r="AE755" s="375"/>
      <c r="AF755" s="375"/>
      <c r="AG755" s="375"/>
    </row>
    <row r="756" spans="1:33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  <c r="AE756" s="375"/>
      <c r="AF756" s="375"/>
      <c r="AG756" s="375"/>
    </row>
    <row r="757" spans="1:33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  <c r="AE757" s="375"/>
      <c r="AF757" s="375"/>
      <c r="AG757" s="375"/>
    </row>
    <row r="758" spans="1:33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  <c r="AE758" s="375"/>
      <c r="AF758" s="375"/>
      <c r="AG758" s="375"/>
    </row>
    <row r="759" spans="1:33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  <c r="AE759" s="375"/>
      <c r="AF759" s="375"/>
      <c r="AG759" s="375"/>
    </row>
    <row r="760" spans="1:33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  <c r="AE760" s="375"/>
      <c r="AF760" s="375"/>
      <c r="AG760" s="375"/>
    </row>
    <row r="761" spans="1:33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  <c r="AE761" s="375"/>
      <c r="AF761" s="375"/>
      <c r="AG761" s="375"/>
    </row>
    <row r="762" spans="1:33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  <c r="AE762" s="375"/>
      <c r="AF762" s="375"/>
      <c r="AG762" s="375"/>
    </row>
    <row r="763" spans="1:33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  <c r="AE763" s="375"/>
      <c r="AF763" s="375"/>
      <c r="AG763" s="375"/>
    </row>
    <row r="764" spans="1:33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  <c r="AE764" s="375"/>
      <c r="AF764" s="375"/>
      <c r="AG764" s="375"/>
    </row>
    <row r="765" spans="1:33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  <c r="AE765" s="375"/>
      <c r="AF765" s="375"/>
      <c r="AG765" s="375"/>
    </row>
    <row r="766" spans="1:33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  <c r="AE766" s="375"/>
      <c r="AF766" s="375"/>
      <c r="AG766" s="375"/>
    </row>
    <row r="767" spans="1:33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  <c r="AE767" s="375"/>
      <c r="AF767" s="375"/>
      <c r="AG767" s="375"/>
    </row>
    <row r="768" spans="1:33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  <c r="AE768" s="375"/>
      <c r="AF768" s="375"/>
      <c r="AG768" s="375"/>
    </row>
    <row r="769" spans="1:33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  <c r="AE769" s="375"/>
      <c r="AF769" s="375"/>
      <c r="AG769" s="375"/>
    </row>
    <row r="770" spans="1:33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  <c r="AE770" s="375"/>
      <c r="AF770" s="375"/>
      <c r="AG770" s="375"/>
    </row>
    <row r="771" spans="1:33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  <c r="AE771" s="375"/>
      <c r="AF771" s="375"/>
      <c r="AG771" s="375"/>
    </row>
    <row r="772" spans="1:33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  <c r="AE772" s="375"/>
      <c r="AF772" s="375"/>
      <c r="AG772" s="375"/>
    </row>
    <row r="773" spans="1:33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  <c r="AE773" s="375"/>
      <c r="AF773" s="375"/>
      <c r="AG773" s="375"/>
    </row>
    <row r="774" spans="1:33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  <c r="AE774" s="375"/>
      <c r="AF774" s="375"/>
      <c r="AG774" s="375"/>
    </row>
    <row r="775" spans="1:33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  <c r="AE775" s="375"/>
      <c r="AF775" s="375"/>
      <c r="AG775" s="375"/>
    </row>
    <row r="776" spans="1:33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  <c r="AE776" s="375"/>
      <c r="AF776" s="375"/>
      <c r="AG776" s="375"/>
    </row>
    <row r="777" spans="1:33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  <c r="AE777" s="375"/>
      <c r="AF777" s="375"/>
      <c r="AG777" s="375"/>
    </row>
    <row r="778" spans="1:33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  <c r="AE778" s="375"/>
      <c r="AF778" s="375"/>
      <c r="AG778" s="375"/>
    </row>
    <row r="779" spans="1:33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  <c r="AE779" s="375"/>
      <c r="AF779" s="375"/>
      <c r="AG779" s="375"/>
    </row>
    <row r="780" spans="1:33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  <c r="AE780" s="375"/>
      <c r="AF780" s="375"/>
      <c r="AG780" s="375"/>
    </row>
    <row r="781" spans="1:33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  <c r="AE781" s="375"/>
      <c r="AF781" s="375"/>
      <c r="AG781" s="375"/>
    </row>
    <row r="782" spans="1:33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  <c r="AE782" s="375"/>
      <c r="AF782" s="375"/>
      <c r="AG782" s="375"/>
    </row>
    <row r="783" spans="1:33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  <c r="AE783" s="375"/>
      <c r="AF783" s="375"/>
      <c r="AG783" s="375"/>
    </row>
    <row r="784" spans="1:33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  <c r="AE784" s="375"/>
      <c r="AF784" s="375"/>
      <c r="AG784" s="375"/>
    </row>
    <row r="785" spans="1:33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  <c r="AE785" s="375"/>
      <c r="AF785" s="375"/>
      <c r="AG785" s="375"/>
    </row>
    <row r="786" spans="1:33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  <c r="AE786" s="375"/>
      <c r="AF786" s="375"/>
      <c r="AG786" s="375"/>
    </row>
    <row r="787" spans="1:33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  <c r="AE787" s="375"/>
      <c r="AF787" s="375"/>
      <c r="AG787" s="375"/>
    </row>
    <row r="788" spans="1:33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  <c r="AE788" s="375"/>
      <c r="AF788" s="375"/>
      <c r="AG788" s="375"/>
    </row>
    <row r="789" spans="1:33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  <c r="AE789" s="375"/>
      <c r="AF789" s="375"/>
      <c r="AG789" s="375"/>
    </row>
    <row r="790" spans="1:33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  <c r="AE790" s="375"/>
      <c r="AF790" s="375"/>
      <c r="AG790" s="375"/>
    </row>
    <row r="791" spans="1:33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  <c r="AE791" s="375"/>
      <c r="AF791" s="375"/>
      <c r="AG791" s="375"/>
    </row>
    <row r="792" spans="1:33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  <c r="AE792" s="375"/>
      <c r="AF792" s="375"/>
      <c r="AG792" s="375"/>
    </row>
    <row r="793" spans="1:33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  <c r="AE793" s="375"/>
      <c r="AF793" s="375"/>
      <c r="AG793" s="375"/>
    </row>
    <row r="794" spans="1:33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  <c r="AE794" s="375"/>
      <c r="AF794" s="375"/>
      <c r="AG794" s="375"/>
    </row>
    <row r="795" spans="1:33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  <c r="AE795" s="375"/>
      <c r="AF795" s="375"/>
      <c r="AG795" s="375"/>
    </row>
    <row r="796" spans="1:33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  <c r="AE796" s="375"/>
      <c r="AF796" s="375"/>
      <c r="AG796" s="375"/>
    </row>
    <row r="797" spans="1:33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  <c r="AE797" s="375"/>
      <c r="AF797" s="375"/>
      <c r="AG797" s="375"/>
    </row>
    <row r="798" spans="1:33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  <c r="AE798" s="375"/>
      <c r="AF798" s="375"/>
      <c r="AG798" s="375"/>
    </row>
    <row r="799" spans="1:33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  <c r="AE799" s="375"/>
      <c r="AF799" s="375"/>
      <c r="AG799" s="375"/>
    </row>
    <row r="800" spans="1:33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  <c r="AE800" s="375"/>
      <c r="AF800" s="375"/>
      <c r="AG800" s="375"/>
    </row>
    <row r="801" spans="1:33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  <c r="AE801" s="375"/>
      <c r="AF801" s="375"/>
      <c r="AG801" s="375"/>
    </row>
    <row r="802" spans="1:33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  <c r="AE802" s="375"/>
      <c r="AF802" s="375"/>
      <c r="AG802" s="375"/>
    </row>
    <row r="803" spans="1:33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  <c r="AE803" s="375"/>
      <c r="AF803" s="375"/>
      <c r="AG803" s="375"/>
    </row>
    <row r="804" spans="1:33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  <c r="AE804" s="375"/>
      <c r="AF804" s="375"/>
      <c r="AG804" s="375"/>
    </row>
    <row r="805" spans="1:33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  <c r="AE805" s="375"/>
      <c r="AF805" s="375"/>
      <c r="AG805" s="375"/>
    </row>
    <row r="806" spans="1:33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  <c r="AE806" s="375"/>
      <c r="AF806" s="375"/>
      <c r="AG806" s="375"/>
    </row>
    <row r="807" spans="1:33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  <c r="AE807" s="375"/>
      <c r="AF807" s="375"/>
      <c r="AG807" s="375"/>
    </row>
    <row r="808" spans="1:33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  <c r="AE808" s="375"/>
      <c r="AF808" s="375"/>
      <c r="AG808" s="375"/>
    </row>
    <row r="809" spans="1:33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  <c r="AE809" s="375"/>
      <c r="AF809" s="375"/>
      <c r="AG809" s="375"/>
    </row>
    <row r="810" spans="1:33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  <c r="AE810" s="375"/>
      <c r="AF810" s="375"/>
      <c r="AG810" s="375"/>
    </row>
    <row r="811" spans="1:33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  <c r="AE811" s="375"/>
      <c r="AF811" s="375"/>
      <c r="AG811" s="375"/>
    </row>
    <row r="812" spans="1:33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  <c r="AE812" s="375"/>
      <c r="AF812" s="375"/>
      <c r="AG812" s="375"/>
    </row>
    <row r="813" spans="1:33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  <c r="AE813" s="375"/>
      <c r="AF813" s="375"/>
      <c r="AG813" s="375"/>
    </row>
    <row r="814" spans="1:33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  <c r="AE814" s="375"/>
      <c r="AF814" s="375"/>
      <c r="AG814" s="375"/>
    </row>
    <row r="815" spans="1:33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  <c r="AE815" s="375"/>
      <c r="AF815" s="375"/>
      <c r="AG815" s="375"/>
    </row>
    <row r="816" spans="1:33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  <c r="AE816" s="375"/>
      <c r="AF816" s="375"/>
      <c r="AG816" s="375"/>
    </row>
    <row r="817" spans="1:33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  <c r="AE817" s="375"/>
      <c r="AF817" s="375"/>
      <c r="AG817" s="375"/>
    </row>
    <row r="818" spans="1:33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  <c r="AE818" s="375"/>
      <c r="AF818" s="375"/>
      <c r="AG818" s="375"/>
    </row>
    <row r="819" spans="1:33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  <c r="AE819" s="375"/>
      <c r="AF819" s="375"/>
      <c r="AG819" s="375"/>
    </row>
    <row r="820" spans="1:33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  <c r="AE820" s="375"/>
      <c r="AF820" s="375"/>
      <c r="AG820" s="375"/>
    </row>
    <row r="821" spans="1:33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  <c r="AE821" s="375"/>
      <c r="AF821" s="375"/>
      <c r="AG821" s="375"/>
    </row>
    <row r="822" spans="1:33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  <c r="AE822" s="375"/>
      <c r="AF822" s="375"/>
      <c r="AG822" s="375"/>
    </row>
    <row r="823" spans="1:33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  <c r="AE823" s="375"/>
      <c r="AF823" s="375"/>
      <c r="AG823" s="375"/>
    </row>
    <row r="824" spans="1:33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  <c r="AE824" s="375"/>
      <c r="AF824" s="375"/>
      <c r="AG824" s="375"/>
    </row>
    <row r="825" spans="1:33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  <c r="AE825" s="375"/>
      <c r="AF825" s="375"/>
      <c r="AG825" s="375"/>
    </row>
    <row r="826" spans="1:33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  <c r="AE826" s="375"/>
      <c r="AF826" s="375"/>
      <c r="AG826" s="375"/>
    </row>
    <row r="827" spans="1:33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  <c r="AE827" s="375"/>
      <c r="AF827" s="375"/>
      <c r="AG827" s="375"/>
    </row>
    <row r="828" spans="1:33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  <c r="AE828" s="375"/>
      <c r="AF828" s="375"/>
      <c r="AG828" s="375"/>
    </row>
    <row r="829" spans="1:33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  <c r="AE829" s="375"/>
      <c r="AF829" s="375"/>
      <c r="AG829" s="375"/>
    </row>
    <row r="830" spans="1:33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  <c r="AE830" s="375"/>
      <c r="AF830" s="375"/>
      <c r="AG830" s="375"/>
    </row>
    <row r="831" spans="1:33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  <c r="AE831" s="375"/>
      <c r="AF831" s="375"/>
      <c r="AG831" s="375"/>
    </row>
    <row r="832" spans="1:33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  <c r="AE832" s="375"/>
      <c r="AF832" s="375"/>
      <c r="AG832" s="375"/>
    </row>
    <row r="833" spans="1:33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  <c r="AE833" s="375"/>
      <c r="AF833" s="375"/>
      <c r="AG833" s="375"/>
    </row>
    <row r="834" spans="1:33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  <c r="AE834" s="375"/>
      <c r="AF834" s="375"/>
      <c r="AG834" s="375"/>
    </row>
    <row r="835" spans="1:33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  <c r="AE835" s="375"/>
      <c r="AF835" s="375"/>
      <c r="AG835" s="375"/>
    </row>
    <row r="836" spans="1:33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  <c r="AE836" s="375"/>
      <c r="AF836" s="375"/>
      <c r="AG836" s="375"/>
    </row>
    <row r="837" spans="1:33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  <c r="AE837" s="375"/>
      <c r="AF837" s="375"/>
      <c r="AG837" s="375"/>
    </row>
    <row r="838" spans="1:33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  <c r="AE838" s="375"/>
      <c r="AF838" s="375"/>
      <c r="AG838" s="375"/>
    </row>
    <row r="839" spans="1:33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  <c r="AE839" s="375"/>
      <c r="AF839" s="375"/>
      <c r="AG839" s="375"/>
    </row>
    <row r="840" spans="1:33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  <c r="AE840" s="375"/>
      <c r="AF840" s="375"/>
      <c r="AG840" s="375"/>
    </row>
    <row r="841" spans="1:33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  <c r="AE841" s="375"/>
      <c r="AF841" s="375"/>
      <c r="AG841" s="375"/>
    </row>
    <row r="842" spans="1:33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  <c r="AE842" s="375"/>
      <c r="AF842" s="375"/>
      <c r="AG842" s="375"/>
    </row>
    <row r="843" spans="1:33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  <c r="AE843" s="375"/>
      <c r="AF843" s="375"/>
      <c r="AG843" s="375"/>
    </row>
    <row r="844" spans="1:33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  <c r="AE844" s="375"/>
      <c r="AF844" s="375"/>
      <c r="AG844" s="375"/>
    </row>
    <row r="845" spans="1:33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  <c r="AE845" s="375"/>
      <c r="AF845" s="375"/>
      <c r="AG845" s="375"/>
    </row>
    <row r="846" spans="1:33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  <c r="AE846" s="375"/>
      <c r="AF846" s="375"/>
      <c r="AG846" s="375"/>
    </row>
    <row r="847" spans="1:33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  <c r="AE847" s="375"/>
      <c r="AF847" s="375"/>
      <c r="AG847" s="375"/>
    </row>
    <row r="848" spans="1:33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  <c r="AE848" s="375"/>
      <c r="AF848" s="375"/>
      <c r="AG848" s="375"/>
    </row>
    <row r="849" spans="1:33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  <c r="AE849" s="375"/>
      <c r="AF849" s="375"/>
      <c r="AG849" s="375"/>
    </row>
    <row r="850" spans="1:33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  <c r="AE850" s="375"/>
      <c r="AF850" s="375"/>
      <c r="AG850" s="375"/>
    </row>
    <row r="851" spans="1:33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  <c r="AE851" s="375"/>
      <c r="AF851" s="375"/>
      <c r="AG851" s="375"/>
    </row>
    <row r="852" spans="1:33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  <c r="AE852" s="375"/>
      <c r="AF852" s="375"/>
      <c r="AG852" s="375"/>
    </row>
    <row r="853" spans="1:33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  <c r="AE853" s="375"/>
      <c r="AF853" s="375"/>
      <c r="AG853" s="375"/>
    </row>
    <row r="854" spans="1:33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  <c r="AE854" s="375"/>
      <c r="AF854" s="375"/>
      <c r="AG854" s="375"/>
    </row>
    <row r="855" spans="1:33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  <c r="AE855" s="375"/>
      <c r="AF855" s="375"/>
      <c r="AG855" s="375"/>
    </row>
    <row r="856" spans="1:33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  <c r="AE856" s="375"/>
      <c r="AF856" s="375"/>
      <c r="AG856" s="375"/>
    </row>
    <row r="857" spans="1:33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  <c r="AE857" s="375"/>
      <c r="AF857" s="375"/>
      <c r="AG857" s="375"/>
    </row>
    <row r="858" spans="1:33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  <c r="AE858" s="375"/>
      <c r="AF858" s="375"/>
      <c r="AG858" s="375"/>
    </row>
    <row r="859" spans="1:33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  <c r="AE859" s="375"/>
      <c r="AF859" s="375"/>
      <c r="AG859" s="375"/>
    </row>
    <row r="860" spans="1:33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  <c r="AE860" s="375"/>
      <c r="AF860" s="375"/>
      <c r="AG860" s="375"/>
    </row>
    <row r="861" spans="1:33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  <c r="AE861" s="375"/>
      <c r="AF861" s="375"/>
      <c r="AG861" s="375"/>
    </row>
    <row r="862" spans="1:33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  <c r="AE862" s="375"/>
      <c r="AF862" s="375"/>
      <c r="AG862" s="375"/>
    </row>
    <row r="863" spans="1:33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  <c r="AE863" s="375"/>
      <c r="AF863" s="375"/>
      <c r="AG863" s="375"/>
    </row>
    <row r="864" spans="1:33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  <c r="AE864" s="375"/>
      <c r="AF864" s="375"/>
      <c r="AG864" s="375"/>
    </row>
    <row r="865" spans="1:33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  <c r="AE865" s="375"/>
      <c r="AF865" s="375"/>
      <c r="AG865" s="375"/>
    </row>
    <row r="866" spans="1:33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  <c r="AE866" s="375"/>
      <c r="AF866" s="375"/>
      <c r="AG866" s="375"/>
    </row>
    <row r="867" spans="1:33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  <c r="AE867" s="375"/>
      <c r="AF867" s="375"/>
      <c r="AG867" s="375"/>
    </row>
    <row r="868" spans="1:33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  <c r="AE868" s="375"/>
      <c r="AF868" s="375"/>
      <c r="AG868" s="375"/>
    </row>
    <row r="869" spans="1:33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  <c r="AE869" s="375"/>
      <c r="AF869" s="375"/>
      <c r="AG869" s="375"/>
    </row>
    <row r="870" spans="1:33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  <c r="AE870" s="375"/>
      <c r="AF870" s="375"/>
      <c r="AG870" s="375"/>
    </row>
    <row r="871" spans="1:33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  <c r="AE871" s="375"/>
      <c r="AF871" s="375"/>
      <c r="AG871" s="375"/>
    </row>
    <row r="872" spans="1:33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  <c r="AE872" s="375"/>
      <c r="AF872" s="375"/>
      <c r="AG872" s="375"/>
    </row>
    <row r="873" spans="1:33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  <c r="AE873" s="375"/>
      <c r="AF873" s="375"/>
      <c r="AG873" s="375"/>
    </row>
    <row r="874" spans="1:33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  <c r="AE874" s="375"/>
      <c r="AF874" s="375"/>
      <c r="AG874" s="375"/>
    </row>
    <row r="875" spans="1:33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  <c r="AE875" s="375"/>
      <c r="AF875" s="375"/>
      <c r="AG875" s="375"/>
    </row>
    <row r="876" spans="1:33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  <c r="AE876" s="375"/>
      <c r="AF876" s="375"/>
      <c r="AG876" s="375"/>
    </row>
    <row r="877" spans="1:33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  <c r="AE877" s="375"/>
      <c r="AF877" s="375"/>
      <c r="AG877" s="375"/>
    </row>
    <row r="878" spans="1:33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  <c r="AE878" s="375"/>
      <c r="AF878" s="375"/>
      <c r="AG878" s="375"/>
    </row>
    <row r="879" spans="1:33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  <c r="AE879" s="375"/>
      <c r="AF879" s="375"/>
      <c r="AG879" s="375"/>
    </row>
    <row r="880" spans="1:33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  <c r="AE880" s="375"/>
      <c r="AF880" s="375"/>
      <c r="AG880" s="375"/>
    </row>
    <row r="881" spans="1:33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  <c r="AE881" s="375"/>
      <c r="AF881" s="375"/>
      <c r="AG881" s="375"/>
    </row>
    <row r="882" spans="1:33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  <c r="AE882" s="375"/>
      <c r="AF882" s="375"/>
      <c r="AG882" s="375"/>
    </row>
    <row r="883" spans="1:33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  <c r="AE883" s="375"/>
      <c r="AF883" s="375"/>
      <c r="AG883" s="375"/>
    </row>
    <row r="884" spans="1:33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  <c r="AE884" s="375"/>
      <c r="AF884" s="375"/>
      <c r="AG884" s="375"/>
    </row>
    <row r="885" spans="1:33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  <c r="AE885" s="375"/>
      <c r="AF885" s="375"/>
      <c r="AG885" s="375"/>
    </row>
    <row r="886" spans="1:33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  <c r="AE886" s="375"/>
      <c r="AF886" s="375"/>
      <c r="AG886" s="375"/>
    </row>
    <row r="887" spans="1:33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  <c r="AE887" s="375"/>
      <c r="AF887" s="375"/>
      <c r="AG887" s="375"/>
    </row>
    <row r="888" spans="1:33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  <c r="AE888" s="375"/>
      <c r="AF888" s="375"/>
      <c r="AG888" s="375"/>
    </row>
    <row r="889" spans="1:33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  <c r="AE889" s="375"/>
      <c r="AF889" s="375"/>
      <c r="AG889" s="375"/>
    </row>
    <row r="890" spans="1:33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  <c r="AE890" s="375"/>
      <c r="AF890" s="375"/>
      <c r="AG890" s="375"/>
    </row>
    <row r="891" spans="1:33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  <c r="AE891" s="375"/>
      <c r="AF891" s="375"/>
      <c r="AG891" s="375"/>
    </row>
    <row r="892" spans="1:33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  <c r="AE892" s="375"/>
      <c r="AF892" s="375"/>
      <c r="AG892" s="375"/>
    </row>
    <row r="893" spans="1:33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  <c r="AE893" s="375"/>
      <c r="AF893" s="375"/>
      <c r="AG893" s="375"/>
    </row>
    <row r="894" spans="1:33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  <c r="AE894" s="375"/>
      <c r="AF894" s="375"/>
      <c r="AG894" s="375"/>
    </row>
    <row r="895" spans="1:33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  <c r="AE895" s="375"/>
      <c r="AF895" s="375"/>
      <c r="AG895" s="375"/>
    </row>
    <row r="896" spans="1:33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  <c r="AE896" s="375"/>
      <c r="AF896" s="375"/>
      <c r="AG896" s="375"/>
    </row>
    <row r="897" spans="1:33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  <c r="AE897" s="375"/>
      <c r="AF897" s="375"/>
      <c r="AG897" s="375"/>
    </row>
    <row r="898" spans="1:33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  <c r="AE898" s="375"/>
      <c r="AF898" s="375"/>
      <c r="AG898" s="375"/>
    </row>
    <row r="899" spans="1:33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  <c r="AE899" s="375"/>
      <c r="AF899" s="375"/>
      <c r="AG899" s="375"/>
    </row>
    <row r="900" spans="1:33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  <c r="AE900" s="375"/>
      <c r="AF900" s="375"/>
      <c r="AG900" s="375"/>
    </row>
    <row r="901" spans="1:33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  <c r="AE901" s="375"/>
      <c r="AF901" s="375"/>
      <c r="AG901" s="375"/>
    </row>
    <row r="902" spans="1:33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  <c r="AE902" s="375"/>
      <c r="AF902" s="375"/>
      <c r="AG902" s="375"/>
    </row>
    <row r="903" spans="1:33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  <c r="AE903" s="375"/>
      <c r="AF903" s="375"/>
      <c r="AG903" s="375"/>
    </row>
    <row r="904" spans="1:33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  <c r="AE904" s="375"/>
      <c r="AF904" s="375"/>
      <c r="AG904" s="375"/>
    </row>
    <row r="905" spans="1:33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  <c r="AE905" s="375"/>
      <c r="AF905" s="375"/>
      <c r="AG905" s="375"/>
    </row>
    <row r="906" spans="1:33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  <c r="AE906" s="375"/>
      <c r="AF906" s="375"/>
      <c r="AG906" s="375"/>
    </row>
    <row r="907" spans="1:33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  <c r="AE907" s="375"/>
      <c r="AF907" s="375"/>
      <c r="AG907" s="375"/>
    </row>
    <row r="908" spans="1:33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  <c r="AE908" s="375"/>
      <c r="AF908" s="375"/>
      <c r="AG908" s="375"/>
    </row>
    <row r="909" spans="1:33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  <c r="AE909" s="375"/>
      <c r="AF909" s="375"/>
      <c r="AG909" s="375"/>
    </row>
    <row r="910" spans="1:33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  <c r="AE910" s="375"/>
      <c r="AF910" s="375"/>
      <c r="AG910" s="375"/>
    </row>
    <row r="911" spans="1:33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  <c r="AE911" s="375"/>
      <c r="AF911" s="375"/>
      <c r="AG911" s="375"/>
    </row>
    <row r="912" spans="1:33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  <c r="AE912" s="375"/>
      <c r="AF912" s="375"/>
      <c r="AG912" s="375"/>
    </row>
    <row r="913" spans="1:33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  <c r="AE913" s="375"/>
      <c r="AF913" s="375"/>
      <c r="AG913" s="375"/>
    </row>
    <row r="914" spans="1:33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  <c r="AE914" s="375"/>
      <c r="AF914" s="375"/>
      <c r="AG914" s="375"/>
    </row>
    <row r="915" spans="1:33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  <c r="AE915" s="375"/>
      <c r="AF915" s="375"/>
      <c r="AG915" s="375"/>
    </row>
    <row r="916" spans="1:33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  <c r="AE916" s="375"/>
      <c r="AF916" s="375"/>
      <c r="AG916" s="375"/>
    </row>
    <row r="917" spans="1:33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  <c r="AE917" s="375"/>
      <c r="AF917" s="375"/>
      <c r="AG917" s="375"/>
    </row>
    <row r="918" spans="1:33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  <c r="AE918" s="375"/>
      <c r="AF918" s="375"/>
      <c r="AG918" s="375"/>
    </row>
    <row r="919" spans="1:33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  <c r="AE919" s="375"/>
      <c r="AF919" s="375"/>
      <c r="AG919" s="375"/>
    </row>
    <row r="920" spans="1:33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  <c r="AE920" s="375"/>
      <c r="AF920" s="375"/>
      <c r="AG920" s="375"/>
    </row>
    <row r="921" spans="1:33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  <c r="AE921" s="375"/>
      <c r="AF921" s="375"/>
      <c r="AG921" s="375"/>
    </row>
    <row r="922" spans="1:33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  <c r="AE922" s="375"/>
      <c r="AF922" s="375"/>
      <c r="AG922" s="375"/>
    </row>
    <row r="923" spans="1:33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  <c r="AE923" s="375"/>
      <c r="AF923" s="375"/>
      <c r="AG923" s="375"/>
    </row>
    <row r="924" spans="1:33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  <c r="AE924" s="375"/>
      <c r="AF924" s="375"/>
      <c r="AG924" s="375"/>
    </row>
    <row r="925" spans="1:33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  <c r="AE925" s="375"/>
      <c r="AF925" s="375"/>
      <c r="AG925" s="375"/>
    </row>
    <row r="926" spans="1:33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  <c r="AE926" s="375"/>
      <c r="AF926" s="375"/>
      <c r="AG926" s="375"/>
    </row>
    <row r="927" spans="1:33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  <c r="AE927" s="375"/>
      <c r="AF927" s="375"/>
      <c r="AG927" s="375"/>
    </row>
    <row r="928" spans="1:33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  <c r="AE928" s="375"/>
      <c r="AF928" s="375"/>
      <c r="AG928" s="375"/>
    </row>
    <row r="929" spans="1:33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  <c r="AE929" s="375"/>
      <c r="AF929" s="375"/>
      <c r="AG929" s="375"/>
    </row>
    <row r="930" spans="1:33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  <c r="AE930" s="375"/>
      <c r="AF930" s="375"/>
      <c r="AG930" s="375"/>
    </row>
    <row r="931" spans="1:33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  <c r="AE931" s="375"/>
      <c r="AF931" s="375"/>
      <c r="AG931" s="375"/>
    </row>
    <row r="932" spans="1:33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  <c r="AE932" s="375"/>
      <c r="AF932" s="375"/>
      <c r="AG932" s="375"/>
    </row>
    <row r="933" spans="1:33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  <c r="AE933" s="375"/>
      <c r="AF933" s="375"/>
      <c r="AG933" s="375"/>
    </row>
    <row r="934" spans="1:33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  <c r="AE934" s="375"/>
      <c r="AF934" s="375"/>
      <c r="AG934" s="375"/>
    </row>
    <row r="935" spans="1:33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  <c r="AE935" s="375"/>
      <c r="AF935" s="375"/>
      <c r="AG935" s="375"/>
    </row>
    <row r="936" spans="1:33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  <c r="AE936" s="375"/>
      <c r="AF936" s="375"/>
      <c r="AG936" s="375"/>
    </row>
    <row r="937" spans="1:33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  <c r="AE937" s="375"/>
      <c r="AF937" s="375"/>
      <c r="AG937" s="375"/>
    </row>
    <row r="938" spans="1:33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  <c r="AE938" s="375"/>
      <c r="AF938" s="375"/>
      <c r="AG938" s="375"/>
    </row>
    <row r="939" spans="1:33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  <c r="AE939" s="375"/>
      <c r="AF939" s="375"/>
      <c r="AG939" s="375"/>
    </row>
    <row r="940" spans="1:33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  <c r="AE940" s="375"/>
      <c r="AF940" s="375"/>
      <c r="AG940" s="375"/>
    </row>
    <row r="941" spans="1:33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  <c r="AE941" s="375"/>
      <c r="AF941" s="375"/>
      <c r="AG941" s="375"/>
    </row>
    <row r="942" spans="1:33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  <c r="AE942" s="375"/>
      <c r="AF942" s="375"/>
      <c r="AG942" s="375"/>
    </row>
    <row r="943" spans="1:33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  <c r="AE943" s="375"/>
      <c r="AF943" s="375"/>
      <c r="AG943" s="375"/>
    </row>
    <row r="944" spans="1:33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  <c r="AE944" s="375"/>
      <c r="AF944" s="375"/>
      <c r="AG944" s="375"/>
    </row>
    <row r="945" spans="1:33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  <c r="AE945" s="375"/>
      <c r="AF945" s="375"/>
      <c r="AG945" s="375"/>
    </row>
    <row r="946" spans="1:33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  <c r="AE946" s="375"/>
      <c r="AF946" s="375"/>
      <c r="AG946" s="375"/>
    </row>
    <row r="947" spans="1:33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  <c r="AE947" s="375"/>
      <c r="AF947" s="375"/>
      <c r="AG947" s="375"/>
    </row>
    <row r="948" spans="1:33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  <c r="AE948" s="375"/>
      <c r="AF948" s="375"/>
      <c r="AG948" s="375"/>
    </row>
    <row r="949" spans="1:33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  <c r="AE949" s="375"/>
      <c r="AF949" s="375"/>
      <c r="AG949" s="375"/>
    </row>
    <row r="950" spans="1:33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  <c r="AE950" s="375"/>
      <c r="AF950" s="375"/>
      <c r="AG950" s="375"/>
    </row>
    <row r="951" spans="1:33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  <c r="AE951" s="375"/>
      <c r="AF951" s="375"/>
      <c r="AG951" s="375"/>
    </row>
    <row r="952" spans="1:33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  <c r="AE952" s="375"/>
      <c r="AF952" s="375"/>
      <c r="AG952" s="375"/>
    </row>
    <row r="953" spans="1:33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  <c r="AE953" s="375"/>
      <c r="AF953" s="375"/>
      <c r="AG953" s="375"/>
    </row>
    <row r="954" spans="1:33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  <c r="AE954" s="375"/>
      <c r="AF954" s="375"/>
      <c r="AG954" s="375"/>
    </row>
    <row r="955" spans="1:33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  <c r="AE955" s="375"/>
      <c r="AF955" s="375"/>
      <c r="AG955" s="375"/>
    </row>
    <row r="956" spans="1:33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  <c r="AE956" s="375"/>
      <c r="AF956" s="375"/>
      <c r="AG956" s="375"/>
    </row>
    <row r="957" spans="1:33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  <c r="AE957" s="375"/>
      <c r="AF957" s="375"/>
      <c r="AG957" s="375"/>
    </row>
    <row r="958" spans="1:33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  <c r="AE958" s="375"/>
      <c r="AF958" s="375"/>
      <c r="AG958" s="375"/>
    </row>
    <row r="959" spans="1:33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  <c r="AE959" s="375"/>
      <c r="AF959" s="375"/>
      <c r="AG959" s="375"/>
    </row>
    <row r="960" spans="1:33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  <c r="AE960" s="375"/>
      <c r="AF960" s="375"/>
      <c r="AG960" s="375"/>
    </row>
    <row r="961" spans="1:33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  <c r="AE961" s="375"/>
      <c r="AF961" s="375"/>
      <c r="AG961" s="375"/>
    </row>
    <row r="962" spans="1:33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  <c r="AE962" s="375"/>
      <c r="AF962" s="375"/>
      <c r="AG962" s="375"/>
    </row>
    <row r="963" spans="1:33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  <c r="AE963" s="375"/>
      <c r="AF963" s="375"/>
      <c r="AG963" s="375"/>
    </row>
    <row r="964" spans="1:33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  <c r="AE964" s="375"/>
      <c r="AF964" s="375"/>
      <c r="AG964" s="375"/>
    </row>
    <row r="965" spans="1:33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  <c r="AE965" s="375"/>
      <c r="AF965" s="375"/>
      <c r="AG965" s="375"/>
    </row>
    <row r="966" spans="1:33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  <c r="AE966" s="375"/>
      <c r="AF966" s="375"/>
      <c r="AG966" s="375"/>
    </row>
    <row r="967" spans="1:33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  <c r="AE967" s="375"/>
      <c r="AF967" s="375"/>
      <c r="AG967" s="375"/>
    </row>
    <row r="968" spans="1:33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  <c r="AE968" s="375"/>
      <c r="AF968" s="375"/>
      <c r="AG968" s="375"/>
    </row>
    <row r="969" spans="1:33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  <c r="AE969" s="375"/>
      <c r="AF969" s="375"/>
      <c r="AG969" s="375"/>
    </row>
    <row r="970" spans="1:33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  <c r="AE970" s="375"/>
      <c r="AF970" s="375"/>
      <c r="AG970" s="375"/>
    </row>
    <row r="971" spans="1:33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  <c r="AE971" s="375"/>
      <c r="AF971" s="375"/>
      <c r="AG971" s="375"/>
    </row>
    <row r="972" spans="1:33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  <c r="AE972" s="375"/>
      <c r="AF972" s="375"/>
      <c r="AG972" s="375"/>
    </row>
    <row r="973" spans="1:33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  <c r="AE973" s="375"/>
      <c r="AF973" s="375"/>
      <c r="AG973" s="375"/>
    </row>
    <row r="974" spans="1:33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  <c r="AE974" s="375"/>
      <c r="AF974" s="375"/>
      <c r="AG974" s="375"/>
    </row>
    <row r="975" spans="1:33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  <c r="AE975" s="375"/>
      <c r="AF975" s="375"/>
      <c r="AG975" s="375"/>
    </row>
    <row r="976" spans="1:33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  <c r="AE976" s="375"/>
      <c r="AF976" s="375"/>
      <c r="AG976" s="375"/>
    </row>
    <row r="977" spans="1:33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  <c r="AE977" s="375"/>
      <c r="AF977" s="375"/>
      <c r="AG977" s="375"/>
    </row>
    <row r="978" spans="1:33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  <c r="AE978" s="375"/>
      <c r="AF978" s="375"/>
      <c r="AG978" s="375"/>
    </row>
    <row r="979" spans="1:33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  <c r="AE979" s="375"/>
      <c r="AF979" s="375"/>
      <c r="AG979" s="375"/>
    </row>
    <row r="980" spans="1:33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  <c r="AE980" s="375"/>
      <c r="AF980" s="375"/>
      <c r="AG980" s="375"/>
    </row>
    <row r="981" spans="1:33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  <c r="AE981" s="375"/>
      <c r="AF981" s="375"/>
      <c r="AG981" s="375"/>
    </row>
    <row r="982" spans="1:33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  <c r="AE982" s="375"/>
      <c r="AF982" s="375"/>
      <c r="AG982" s="375"/>
    </row>
    <row r="983" spans="1:33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  <c r="AE983" s="375"/>
      <c r="AF983" s="375"/>
      <c r="AG983" s="375"/>
    </row>
    <row r="984" spans="1:33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  <c r="AE984" s="375"/>
      <c r="AF984" s="375"/>
      <c r="AG984" s="375"/>
    </row>
    <row r="985" spans="1:33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  <c r="AE985" s="375"/>
      <c r="AF985" s="375"/>
      <c r="AG985" s="375"/>
    </row>
    <row r="986" spans="1:33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  <c r="AE986" s="375"/>
      <c r="AF986" s="375"/>
      <c r="AG986" s="375"/>
    </row>
    <row r="987" spans="1:33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  <c r="AE987" s="375"/>
      <c r="AF987" s="375"/>
      <c r="AG987" s="375"/>
    </row>
    <row r="988" spans="1:33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  <c r="AE988" s="375"/>
      <c r="AF988" s="375"/>
      <c r="AG988" s="375"/>
    </row>
    <row r="989" spans="1:33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  <c r="AE989" s="375"/>
      <c r="AF989" s="375"/>
      <c r="AG989" s="375"/>
    </row>
    <row r="990" spans="1:33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  <c r="AE990" s="375"/>
      <c r="AF990" s="375"/>
      <c r="AG990" s="375"/>
    </row>
    <row r="991" spans="1:33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  <c r="AE991" s="375"/>
      <c r="AF991" s="375"/>
      <c r="AG991" s="375"/>
    </row>
    <row r="992" spans="1:33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  <c r="AE992" s="375"/>
      <c r="AF992" s="375"/>
      <c r="AG992" s="375"/>
    </row>
    <row r="993" spans="1:33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  <c r="AE993" s="375"/>
      <c r="AF993" s="375"/>
      <c r="AG993" s="375"/>
    </row>
    <row r="994" spans="1:33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  <c r="AE994" s="375"/>
      <c r="AF994" s="375"/>
      <c r="AG994" s="375"/>
    </row>
    <row r="995" spans="1:33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  <c r="AE995" s="375"/>
      <c r="AF995" s="375"/>
      <c r="AG995" s="375"/>
    </row>
    <row r="996" spans="1:33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  <c r="AE996" s="375"/>
      <c r="AF996" s="375"/>
      <c r="AG996" s="375"/>
    </row>
    <row r="997" spans="1:33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  <c r="AE997" s="375"/>
      <c r="AF997" s="375"/>
      <c r="AG997" s="375"/>
    </row>
    <row r="998" spans="1:33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  <c r="AE998" s="375"/>
      <c r="AF998" s="375"/>
      <c r="AG998" s="375"/>
    </row>
    <row r="999" spans="1:33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  <c r="AE999" s="375"/>
      <c r="AF999" s="375"/>
      <c r="AG999" s="375"/>
    </row>
    <row r="1000" spans="1:33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  <c r="AE1000" s="375"/>
      <c r="AF1000" s="375"/>
      <c r="AG1000" s="375"/>
    </row>
  </sheetData>
  <mergeCells count="99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1:D21"/>
    <mergeCell ref="F21:AB21"/>
    <mergeCell ref="C22:AA22"/>
    <mergeCell ref="C25:P30"/>
    <mergeCell ref="R25:AA25"/>
    <mergeCell ref="W30:AA30"/>
    <mergeCell ref="C13:D13"/>
    <mergeCell ref="C14:D14"/>
    <mergeCell ref="E14:AA15"/>
    <mergeCell ref="C17:D17"/>
    <mergeCell ref="E17:AA18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AF7:AG7"/>
    <mergeCell ref="C9:F9"/>
  </mergeCells>
  <pageMargins left="0.7" right="0.7" top="0.75" bottom="0.75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</row>
    <row r="3" spans="1:30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</row>
    <row r="4" spans="1:30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</row>
    <row r="5" spans="1:30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</row>
    <row r="6" spans="1:30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</row>
    <row r="7" spans="1:30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</row>
    <row r="8" spans="1:30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</row>
    <row r="9" spans="1:30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</row>
    <row r="10" spans="1:30" ht="30" customHeight="1">
      <c r="A10" s="375"/>
      <c r="B10" s="31"/>
      <c r="C10" s="456" t="s">
        <v>123</v>
      </c>
      <c r="D10" s="818"/>
      <c r="E10" s="433" t="s">
        <v>604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</row>
    <row r="11" spans="1:30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</row>
    <row r="12" spans="1:30" ht="29.25" customHeight="1">
      <c r="A12" s="375"/>
      <c r="B12" s="31"/>
      <c r="C12" s="459" t="s">
        <v>125</v>
      </c>
      <c r="D12" s="823"/>
      <c r="E12" s="458" t="s">
        <v>126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</row>
    <row r="13" spans="1:30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</row>
    <row r="14" spans="1:30" ht="15" customHeight="1">
      <c r="A14" s="375"/>
      <c r="B14" s="31"/>
      <c r="C14" s="456" t="s">
        <v>577</v>
      </c>
      <c r="D14" s="818"/>
      <c r="E14" s="453" t="s">
        <v>605</v>
      </c>
      <c r="F14" s="814"/>
      <c r="G14" s="814"/>
      <c r="H14" s="814"/>
      <c r="I14" s="814"/>
      <c r="J14" s="814"/>
      <c r="K14" s="814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5"/>
      <c r="AB14" s="383"/>
      <c r="AC14" s="375"/>
      <c r="AD14" s="375"/>
    </row>
    <row r="15" spans="1:30" ht="15.75" customHeight="1">
      <c r="A15" s="375"/>
      <c r="B15" s="31"/>
      <c r="C15" s="385"/>
      <c r="D15" s="385"/>
      <c r="E15" s="819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0"/>
      <c r="S15" s="820"/>
      <c r="T15" s="820"/>
      <c r="U15" s="820"/>
      <c r="V15" s="820"/>
      <c r="W15" s="820"/>
      <c r="X15" s="820"/>
      <c r="Y15" s="820"/>
      <c r="Z15" s="820"/>
      <c r="AA15" s="821"/>
      <c r="AB15" s="383"/>
      <c r="AC15" s="375"/>
      <c r="AD15" s="375"/>
    </row>
    <row r="16" spans="1:30" ht="15" customHeight="1">
      <c r="A16" s="375"/>
      <c r="B16" s="31"/>
      <c r="C16" s="385"/>
      <c r="D16" s="385"/>
      <c r="E16" s="38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83"/>
      <c r="AC16" s="375"/>
      <c r="AD16" s="375"/>
    </row>
    <row r="17" spans="1:30" ht="15" customHeight="1">
      <c r="A17" s="375"/>
      <c r="B17" s="31"/>
      <c r="C17" s="456" t="s">
        <v>579</v>
      </c>
      <c r="D17" s="818"/>
      <c r="E17" s="768" t="s">
        <v>594</v>
      </c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5"/>
      <c r="AB17" s="383"/>
      <c r="AC17" s="375"/>
      <c r="AD17" s="375"/>
    </row>
    <row r="18" spans="1:30" ht="15" customHeight="1">
      <c r="A18" s="375"/>
      <c r="B18" s="31"/>
      <c r="C18" s="385"/>
      <c r="D18" s="385"/>
      <c r="E18" s="819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1"/>
      <c r="AB18" s="383"/>
      <c r="AC18" s="375"/>
      <c r="AD18" s="375"/>
    </row>
    <row r="19" spans="1:30" ht="15" customHeight="1">
      <c r="A19" s="375"/>
      <c r="B19" s="31"/>
      <c r="C19" s="385"/>
      <c r="D19" s="385"/>
      <c r="E19" s="38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</row>
    <row r="20" spans="1:30" ht="15" customHeight="1">
      <c r="A20" s="375"/>
      <c r="B20" s="31"/>
      <c r="C20" s="385"/>
      <c r="D20" s="385"/>
      <c r="E20" s="38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83"/>
      <c r="AC20" s="375"/>
      <c r="AD20" s="375"/>
    </row>
    <row r="21" spans="1:30" ht="15" customHeight="1">
      <c r="A21" s="375"/>
      <c r="B21" s="31"/>
      <c r="C21" s="456" t="s">
        <v>127</v>
      </c>
      <c r="D21" s="818"/>
      <c r="E21" s="386"/>
      <c r="F21" s="457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7"/>
      <c r="AC21" s="375"/>
      <c r="AD21" s="375"/>
    </row>
    <row r="22" spans="1:30" ht="29.25" customHeight="1">
      <c r="A22" s="375"/>
      <c r="B22" s="31"/>
      <c r="C22" s="433" t="s">
        <v>606</v>
      </c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09"/>
      <c r="AB22" s="387"/>
      <c r="AC22" s="375"/>
      <c r="AD22" s="375"/>
    </row>
    <row r="23" spans="1:30" ht="15" customHeight="1">
      <c r="A23" s="375"/>
      <c r="B23" s="31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7"/>
      <c r="AC23" s="375"/>
      <c r="AD23" s="375"/>
    </row>
    <row r="24" spans="1:30" ht="15" customHeight="1">
      <c r="A24" s="375"/>
      <c r="B24" s="31"/>
      <c r="C24" s="389" t="s">
        <v>128</v>
      </c>
      <c r="D24" s="389"/>
      <c r="E24" s="375"/>
      <c r="F24" s="375"/>
      <c r="G24" s="375"/>
      <c r="H24" s="375"/>
      <c r="I24" s="375"/>
      <c r="J24" s="388"/>
      <c r="K24" s="388"/>
      <c r="L24" s="388"/>
      <c r="M24" s="388"/>
      <c r="N24" s="388"/>
      <c r="O24" s="388"/>
      <c r="P24" s="388"/>
      <c r="Q24" s="388"/>
      <c r="R24" s="388" t="s">
        <v>129</v>
      </c>
      <c r="S24" s="388"/>
      <c r="T24" s="388"/>
      <c r="U24" s="388"/>
      <c r="V24" s="388"/>
      <c r="W24" s="388"/>
      <c r="X24" s="388"/>
      <c r="Y24" s="388"/>
      <c r="Z24" s="388"/>
      <c r="AA24" s="388"/>
      <c r="AB24" s="387"/>
      <c r="AC24" s="375"/>
      <c r="AD24" s="375"/>
    </row>
    <row r="25" spans="1:30" ht="15" customHeight="1">
      <c r="A25" s="375"/>
      <c r="B25" s="31"/>
      <c r="C25" s="769" t="s">
        <v>607</v>
      </c>
      <c r="D25" s="814"/>
      <c r="E25" s="814"/>
      <c r="F25" s="814"/>
      <c r="G25" s="814"/>
      <c r="H25" s="814"/>
      <c r="I25" s="814"/>
      <c r="J25" s="814"/>
      <c r="K25" s="814"/>
      <c r="L25" s="814"/>
      <c r="M25" s="814"/>
      <c r="N25" s="814"/>
      <c r="O25" s="814"/>
      <c r="P25" s="815"/>
      <c r="Q25" s="375"/>
      <c r="R25" s="447"/>
      <c r="S25" s="822"/>
      <c r="T25" s="822"/>
      <c r="U25" s="822"/>
      <c r="V25" s="822"/>
      <c r="W25" s="822"/>
      <c r="X25" s="822"/>
      <c r="Y25" s="822"/>
      <c r="Z25" s="822"/>
      <c r="AA25" s="809"/>
      <c r="AB25" s="383"/>
      <c r="AC25" s="375"/>
      <c r="AD25" s="375"/>
    </row>
    <row r="26" spans="1:30" ht="15" customHeight="1">
      <c r="A26" s="375"/>
      <c r="B26" s="31"/>
      <c r="C26" s="816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17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83"/>
      <c r="AC26" s="375"/>
      <c r="AD26" s="375"/>
    </row>
    <row r="27" spans="1:30" ht="15" customHeight="1">
      <c r="A27" s="375"/>
      <c r="B27" s="31"/>
      <c r="C27" s="816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17"/>
      <c r="Q27" s="385"/>
      <c r="R27" s="388" t="s">
        <v>130</v>
      </c>
      <c r="S27" s="388"/>
      <c r="T27" s="388"/>
      <c r="U27" s="388"/>
      <c r="V27" s="388"/>
      <c r="W27" s="385"/>
      <c r="X27" s="385"/>
      <c r="Y27" s="385"/>
      <c r="Z27" s="375"/>
      <c r="AA27" s="385"/>
      <c r="AB27" s="383"/>
      <c r="AC27" s="375"/>
      <c r="AD27" s="375"/>
    </row>
    <row r="28" spans="1:30" ht="15" customHeight="1">
      <c r="A28" s="375"/>
      <c r="B28" s="31"/>
      <c r="C28" s="816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17"/>
      <c r="Q28" s="375"/>
      <c r="R28" s="37"/>
      <c r="S28" s="375" t="s">
        <v>15</v>
      </c>
      <c r="T28" s="375"/>
      <c r="U28" s="37"/>
      <c r="V28" s="375" t="s">
        <v>27</v>
      </c>
      <c r="W28" s="375"/>
      <c r="X28" s="37"/>
      <c r="Y28" s="390" t="s">
        <v>46</v>
      </c>
      <c r="Z28" s="375"/>
      <c r="AA28" s="375"/>
      <c r="AB28" s="383"/>
      <c r="AC28" s="375"/>
      <c r="AD28" s="375"/>
    </row>
    <row r="29" spans="1:30" ht="15" customHeight="1">
      <c r="A29" s="375"/>
      <c r="B29" s="31"/>
      <c r="C29" s="816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17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83"/>
      <c r="AC29" s="375"/>
      <c r="AD29" s="375"/>
    </row>
    <row r="30" spans="1:30" ht="15" customHeight="1">
      <c r="A30" s="375"/>
      <c r="B30" s="31"/>
      <c r="C30" s="819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1"/>
      <c r="Q30" s="375"/>
      <c r="R30" s="388" t="s">
        <v>131</v>
      </c>
      <c r="S30" s="375"/>
      <c r="T30" s="375"/>
      <c r="U30" s="375"/>
      <c r="V30" s="375"/>
      <c r="W30" s="460" t="s">
        <v>23</v>
      </c>
      <c r="X30" s="822"/>
      <c r="Y30" s="822"/>
      <c r="Z30" s="822"/>
      <c r="AA30" s="809"/>
      <c r="AB30" s="383"/>
      <c r="AC30" s="375"/>
      <c r="AD30" s="375"/>
    </row>
    <row r="31" spans="1:30" ht="15" customHeight="1">
      <c r="A31" s="375"/>
      <c r="B31" s="31"/>
      <c r="C31" s="385"/>
      <c r="D31" s="385"/>
      <c r="E31" s="385"/>
      <c r="F31" s="385"/>
      <c r="G31" s="38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88"/>
      <c r="S31" s="375"/>
      <c r="T31" s="375"/>
      <c r="U31" s="375"/>
      <c r="V31" s="375"/>
      <c r="W31" s="375"/>
      <c r="X31" s="375"/>
      <c r="Y31" s="375"/>
      <c r="Z31" s="375"/>
      <c r="AA31" s="375"/>
      <c r="AB31" s="383"/>
      <c r="AC31" s="375"/>
      <c r="AD31" s="375"/>
    </row>
    <row r="32" spans="1:30" ht="15" customHeight="1">
      <c r="A32" s="375"/>
      <c r="B32" s="31"/>
      <c r="C32" s="388" t="s">
        <v>132</v>
      </c>
      <c r="D32" s="385"/>
      <c r="E32" s="385"/>
      <c r="F32" s="385"/>
      <c r="G32" s="385"/>
      <c r="H32" s="38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83"/>
      <c r="AC32" s="375"/>
      <c r="AD32" s="375"/>
    </row>
    <row r="33" spans="1:30" ht="39.75" customHeight="1">
      <c r="A33" s="375"/>
      <c r="B33" s="31"/>
      <c r="C33" s="460" t="s">
        <v>133</v>
      </c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2"/>
      <c r="X33" s="822"/>
      <c r="Y33" s="822"/>
      <c r="Z33" s="822"/>
      <c r="AA33" s="809"/>
      <c r="AB33" s="383"/>
      <c r="AC33" s="375"/>
      <c r="AD33" s="375"/>
    </row>
    <row r="34" spans="1:30" ht="15" customHeight="1">
      <c r="A34" s="375"/>
      <c r="B34" s="31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91"/>
      <c r="AC34" s="375"/>
      <c r="AD34" s="375"/>
    </row>
    <row r="35" spans="1:30" ht="15" customHeight="1">
      <c r="A35" s="375"/>
      <c r="B35" s="31"/>
      <c r="C35" s="379" t="s">
        <v>134</v>
      </c>
      <c r="D35" s="385"/>
      <c r="E35" s="385"/>
      <c r="F35" s="385"/>
      <c r="G35" s="385"/>
      <c r="H35" s="385"/>
      <c r="I35" s="385"/>
      <c r="J35" s="385"/>
      <c r="K35" s="385"/>
      <c r="L35" s="385"/>
      <c r="M35" s="379" t="s">
        <v>134</v>
      </c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91"/>
      <c r="AC35" s="375"/>
      <c r="AD35" s="375"/>
    </row>
    <row r="36" spans="1:30" ht="29.25" customHeight="1">
      <c r="A36" s="375"/>
      <c r="B36" s="31"/>
      <c r="C36" s="460" t="s">
        <v>135</v>
      </c>
      <c r="D36" s="822"/>
      <c r="E36" s="822"/>
      <c r="F36" s="822"/>
      <c r="G36" s="822"/>
      <c r="H36" s="822"/>
      <c r="I36" s="822"/>
      <c r="J36" s="822"/>
      <c r="K36" s="809"/>
      <c r="L36" s="385"/>
      <c r="M36" s="460" t="s">
        <v>136</v>
      </c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91"/>
      <c r="AC36" s="375"/>
      <c r="AD36" s="375"/>
    </row>
    <row r="37" spans="1:30" ht="15" customHeight="1">
      <c r="A37" s="375"/>
      <c r="B37" s="31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83"/>
      <c r="AC37" s="375"/>
      <c r="AD37" s="375"/>
    </row>
    <row r="38" spans="1:30" ht="15" customHeight="1">
      <c r="A38" s="375"/>
      <c r="B38" s="31"/>
      <c r="C38" s="392" t="s">
        <v>137</v>
      </c>
      <c r="D38" s="392"/>
      <c r="E38" s="392"/>
      <c r="F38" s="392"/>
      <c r="G38" s="393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83"/>
      <c r="AC38" s="375"/>
      <c r="AD38" s="375"/>
    </row>
    <row r="39" spans="1:30" ht="90" customHeight="1">
      <c r="A39" s="375"/>
      <c r="B39" s="31"/>
      <c r="C39" s="461" t="s">
        <v>608</v>
      </c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09"/>
      <c r="AB39" s="383"/>
      <c r="AC39" s="375"/>
      <c r="AD39" s="375"/>
    </row>
    <row r="40" spans="1:30" ht="15" customHeight="1">
      <c r="A40" s="375"/>
      <c r="B40" s="31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83"/>
      <c r="AC40" s="375"/>
      <c r="AD40" s="375"/>
    </row>
    <row r="41" spans="1:30" ht="15.75" customHeight="1">
      <c r="A41" s="375"/>
      <c r="B41" s="31"/>
      <c r="C41" s="448" t="s">
        <v>139</v>
      </c>
      <c r="D41" s="818"/>
      <c r="E41" s="388"/>
      <c r="F41" s="433" t="s">
        <v>34</v>
      </c>
      <c r="G41" s="809"/>
      <c r="H41" s="388"/>
      <c r="I41" s="375"/>
      <c r="J41" s="395" t="s">
        <v>140</v>
      </c>
      <c r="K41" s="433">
        <v>1</v>
      </c>
      <c r="L41" s="822"/>
      <c r="M41" s="822"/>
      <c r="N41" s="809"/>
      <c r="O41" s="388"/>
      <c r="P41" s="388"/>
      <c r="Q41" s="379" t="s">
        <v>141</v>
      </c>
      <c r="R41" s="375"/>
      <c r="S41" s="388"/>
      <c r="T41" s="388"/>
      <c r="U41" s="388"/>
      <c r="V41" s="388"/>
      <c r="W41" s="433" t="s">
        <v>20</v>
      </c>
      <c r="X41" s="822"/>
      <c r="Y41" s="822"/>
      <c r="Z41" s="822"/>
      <c r="AA41" s="809"/>
      <c r="AB41" s="387"/>
      <c r="AC41" s="375"/>
      <c r="AD41" s="375"/>
    </row>
    <row r="42" spans="1:30" ht="15.75" customHeight="1">
      <c r="A42" s="375"/>
      <c r="B42" s="31"/>
      <c r="C42" s="375"/>
      <c r="D42" s="375"/>
      <c r="E42" s="375"/>
      <c r="F42" s="390"/>
      <c r="G42" s="390"/>
      <c r="H42" s="390"/>
      <c r="I42" s="390"/>
      <c r="J42" s="390"/>
      <c r="K42" s="390"/>
      <c r="L42" s="390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83"/>
      <c r="AC42" s="375"/>
      <c r="AD42" s="375"/>
    </row>
    <row r="43" spans="1:30" ht="32.25" customHeight="1">
      <c r="A43" s="375"/>
      <c r="B43" s="31"/>
      <c r="C43" s="375"/>
      <c r="D43" s="395" t="s">
        <v>142</v>
      </c>
      <c r="E43" s="388"/>
      <c r="F43" s="461"/>
      <c r="G43" s="822"/>
      <c r="H43" s="822"/>
      <c r="I43" s="822"/>
      <c r="J43" s="822"/>
      <c r="K43" s="822"/>
      <c r="L43" s="822"/>
      <c r="M43" s="809"/>
      <c r="N43" s="375"/>
      <c r="O43" s="395" t="s">
        <v>144</v>
      </c>
      <c r="P43" s="460">
        <v>0</v>
      </c>
      <c r="Q43" s="822"/>
      <c r="R43" s="822"/>
      <c r="S43" s="822"/>
      <c r="T43" s="822"/>
      <c r="U43" s="822"/>
      <c r="V43" s="822"/>
      <c r="W43" s="822"/>
      <c r="X43" s="822"/>
      <c r="Y43" s="822"/>
      <c r="Z43" s="822"/>
      <c r="AA43" s="809"/>
      <c r="AB43" s="383"/>
      <c r="AC43" s="375"/>
      <c r="AD43" s="375"/>
    </row>
    <row r="44" spans="1:30" ht="15.75" customHeight="1">
      <c r="A44" s="375"/>
      <c r="B44" s="31"/>
      <c r="C44" s="388"/>
      <c r="D44" s="388"/>
      <c r="E44" s="388"/>
      <c r="F44" s="390"/>
      <c r="G44" s="390"/>
      <c r="H44" s="390"/>
      <c r="I44" s="390"/>
      <c r="J44" s="390"/>
      <c r="K44" s="390"/>
      <c r="L44" s="390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7"/>
      <c r="AC44" s="375"/>
      <c r="AD44" s="375"/>
    </row>
    <row r="45" spans="1:30" ht="15.75" customHeight="1">
      <c r="A45" s="375"/>
      <c r="B45" s="31"/>
      <c r="C45" s="375"/>
      <c r="D45" s="395" t="s">
        <v>145</v>
      </c>
      <c r="E45" s="375"/>
      <c r="F45" s="447" t="s">
        <v>146</v>
      </c>
      <c r="G45" s="809"/>
      <c r="H45" s="375"/>
      <c r="I45" s="375"/>
      <c r="J45" s="388" t="s">
        <v>147</v>
      </c>
      <c r="K45" s="375"/>
      <c r="L45" s="447" t="s">
        <v>148</v>
      </c>
      <c r="M45" s="822"/>
      <c r="N45" s="809"/>
      <c r="O45" s="388"/>
      <c r="P45" s="388"/>
      <c r="Q45" s="375"/>
      <c r="R45" s="388" t="s">
        <v>149</v>
      </c>
      <c r="S45" s="388"/>
      <c r="T45" s="388"/>
      <c r="U45" s="388"/>
      <c r="V45" s="388"/>
      <c r="W45" s="462"/>
      <c r="X45" s="822"/>
      <c r="Y45" s="822"/>
      <c r="Z45" s="822"/>
      <c r="AA45" s="809"/>
      <c r="AB45" s="387"/>
      <c r="AC45" s="375"/>
      <c r="AD45" s="375"/>
    </row>
    <row r="46" spans="1:30" ht="15.75" customHeight="1">
      <c r="A46" s="375"/>
      <c r="B46" s="31"/>
      <c r="C46" s="375"/>
      <c r="D46" s="375"/>
      <c r="E46" s="375"/>
      <c r="F46" s="29"/>
      <c r="G46" s="375"/>
      <c r="H46" s="375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80"/>
      <c r="AC46" s="375"/>
      <c r="AD46" s="375"/>
    </row>
    <row r="47" spans="1:30" ht="15.75" customHeight="1">
      <c r="A47" s="375"/>
      <c r="B47" s="31"/>
      <c r="C47" s="396" t="s">
        <v>150</v>
      </c>
      <c r="D47" s="463">
        <v>2024</v>
      </c>
      <c r="E47" s="825"/>
      <c r="F47" s="826"/>
      <c r="G47" s="35"/>
      <c r="H47" s="379"/>
      <c r="I47" s="379"/>
      <c r="J47" s="379"/>
      <c r="K47" s="379"/>
      <c r="L47" s="379"/>
      <c r="M47" s="379"/>
      <c r="N47" s="379"/>
      <c r="O47" s="379"/>
      <c r="P47" s="379"/>
      <c r="Q47" s="457"/>
      <c r="R47" s="818"/>
      <c r="S47" s="818"/>
      <c r="T47" s="818"/>
      <c r="U47" s="818"/>
      <c r="V47" s="379"/>
      <c r="W47" s="379"/>
      <c r="X47" s="456"/>
      <c r="Y47" s="818"/>
      <c r="Z47" s="818"/>
      <c r="AA47" s="818"/>
      <c r="AB47" s="387"/>
      <c r="AC47" s="375"/>
      <c r="AD47" s="375"/>
    </row>
    <row r="48" spans="1:30" ht="5.25" customHeight="1">
      <c r="A48" s="375"/>
      <c r="B48" s="31"/>
      <c r="C48" s="388"/>
      <c r="D48" s="38"/>
      <c r="E48" s="38"/>
      <c r="F48" s="38"/>
      <c r="G48" s="375"/>
      <c r="H48" s="379"/>
      <c r="I48" s="379"/>
      <c r="J48" s="379"/>
      <c r="K48" s="379"/>
      <c r="L48" s="379"/>
      <c r="M48" s="379"/>
      <c r="N48" s="379"/>
      <c r="O48" s="379"/>
      <c r="P48" s="379"/>
      <c r="Q48" s="385"/>
      <c r="R48" s="385"/>
      <c r="S48" s="385"/>
      <c r="T48" s="385"/>
      <c r="U48" s="385"/>
      <c r="V48" s="379"/>
      <c r="W48" s="379"/>
      <c r="X48" s="381"/>
      <c r="Y48" s="381"/>
      <c r="Z48" s="381"/>
      <c r="AA48" s="381"/>
      <c r="AB48" s="387"/>
      <c r="AC48" s="375"/>
      <c r="AD48" s="375"/>
    </row>
    <row r="49" spans="1:30" ht="15.75" customHeight="1">
      <c r="A49" s="375"/>
      <c r="B49" s="31"/>
      <c r="C49" s="388" t="s">
        <v>140</v>
      </c>
      <c r="D49" s="460">
        <v>1.2</v>
      </c>
      <c r="E49" s="822"/>
      <c r="F49" s="809"/>
      <c r="G49" s="375"/>
      <c r="H49" s="379"/>
      <c r="I49" s="379"/>
      <c r="J49" s="379"/>
      <c r="K49" s="379"/>
      <c r="L49" s="379"/>
      <c r="M49" s="379"/>
      <c r="N49" s="379"/>
      <c r="O49" s="379"/>
      <c r="P49" s="379"/>
      <c r="Q49" s="457"/>
      <c r="R49" s="818"/>
      <c r="S49" s="818"/>
      <c r="T49" s="818"/>
      <c r="U49" s="818"/>
      <c r="V49" s="379"/>
      <c r="W49" s="379"/>
      <c r="X49" s="456"/>
      <c r="Y49" s="818"/>
      <c r="Z49" s="818"/>
      <c r="AA49" s="818"/>
      <c r="AB49" s="380"/>
      <c r="AC49" s="375"/>
      <c r="AD49" s="375"/>
    </row>
    <row r="50" spans="1:30" ht="15.75" customHeight="1">
      <c r="A50" s="375"/>
      <c r="B50" s="31"/>
      <c r="C50" s="375"/>
      <c r="D50" s="375"/>
      <c r="E50" s="375"/>
      <c r="F50" s="375"/>
      <c r="G50" s="375"/>
      <c r="H50" s="375"/>
      <c r="I50" s="379"/>
      <c r="J50" s="379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0"/>
      <c r="AC50" s="375"/>
      <c r="AD50" s="375"/>
    </row>
    <row r="51" spans="1:30" ht="15.75" customHeight="1">
      <c r="A51" s="375"/>
      <c r="B51" s="31"/>
      <c r="C51" s="388"/>
      <c r="D51" s="433" t="s">
        <v>151</v>
      </c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09"/>
      <c r="Z51" s="389"/>
      <c r="AA51" s="389"/>
      <c r="AB51" s="397"/>
      <c r="AC51" s="375"/>
      <c r="AD51" s="375"/>
    </row>
    <row r="52" spans="1:30" ht="15.75" customHeight="1">
      <c r="A52" s="375"/>
      <c r="B52" s="31"/>
      <c r="C52" s="375"/>
      <c r="D52" s="438" t="s">
        <v>152</v>
      </c>
      <c r="E52" s="822"/>
      <c r="F52" s="822"/>
      <c r="G52" s="822"/>
      <c r="H52" s="809"/>
      <c r="I52" s="434" t="s">
        <v>153</v>
      </c>
      <c r="J52" s="822"/>
      <c r="K52" s="822"/>
      <c r="L52" s="822"/>
      <c r="M52" s="822"/>
      <c r="N52" s="822"/>
      <c r="O52" s="822"/>
      <c r="P52" s="809"/>
      <c r="Q52" s="435" t="s">
        <v>154</v>
      </c>
      <c r="R52" s="822"/>
      <c r="S52" s="822"/>
      <c r="T52" s="822"/>
      <c r="U52" s="822"/>
      <c r="V52" s="822"/>
      <c r="W52" s="822"/>
      <c r="X52" s="822"/>
      <c r="Y52" s="809"/>
      <c r="Z52" s="389"/>
      <c r="AA52" s="389"/>
      <c r="AB52" s="397"/>
      <c r="AC52" s="375"/>
      <c r="AD52" s="375"/>
    </row>
    <row r="53" spans="1:30" ht="15.75" customHeight="1">
      <c r="A53" s="398"/>
      <c r="B53" s="39"/>
      <c r="C53" s="40"/>
      <c r="D53" s="439" t="s">
        <v>155</v>
      </c>
      <c r="E53" s="822"/>
      <c r="F53" s="822"/>
      <c r="G53" s="822"/>
      <c r="H53" s="809"/>
      <c r="I53" s="436" t="s">
        <v>156</v>
      </c>
      <c r="J53" s="822"/>
      <c r="K53" s="822"/>
      <c r="L53" s="822"/>
      <c r="M53" s="822"/>
      <c r="N53" s="822"/>
      <c r="O53" s="822"/>
      <c r="P53" s="809"/>
      <c r="Q53" s="437" t="s">
        <v>157</v>
      </c>
      <c r="R53" s="822"/>
      <c r="S53" s="822"/>
      <c r="T53" s="822"/>
      <c r="U53" s="822"/>
      <c r="V53" s="822"/>
      <c r="W53" s="822"/>
      <c r="X53" s="822"/>
      <c r="Y53" s="809"/>
      <c r="Z53" s="398"/>
      <c r="AA53" s="398"/>
      <c r="AB53" s="399"/>
      <c r="AC53" s="398"/>
      <c r="AD53" s="398"/>
    </row>
    <row r="54" spans="1:30" ht="15.75" customHeight="1">
      <c r="A54" s="375"/>
      <c r="B54" s="31"/>
      <c r="C54" s="400"/>
      <c r="D54" s="400"/>
      <c r="E54" s="400"/>
      <c r="F54" s="400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0"/>
      <c r="AA54" s="400"/>
      <c r="AB54" s="384"/>
      <c r="AC54" s="375"/>
      <c r="AD54" s="375"/>
    </row>
    <row r="55" spans="1:30" ht="15.75" customHeight="1">
      <c r="A55" s="402"/>
      <c r="B55" s="41"/>
      <c r="C55" s="440" t="s">
        <v>158</v>
      </c>
      <c r="D55" s="822"/>
      <c r="E55" s="822"/>
      <c r="F55" s="809"/>
      <c r="G55" s="441" t="s">
        <v>159</v>
      </c>
      <c r="H55" s="442" t="s">
        <v>160</v>
      </c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4"/>
      <c r="W55" s="814"/>
      <c r="X55" s="814"/>
      <c r="Y55" s="814"/>
      <c r="Z55" s="814"/>
      <c r="AA55" s="815"/>
      <c r="AB55" s="397"/>
      <c r="AC55" s="402"/>
      <c r="AD55" s="402"/>
    </row>
    <row r="56" spans="1:30" ht="15.75" customHeight="1">
      <c r="A56" s="402"/>
      <c r="B56" s="41"/>
      <c r="C56" s="42" t="s">
        <v>161</v>
      </c>
      <c r="D56" s="43" t="s">
        <v>584</v>
      </c>
      <c r="E56" s="440" t="s">
        <v>162</v>
      </c>
      <c r="F56" s="809"/>
      <c r="G56" s="811"/>
      <c r="H56" s="819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1"/>
      <c r="AB56" s="397"/>
      <c r="AC56" s="402"/>
      <c r="AD56" s="402"/>
    </row>
    <row r="57" spans="1:30" ht="15.75" customHeight="1">
      <c r="A57" s="402"/>
      <c r="B57" s="41"/>
      <c r="C57" s="44">
        <v>2024</v>
      </c>
      <c r="D57" s="45">
        <v>45474</v>
      </c>
      <c r="E57" s="443">
        <v>45656</v>
      </c>
      <c r="F57" s="809"/>
      <c r="G57" s="46">
        <v>1</v>
      </c>
      <c r="H57" s="446"/>
      <c r="I57" s="822"/>
      <c r="J57" s="822"/>
      <c r="K57" s="822"/>
      <c r="L57" s="822"/>
      <c r="M57" s="822"/>
      <c r="N57" s="822"/>
      <c r="O57" s="822"/>
      <c r="P57" s="822"/>
      <c r="Q57" s="822"/>
      <c r="R57" s="822"/>
      <c r="S57" s="822"/>
      <c r="T57" s="822"/>
      <c r="U57" s="822"/>
      <c r="V57" s="822"/>
      <c r="W57" s="822"/>
      <c r="X57" s="822"/>
      <c r="Y57" s="822"/>
      <c r="Z57" s="822"/>
      <c r="AA57" s="809"/>
      <c r="AB57" s="397"/>
      <c r="AC57" s="402"/>
      <c r="AD57" s="402"/>
    </row>
    <row r="58" spans="1:30" ht="15.75" customHeight="1">
      <c r="A58" s="402"/>
      <c r="B58" s="41"/>
      <c r="C58" s="44">
        <v>2025</v>
      </c>
      <c r="D58" s="45">
        <v>45658</v>
      </c>
      <c r="E58" s="443">
        <v>46021</v>
      </c>
      <c r="F58" s="809"/>
      <c r="G58" s="46">
        <v>1</v>
      </c>
      <c r="H58" s="446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09"/>
      <c r="AB58" s="397"/>
      <c r="AC58" s="402"/>
      <c r="AD58" s="402"/>
    </row>
    <row r="59" spans="1:30" ht="15.75" customHeight="1">
      <c r="A59" s="402"/>
      <c r="B59" s="41"/>
      <c r="C59" s="44">
        <v>2026</v>
      </c>
      <c r="D59" s="45">
        <v>46023</v>
      </c>
      <c r="E59" s="443">
        <v>46386</v>
      </c>
      <c r="F59" s="809"/>
      <c r="G59" s="46">
        <v>1</v>
      </c>
      <c r="H59" s="446"/>
      <c r="I59" s="822"/>
      <c r="J59" s="822"/>
      <c r="K59" s="822"/>
      <c r="L59" s="822"/>
      <c r="M59" s="822"/>
      <c r="N59" s="822"/>
      <c r="O59" s="822"/>
      <c r="P59" s="822"/>
      <c r="Q59" s="822"/>
      <c r="R59" s="822"/>
      <c r="S59" s="822"/>
      <c r="T59" s="822"/>
      <c r="U59" s="822"/>
      <c r="V59" s="822"/>
      <c r="W59" s="822"/>
      <c r="X59" s="822"/>
      <c r="Y59" s="822"/>
      <c r="Z59" s="822"/>
      <c r="AA59" s="809"/>
      <c r="AB59" s="397"/>
      <c r="AC59" s="402"/>
      <c r="AD59" s="402"/>
    </row>
    <row r="60" spans="1:30" ht="15.75" customHeight="1">
      <c r="A60" s="402"/>
      <c r="B60" s="41"/>
      <c r="C60" s="44">
        <v>2027</v>
      </c>
      <c r="D60" s="45">
        <v>46388</v>
      </c>
      <c r="E60" s="443">
        <v>46751</v>
      </c>
      <c r="F60" s="809"/>
      <c r="G60" s="46">
        <v>1</v>
      </c>
      <c r="H60" s="446"/>
      <c r="I60" s="822"/>
      <c r="J60" s="822"/>
      <c r="K60" s="822"/>
      <c r="L60" s="822"/>
      <c r="M60" s="822"/>
      <c r="N60" s="822"/>
      <c r="O60" s="822"/>
      <c r="P60" s="822"/>
      <c r="Q60" s="822"/>
      <c r="R60" s="822"/>
      <c r="S60" s="822"/>
      <c r="T60" s="822"/>
      <c r="U60" s="822"/>
      <c r="V60" s="822"/>
      <c r="W60" s="822"/>
      <c r="X60" s="822"/>
      <c r="Y60" s="822"/>
      <c r="Z60" s="822"/>
      <c r="AA60" s="809"/>
      <c r="AB60" s="397"/>
      <c r="AC60" s="402"/>
      <c r="AD60" s="402"/>
    </row>
    <row r="61" spans="1:30" ht="15.75" customHeight="1">
      <c r="A61" s="402"/>
      <c r="B61" s="41"/>
      <c r="C61" s="44"/>
      <c r="D61" s="44"/>
      <c r="E61" s="440"/>
      <c r="F61" s="809"/>
      <c r="G61" s="43"/>
      <c r="H61" s="440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09"/>
      <c r="AB61" s="397"/>
      <c r="AC61" s="402"/>
      <c r="AD61" s="402"/>
    </row>
    <row r="62" spans="1:30" ht="15.75" customHeight="1">
      <c r="A62" s="375"/>
      <c r="B62" s="31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83"/>
      <c r="AC62" s="375"/>
      <c r="AD62" s="375"/>
    </row>
    <row r="63" spans="1:30" ht="15.75" customHeight="1">
      <c r="A63" s="375"/>
      <c r="B63" s="31"/>
      <c r="C63" s="448" t="s">
        <v>163</v>
      </c>
      <c r="D63" s="818"/>
      <c r="E63" s="388"/>
      <c r="F63" s="379" t="s">
        <v>164</v>
      </c>
      <c r="G63" s="47"/>
      <c r="H63" s="390"/>
      <c r="I63" s="379" t="s">
        <v>165</v>
      </c>
      <c r="J63" s="375"/>
      <c r="K63" s="447"/>
      <c r="L63" s="809"/>
      <c r="M63" s="388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83"/>
      <c r="AC63" s="375"/>
      <c r="AD63" s="375"/>
    </row>
    <row r="64" spans="1:30" ht="15.75" customHeight="1">
      <c r="A64" s="375"/>
      <c r="B64" s="403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404"/>
      <c r="AC64" s="375"/>
      <c r="AD64" s="375"/>
    </row>
    <row r="65" spans="1:30" ht="15.75" customHeight="1">
      <c r="A65" s="375"/>
      <c r="B65" s="445" t="s">
        <v>166</v>
      </c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09"/>
      <c r="AC65" s="375"/>
      <c r="AD65" s="375"/>
    </row>
    <row r="66" spans="1:30" ht="15.75" customHeight="1">
      <c r="A66" s="375"/>
      <c r="B66" s="48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9"/>
      <c r="AC66" s="375"/>
      <c r="AD66" s="375"/>
    </row>
    <row r="67" spans="1:30" ht="29.25" customHeight="1">
      <c r="A67" s="375"/>
      <c r="B67" s="440" t="s">
        <v>161</v>
      </c>
      <c r="C67" s="809"/>
      <c r="D67" s="43"/>
      <c r="E67" s="440" t="s">
        <v>167</v>
      </c>
      <c r="F67" s="809"/>
      <c r="G67" s="43"/>
      <c r="H67" s="433" t="s">
        <v>168</v>
      </c>
      <c r="I67" s="809"/>
      <c r="J67" s="440"/>
      <c r="K67" s="809"/>
      <c r="L67" s="444"/>
      <c r="M67" s="818"/>
      <c r="N67" s="43" t="s">
        <v>169</v>
      </c>
      <c r="O67" s="440"/>
      <c r="P67" s="822"/>
      <c r="Q67" s="809"/>
      <c r="R67" s="440" t="s">
        <v>170</v>
      </c>
      <c r="S67" s="822"/>
      <c r="T67" s="809"/>
      <c r="U67" s="440"/>
      <c r="V67" s="822"/>
      <c r="W67" s="809"/>
      <c r="X67" s="440" t="s">
        <v>171</v>
      </c>
      <c r="Y67" s="809"/>
      <c r="Z67" s="440"/>
      <c r="AA67" s="822"/>
      <c r="AB67" s="809"/>
      <c r="AC67" s="375"/>
      <c r="AD67" s="375"/>
    </row>
    <row r="68" spans="1:30" ht="15.75" customHeight="1">
      <c r="A68" s="375"/>
      <c r="B68" s="48"/>
      <c r="C68" s="405"/>
      <c r="D68" s="405"/>
      <c r="E68" s="405"/>
      <c r="F68" s="398"/>
      <c r="G68" s="406"/>
      <c r="H68" s="407"/>
      <c r="I68" s="407"/>
      <c r="J68" s="398"/>
      <c r="K68" s="398"/>
      <c r="L68" s="398"/>
      <c r="M68" s="398"/>
      <c r="N68" s="407"/>
      <c r="O68" s="398"/>
      <c r="P68" s="398"/>
      <c r="Q68" s="398"/>
      <c r="R68" s="398"/>
      <c r="S68" s="407"/>
      <c r="T68" s="385"/>
      <c r="U68" s="385"/>
      <c r="V68" s="375"/>
      <c r="W68" s="407"/>
      <c r="X68" s="395"/>
      <c r="Y68" s="395"/>
      <c r="Z68" s="50"/>
      <c r="AA68" s="28"/>
      <c r="AB68" s="51"/>
      <c r="AC68" s="375"/>
      <c r="AD68" s="375"/>
    </row>
    <row r="69" spans="1:30" ht="15.75" customHeight="1">
      <c r="A69" s="375"/>
      <c r="B69" s="445" t="s">
        <v>172</v>
      </c>
      <c r="C69" s="809"/>
      <c r="D69" s="449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  <c r="AA69" s="820"/>
      <c r="AB69" s="821"/>
      <c r="AC69" s="375"/>
      <c r="AD69" s="375"/>
    </row>
    <row r="70" spans="1:30" ht="15.75" customHeight="1">
      <c r="A70" s="375"/>
      <c r="B70" s="48"/>
      <c r="C70" s="405"/>
      <c r="D70" s="405"/>
      <c r="E70" s="405"/>
      <c r="F70" s="398"/>
      <c r="G70" s="406"/>
      <c r="H70" s="407"/>
      <c r="I70" s="407"/>
      <c r="J70" s="398"/>
      <c r="K70" s="398"/>
      <c r="L70" s="398"/>
      <c r="M70" s="398"/>
      <c r="N70" s="407"/>
      <c r="O70" s="398"/>
      <c r="P70" s="398"/>
      <c r="Q70" s="398"/>
      <c r="R70" s="398"/>
      <c r="S70" s="407"/>
      <c r="T70" s="385"/>
      <c r="U70" s="385"/>
      <c r="V70" s="375"/>
      <c r="W70" s="407"/>
      <c r="X70" s="395"/>
      <c r="Y70" s="395"/>
      <c r="Z70" s="50"/>
      <c r="AA70" s="28"/>
      <c r="AB70" s="51"/>
      <c r="AC70" s="375"/>
      <c r="AD70" s="375"/>
    </row>
    <row r="71" spans="1:30" ht="15.75" customHeight="1">
      <c r="A71" s="375"/>
      <c r="B71" s="445" t="s">
        <v>173</v>
      </c>
      <c r="C71" s="809"/>
      <c r="D71" s="45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  <c r="Y71" s="820"/>
      <c r="Z71" s="820"/>
      <c r="AA71" s="820"/>
      <c r="AB71" s="821"/>
      <c r="AC71" s="375"/>
      <c r="AD71" s="375"/>
    </row>
    <row r="72" spans="1:30" ht="15.75" customHeight="1">
      <c r="A72" s="375"/>
      <c r="B72" s="48"/>
      <c r="C72" s="405"/>
      <c r="D72" s="405"/>
      <c r="E72" s="405"/>
      <c r="F72" s="398"/>
      <c r="G72" s="406"/>
      <c r="H72" s="407"/>
      <c r="I72" s="407"/>
      <c r="J72" s="398"/>
      <c r="K72" s="398"/>
      <c r="L72" s="398"/>
      <c r="M72" s="398"/>
      <c r="N72" s="407"/>
      <c r="O72" s="398"/>
      <c r="P72" s="398"/>
      <c r="Q72" s="398"/>
      <c r="R72" s="398"/>
      <c r="S72" s="407"/>
      <c r="T72" s="385"/>
      <c r="U72" s="385"/>
      <c r="V72" s="375"/>
      <c r="W72" s="407"/>
      <c r="X72" s="395"/>
      <c r="Y72" s="395"/>
      <c r="Z72" s="395"/>
      <c r="AA72" s="385"/>
      <c r="AB72" s="391"/>
      <c r="AC72" s="375"/>
      <c r="AD72" s="375"/>
    </row>
    <row r="73" spans="1:30" ht="15.75" customHeight="1">
      <c r="A73" s="375"/>
      <c r="B73" s="445" t="s">
        <v>174</v>
      </c>
      <c r="C73" s="809"/>
      <c r="D73" s="45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  <c r="S73" s="820"/>
      <c r="T73" s="820"/>
      <c r="U73" s="820"/>
      <c r="V73" s="820"/>
      <c r="W73" s="820"/>
      <c r="X73" s="820"/>
      <c r="Y73" s="820"/>
      <c r="Z73" s="820"/>
      <c r="AA73" s="820"/>
      <c r="AB73" s="821"/>
      <c r="AC73" s="375"/>
      <c r="AD73" s="375"/>
    </row>
    <row r="74" spans="1:30" ht="15.75" customHeight="1">
      <c r="A74" s="375"/>
      <c r="B74" s="48"/>
      <c r="C74" s="405"/>
      <c r="D74" s="405"/>
      <c r="E74" s="405"/>
      <c r="F74" s="398"/>
      <c r="G74" s="406"/>
      <c r="H74" s="407"/>
      <c r="I74" s="407"/>
      <c r="J74" s="398"/>
      <c r="K74" s="398"/>
      <c r="L74" s="398"/>
      <c r="M74" s="398"/>
      <c r="N74" s="407"/>
      <c r="O74" s="398"/>
      <c r="P74" s="398"/>
      <c r="Q74" s="398"/>
      <c r="R74" s="398"/>
      <c r="S74" s="407"/>
      <c r="T74" s="385"/>
      <c r="U74" s="385"/>
      <c r="V74" s="375"/>
      <c r="W74" s="407"/>
      <c r="X74" s="395"/>
      <c r="Y74" s="395"/>
      <c r="Z74" s="50"/>
      <c r="AA74" s="28"/>
      <c r="AB74" s="51"/>
      <c r="AC74" s="375"/>
      <c r="AD74" s="375"/>
    </row>
    <row r="75" spans="1:30" ht="15.75" customHeight="1">
      <c r="A75" s="375"/>
      <c r="B75" s="445" t="s">
        <v>175</v>
      </c>
      <c r="C75" s="809"/>
      <c r="D75" s="45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0"/>
      <c r="Y75" s="820"/>
      <c r="Z75" s="820"/>
      <c r="AA75" s="820"/>
      <c r="AB75" s="821"/>
      <c r="AC75" s="375"/>
      <c r="AD75" s="375"/>
    </row>
    <row r="76" spans="1:30" ht="15.75" customHeight="1">
      <c r="A76" s="375"/>
      <c r="B76" s="48"/>
      <c r="C76" s="405"/>
      <c r="D76" s="405"/>
      <c r="E76" s="405"/>
      <c r="F76" s="398"/>
      <c r="G76" s="406"/>
      <c r="H76" s="407"/>
      <c r="I76" s="407"/>
      <c r="J76" s="398"/>
      <c r="K76" s="398"/>
      <c r="L76" s="398"/>
      <c r="M76" s="398"/>
      <c r="N76" s="407"/>
      <c r="O76" s="398"/>
      <c r="P76" s="398"/>
      <c r="Q76" s="398"/>
      <c r="R76" s="398"/>
      <c r="S76" s="407"/>
      <c r="T76" s="385"/>
      <c r="U76" s="385"/>
      <c r="V76" s="375"/>
      <c r="W76" s="407"/>
      <c r="X76" s="395"/>
      <c r="Y76" s="395"/>
      <c r="Z76" s="50"/>
      <c r="AA76" s="28"/>
      <c r="AB76" s="51"/>
      <c r="AC76" s="375"/>
      <c r="AD76" s="375"/>
    </row>
    <row r="77" spans="1:30" ht="15.75" customHeight="1">
      <c r="A77" s="375"/>
      <c r="B77" s="445" t="s">
        <v>176</v>
      </c>
      <c r="C77" s="809"/>
      <c r="D77" s="45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20"/>
      <c r="T77" s="820"/>
      <c r="U77" s="820"/>
      <c r="V77" s="820"/>
      <c r="W77" s="820"/>
      <c r="X77" s="820"/>
      <c r="Y77" s="820"/>
      <c r="Z77" s="820"/>
      <c r="AA77" s="820"/>
      <c r="AB77" s="821"/>
      <c r="AC77" s="375"/>
      <c r="AD77" s="375"/>
    </row>
    <row r="78" spans="1:30" ht="15.75" customHeight="1">
      <c r="A78" s="375"/>
      <c r="B78" s="48"/>
      <c r="C78" s="405"/>
      <c r="D78" s="405"/>
      <c r="E78" s="405"/>
      <c r="F78" s="398"/>
      <c r="G78" s="406"/>
      <c r="H78" s="407"/>
      <c r="I78" s="407"/>
      <c r="J78" s="398"/>
      <c r="K78" s="398"/>
      <c r="L78" s="398"/>
      <c r="M78" s="398"/>
      <c r="N78" s="407"/>
      <c r="O78" s="398"/>
      <c r="P78" s="398"/>
      <c r="Q78" s="398"/>
      <c r="R78" s="398"/>
      <c r="S78" s="407"/>
      <c r="T78" s="385"/>
      <c r="U78" s="385"/>
      <c r="V78" s="375"/>
      <c r="W78" s="407"/>
      <c r="X78" s="395"/>
      <c r="Y78" s="395"/>
      <c r="Z78" s="50"/>
      <c r="AA78" s="28"/>
      <c r="AB78" s="51"/>
      <c r="AC78" s="375"/>
      <c r="AD78" s="375"/>
    </row>
    <row r="79" spans="1:30" ht="15.75" customHeight="1">
      <c r="A79" s="375"/>
      <c r="B79" s="445" t="s">
        <v>177</v>
      </c>
      <c r="C79" s="822"/>
      <c r="D79" s="822"/>
      <c r="E79" s="822"/>
      <c r="F79" s="822"/>
      <c r="G79" s="822"/>
      <c r="H79" s="822"/>
      <c r="I79" s="822"/>
      <c r="J79" s="822"/>
      <c r="K79" s="822"/>
      <c r="L79" s="822"/>
      <c r="M79" s="822"/>
      <c r="N79" s="822"/>
      <c r="O79" s="822"/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2"/>
      <c r="AA79" s="822"/>
      <c r="AB79" s="809"/>
      <c r="AC79" s="375"/>
      <c r="AD79" s="375"/>
    </row>
    <row r="80" spans="1:30" ht="15.75" customHeight="1">
      <c r="A80" s="375"/>
      <c r="B80" s="433" t="s">
        <v>122</v>
      </c>
      <c r="C80" s="809"/>
      <c r="D80" s="52" t="s">
        <v>178</v>
      </c>
      <c r="E80" s="433" t="s">
        <v>179</v>
      </c>
      <c r="F80" s="809"/>
      <c r="G80" s="433" t="s">
        <v>177</v>
      </c>
      <c r="H80" s="822"/>
      <c r="I80" s="822"/>
      <c r="J80" s="822"/>
      <c r="K80" s="822"/>
      <c r="L80" s="822"/>
      <c r="M80" s="822"/>
      <c r="N80" s="822"/>
      <c r="O80" s="809"/>
      <c r="P80" s="433" t="s">
        <v>180</v>
      </c>
      <c r="Q80" s="822"/>
      <c r="R80" s="822"/>
      <c r="S80" s="822"/>
      <c r="T80" s="822"/>
      <c r="U80" s="822"/>
      <c r="V80" s="822"/>
      <c r="W80" s="822"/>
      <c r="X80" s="822"/>
      <c r="Y80" s="822"/>
      <c r="Z80" s="822"/>
      <c r="AA80" s="822"/>
      <c r="AB80" s="809"/>
      <c r="AC80" s="375"/>
      <c r="AD80" s="375"/>
    </row>
    <row r="81" spans="1:30" ht="15.75" customHeight="1">
      <c r="A81" s="375"/>
      <c r="B81" s="433"/>
      <c r="C81" s="809"/>
      <c r="D81" s="37"/>
      <c r="E81" s="433"/>
      <c r="F81" s="809"/>
      <c r="G81" s="451"/>
      <c r="H81" s="822"/>
      <c r="I81" s="822"/>
      <c r="J81" s="822"/>
      <c r="K81" s="822"/>
      <c r="L81" s="822"/>
      <c r="M81" s="822"/>
      <c r="N81" s="822"/>
      <c r="O81" s="809"/>
      <c r="P81" s="451"/>
      <c r="Q81" s="822"/>
      <c r="R81" s="822"/>
      <c r="S81" s="822"/>
      <c r="T81" s="822"/>
      <c r="U81" s="822"/>
      <c r="V81" s="822"/>
      <c r="W81" s="822"/>
      <c r="X81" s="822"/>
      <c r="Y81" s="822"/>
      <c r="Z81" s="822"/>
      <c r="AA81" s="822"/>
      <c r="AB81" s="809"/>
      <c r="AC81" s="375"/>
      <c r="AD81" s="375"/>
    </row>
    <row r="82" spans="1:30" ht="15.75" customHeight="1">
      <c r="A82" s="375"/>
      <c r="B82" s="433"/>
      <c r="C82" s="809"/>
      <c r="D82" s="37"/>
      <c r="E82" s="433"/>
      <c r="F82" s="809"/>
      <c r="G82" s="451"/>
      <c r="H82" s="822"/>
      <c r="I82" s="822"/>
      <c r="J82" s="822"/>
      <c r="K82" s="822"/>
      <c r="L82" s="822"/>
      <c r="M82" s="822"/>
      <c r="N82" s="822"/>
      <c r="O82" s="809"/>
      <c r="P82" s="451"/>
      <c r="Q82" s="822"/>
      <c r="R82" s="822"/>
      <c r="S82" s="822"/>
      <c r="T82" s="822"/>
      <c r="U82" s="822"/>
      <c r="V82" s="822"/>
      <c r="W82" s="822"/>
      <c r="X82" s="822"/>
      <c r="Y82" s="822"/>
      <c r="Z82" s="822"/>
      <c r="AA82" s="822"/>
      <c r="AB82" s="809"/>
      <c r="AC82" s="375"/>
      <c r="AD82" s="375"/>
    </row>
    <row r="83" spans="1:30" ht="26.25" customHeight="1">
      <c r="A83" s="375"/>
      <c r="B83" s="452" t="s">
        <v>181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  <c r="AA83" s="822"/>
      <c r="AB83" s="809"/>
      <c r="AC83" s="375"/>
      <c r="AD83" s="408"/>
    </row>
    <row r="84" spans="1:30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</row>
    <row r="85" spans="1:30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</row>
    <row r="86" spans="1:30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</row>
    <row r="87" spans="1:30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</row>
    <row r="88" spans="1:30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</row>
    <row r="89" spans="1:30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</row>
    <row r="90" spans="1:30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</row>
    <row r="91" spans="1:30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</row>
    <row r="92" spans="1:30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</row>
    <row r="93" spans="1:30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</row>
    <row r="94" spans="1:30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</row>
    <row r="95" spans="1:30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</row>
    <row r="96" spans="1:30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</row>
    <row r="97" spans="1:30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</row>
    <row r="98" spans="1:30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</row>
    <row r="99" spans="1:30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</row>
    <row r="100" spans="1:30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</row>
    <row r="101" spans="1:30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</row>
    <row r="102" spans="1:30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</row>
    <row r="103" spans="1:30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</row>
    <row r="104" spans="1:30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</row>
    <row r="105" spans="1:30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</row>
    <row r="106" spans="1:30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</row>
    <row r="107" spans="1:30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</row>
    <row r="108" spans="1:30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</row>
    <row r="109" spans="1:30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</row>
    <row r="110" spans="1:30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</row>
    <row r="111" spans="1:30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</row>
    <row r="112" spans="1:30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</row>
    <row r="113" spans="1:30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</row>
    <row r="114" spans="1:30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</row>
    <row r="115" spans="1:30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</row>
    <row r="116" spans="1:30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</row>
    <row r="117" spans="1:30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</row>
    <row r="118" spans="1:30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</row>
    <row r="119" spans="1:30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</row>
    <row r="120" spans="1:30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</row>
    <row r="121" spans="1:30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</row>
    <row r="122" spans="1:30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</row>
    <row r="123" spans="1:30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</row>
    <row r="124" spans="1:30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</row>
    <row r="125" spans="1:30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</row>
    <row r="126" spans="1:30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</row>
    <row r="127" spans="1:30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</row>
    <row r="128" spans="1:30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</row>
    <row r="129" spans="1:30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</row>
    <row r="130" spans="1:30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</row>
    <row r="131" spans="1:30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</row>
    <row r="132" spans="1:30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</row>
    <row r="133" spans="1:30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</row>
    <row r="134" spans="1:30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</row>
    <row r="135" spans="1:30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</row>
    <row r="136" spans="1:30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</row>
    <row r="137" spans="1:30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</row>
    <row r="138" spans="1:30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</row>
    <row r="139" spans="1:30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</row>
    <row r="140" spans="1:30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</row>
    <row r="141" spans="1:30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</row>
    <row r="142" spans="1:30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</row>
    <row r="143" spans="1:30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</row>
    <row r="144" spans="1:30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</row>
    <row r="145" spans="1:30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</row>
    <row r="146" spans="1:30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</row>
    <row r="147" spans="1:30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</row>
    <row r="148" spans="1:30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</row>
    <row r="149" spans="1:30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</row>
    <row r="150" spans="1:30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</row>
    <row r="151" spans="1:30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</row>
    <row r="152" spans="1:30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</row>
    <row r="153" spans="1:30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</row>
    <row r="154" spans="1:30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</row>
    <row r="155" spans="1:30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</row>
    <row r="156" spans="1:30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</row>
    <row r="157" spans="1:30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</row>
    <row r="158" spans="1:30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</row>
    <row r="159" spans="1:30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</row>
    <row r="160" spans="1:30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</row>
    <row r="161" spans="1:30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</row>
    <row r="162" spans="1:30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</row>
    <row r="163" spans="1:30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</row>
    <row r="164" spans="1:30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</row>
    <row r="165" spans="1:30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</row>
    <row r="166" spans="1:30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</row>
    <row r="167" spans="1:30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</row>
    <row r="168" spans="1:30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</row>
    <row r="169" spans="1:30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</row>
    <row r="170" spans="1:30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</row>
    <row r="171" spans="1:30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</row>
    <row r="172" spans="1:30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</row>
    <row r="173" spans="1:30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</row>
    <row r="174" spans="1:30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</row>
    <row r="175" spans="1:30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</row>
    <row r="176" spans="1:30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</row>
    <row r="177" spans="1:30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</row>
    <row r="178" spans="1:30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</row>
    <row r="179" spans="1:30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</row>
    <row r="180" spans="1:30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</row>
    <row r="181" spans="1:30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</row>
    <row r="182" spans="1:30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</row>
    <row r="183" spans="1:30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</row>
    <row r="184" spans="1:30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</row>
    <row r="185" spans="1:30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</row>
    <row r="186" spans="1:30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</row>
    <row r="187" spans="1:30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</row>
    <row r="188" spans="1:30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</row>
    <row r="189" spans="1:30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</row>
    <row r="190" spans="1:30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</row>
    <row r="191" spans="1:30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</row>
    <row r="192" spans="1:30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</row>
    <row r="193" spans="1:30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</row>
    <row r="194" spans="1:30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</row>
    <row r="195" spans="1:30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</row>
    <row r="196" spans="1:30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</row>
    <row r="197" spans="1:30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</row>
    <row r="198" spans="1:30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</row>
    <row r="199" spans="1:30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</row>
    <row r="200" spans="1:30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</row>
    <row r="201" spans="1:30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</row>
    <row r="202" spans="1:30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</row>
    <row r="203" spans="1:30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</row>
    <row r="204" spans="1:30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</row>
    <row r="205" spans="1:30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</row>
    <row r="206" spans="1:30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</row>
    <row r="207" spans="1:30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</row>
    <row r="208" spans="1:30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</row>
    <row r="209" spans="1:30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</row>
    <row r="210" spans="1:30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</row>
    <row r="211" spans="1:30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</row>
    <row r="212" spans="1:30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</row>
    <row r="213" spans="1:30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</row>
    <row r="214" spans="1:30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</row>
    <row r="215" spans="1:30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</row>
    <row r="216" spans="1:30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</row>
    <row r="217" spans="1:30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</row>
    <row r="218" spans="1:30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</row>
    <row r="219" spans="1:30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</row>
    <row r="220" spans="1:30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</row>
    <row r="221" spans="1:30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</row>
    <row r="222" spans="1:30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</row>
    <row r="223" spans="1:30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</row>
    <row r="224" spans="1:30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</row>
    <row r="225" spans="1:30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</row>
    <row r="226" spans="1:30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</row>
    <row r="227" spans="1:30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</row>
    <row r="228" spans="1:30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</row>
    <row r="229" spans="1:30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</row>
    <row r="230" spans="1:30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</row>
    <row r="231" spans="1:30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</row>
    <row r="232" spans="1:30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</row>
    <row r="233" spans="1:30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</row>
    <row r="234" spans="1:30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</row>
    <row r="235" spans="1:30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</row>
    <row r="236" spans="1:30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</row>
    <row r="237" spans="1:30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</row>
    <row r="238" spans="1:30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</row>
    <row r="239" spans="1:30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</row>
    <row r="240" spans="1:30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</row>
    <row r="241" spans="1:30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</row>
    <row r="242" spans="1:30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</row>
    <row r="243" spans="1:30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</row>
    <row r="244" spans="1:30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</row>
    <row r="245" spans="1:30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</row>
    <row r="246" spans="1:30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</row>
    <row r="247" spans="1:30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</row>
    <row r="248" spans="1:30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</row>
    <row r="249" spans="1:30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</row>
    <row r="250" spans="1:30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</row>
    <row r="251" spans="1:30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</row>
    <row r="252" spans="1:30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</row>
    <row r="253" spans="1:30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</row>
    <row r="254" spans="1:30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</row>
    <row r="255" spans="1:30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</row>
    <row r="256" spans="1:30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</row>
    <row r="257" spans="1:30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</row>
    <row r="258" spans="1:30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</row>
    <row r="259" spans="1:30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</row>
    <row r="260" spans="1:30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</row>
    <row r="261" spans="1:30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</row>
    <row r="262" spans="1:30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</row>
    <row r="263" spans="1:30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</row>
    <row r="264" spans="1:30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</row>
    <row r="265" spans="1:30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</row>
    <row r="266" spans="1:30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</row>
    <row r="267" spans="1:30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</row>
    <row r="268" spans="1:30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</row>
    <row r="269" spans="1:30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</row>
    <row r="270" spans="1:30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</row>
    <row r="271" spans="1:30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</row>
    <row r="272" spans="1:30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</row>
    <row r="273" spans="1:30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</row>
    <row r="274" spans="1:30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</row>
    <row r="275" spans="1:30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</row>
    <row r="276" spans="1:30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</row>
    <row r="277" spans="1:30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</row>
    <row r="278" spans="1:30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</row>
    <row r="279" spans="1:30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</row>
    <row r="280" spans="1:30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</row>
    <row r="281" spans="1:30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</row>
    <row r="282" spans="1:30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</row>
    <row r="283" spans="1:30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</row>
    <row r="284" spans="1:30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</row>
    <row r="285" spans="1:30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</row>
    <row r="286" spans="1:30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</row>
    <row r="287" spans="1:30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</row>
    <row r="288" spans="1:30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</row>
    <row r="289" spans="1:30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</row>
    <row r="290" spans="1:30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</row>
    <row r="291" spans="1:30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</row>
    <row r="292" spans="1:30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</row>
    <row r="293" spans="1:30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</row>
    <row r="294" spans="1:30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</row>
    <row r="295" spans="1:30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</row>
    <row r="296" spans="1:30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</row>
    <row r="297" spans="1:30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</row>
    <row r="298" spans="1:30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</row>
    <row r="299" spans="1:30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</row>
    <row r="300" spans="1:30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</row>
    <row r="301" spans="1:30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</row>
    <row r="302" spans="1:30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</row>
    <row r="303" spans="1:30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</row>
    <row r="304" spans="1:30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</row>
    <row r="305" spans="1:30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</row>
    <row r="306" spans="1:30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</row>
    <row r="307" spans="1:30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</row>
    <row r="308" spans="1:30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</row>
    <row r="309" spans="1:30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</row>
    <row r="310" spans="1:30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</row>
    <row r="311" spans="1:30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</row>
    <row r="312" spans="1:30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</row>
    <row r="313" spans="1:30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</row>
    <row r="314" spans="1:30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</row>
    <row r="315" spans="1:30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</row>
    <row r="316" spans="1:30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</row>
    <row r="317" spans="1:30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</row>
    <row r="318" spans="1:30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</row>
    <row r="319" spans="1:30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</row>
    <row r="320" spans="1:30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</row>
    <row r="321" spans="1:30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</row>
    <row r="322" spans="1:30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</row>
    <row r="323" spans="1:30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</row>
    <row r="324" spans="1:30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</row>
    <row r="325" spans="1:30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</row>
    <row r="326" spans="1:30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</row>
    <row r="327" spans="1:30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</row>
    <row r="328" spans="1:30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</row>
    <row r="329" spans="1:30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</row>
    <row r="330" spans="1:30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</row>
    <row r="331" spans="1:30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</row>
    <row r="332" spans="1:30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</row>
    <row r="333" spans="1:30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</row>
    <row r="334" spans="1:30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</row>
    <row r="335" spans="1:30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</row>
    <row r="336" spans="1:30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</row>
    <row r="337" spans="1:30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</row>
    <row r="338" spans="1:30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</row>
    <row r="339" spans="1:30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</row>
    <row r="340" spans="1:30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</row>
    <row r="341" spans="1:30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</row>
    <row r="342" spans="1:30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</row>
    <row r="343" spans="1:30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</row>
    <row r="344" spans="1:30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</row>
    <row r="345" spans="1:30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</row>
    <row r="346" spans="1:30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</row>
    <row r="347" spans="1:30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</row>
    <row r="348" spans="1:30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</row>
    <row r="349" spans="1:30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</row>
    <row r="350" spans="1:30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</row>
    <row r="351" spans="1:30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</row>
    <row r="352" spans="1:30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</row>
    <row r="353" spans="1:30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</row>
    <row r="354" spans="1:30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</row>
    <row r="355" spans="1:30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</row>
    <row r="356" spans="1:30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</row>
    <row r="357" spans="1:30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</row>
    <row r="358" spans="1:30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</row>
    <row r="359" spans="1:30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</row>
    <row r="360" spans="1:30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</row>
    <row r="361" spans="1:30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</row>
    <row r="362" spans="1:30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</row>
    <row r="363" spans="1:30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</row>
    <row r="364" spans="1:30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</row>
    <row r="365" spans="1:30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</row>
    <row r="366" spans="1:30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</row>
    <row r="367" spans="1:30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</row>
    <row r="368" spans="1:30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</row>
    <row r="369" spans="1:30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</row>
    <row r="370" spans="1:30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</row>
    <row r="371" spans="1:30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</row>
    <row r="372" spans="1:30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</row>
    <row r="373" spans="1:30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</row>
    <row r="374" spans="1:30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</row>
    <row r="375" spans="1:30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</row>
    <row r="376" spans="1:30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</row>
    <row r="377" spans="1:30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</row>
    <row r="378" spans="1:30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</row>
    <row r="379" spans="1:30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</row>
    <row r="380" spans="1:30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</row>
    <row r="381" spans="1:30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</row>
    <row r="382" spans="1:30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</row>
    <row r="383" spans="1:30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</row>
    <row r="384" spans="1:30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</row>
    <row r="385" spans="1:30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</row>
    <row r="386" spans="1:30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</row>
    <row r="387" spans="1:30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</row>
    <row r="388" spans="1:30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</row>
    <row r="389" spans="1:30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</row>
    <row r="390" spans="1:30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</row>
    <row r="391" spans="1:30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</row>
    <row r="392" spans="1:30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</row>
    <row r="393" spans="1:30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</row>
    <row r="394" spans="1:30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</row>
    <row r="395" spans="1:30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</row>
    <row r="396" spans="1:30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</row>
    <row r="397" spans="1:30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</row>
    <row r="398" spans="1:30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</row>
    <row r="399" spans="1:30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</row>
    <row r="400" spans="1:30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</row>
    <row r="401" spans="1:30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</row>
    <row r="402" spans="1:30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</row>
    <row r="403" spans="1:30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</row>
    <row r="404" spans="1:30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</row>
    <row r="405" spans="1:30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</row>
    <row r="406" spans="1:30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</row>
    <row r="407" spans="1:30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</row>
    <row r="408" spans="1:30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</row>
    <row r="409" spans="1:30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</row>
    <row r="410" spans="1:30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</row>
    <row r="411" spans="1:30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</row>
    <row r="412" spans="1:30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</row>
    <row r="413" spans="1:30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</row>
    <row r="414" spans="1:30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</row>
    <row r="415" spans="1:30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</row>
    <row r="416" spans="1:30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</row>
    <row r="417" spans="1:30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</row>
    <row r="418" spans="1:30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</row>
    <row r="419" spans="1:30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</row>
    <row r="420" spans="1:30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</row>
    <row r="421" spans="1:30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</row>
    <row r="422" spans="1:30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</row>
    <row r="423" spans="1:30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</row>
    <row r="424" spans="1:30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</row>
    <row r="425" spans="1:30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</row>
    <row r="426" spans="1:30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</row>
    <row r="427" spans="1:30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</row>
    <row r="428" spans="1:30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</row>
    <row r="429" spans="1:30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</row>
    <row r="430" spans="1:30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</row>
    <row r="431" spans="1:30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</row>
    <row r="432" spans="1:30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</row>
    <row r="433" spans="1:30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</row>
    <row r="434" spans="1:30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</row>
    <row r="435" spans="1:30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</row>
    <row r="436" spans="1:30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</row>
    <row r="437" spans="1:30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</row>
    <row r="438" spans="1:30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</row>
    <row r="439" spans="1:30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</row>
    <row r="440" spans="1:30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</row>
    <row r="441" spans="1:30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</row>
    <row r="442" spans="1:30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</row>
    <row r="443" spans="1:30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</row>
    <row r="444" spans="1:30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</row>
    <row r="445" spans="1:30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</row>
    <row r="446" spans="1:30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</row>
    <row r="447" spans="1:30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</row>
    <row r="448" spans="1:30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</row>
    <row r="449" spans="1:30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</row>
    <row r="450" spans="1:30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</row>
    <row r="451" spans="1:30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</row>
    <row r="452" spans="1:30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</row>
    <row r="453" spans="1:30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</row>
    <row r="454" spans="1:30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</row>
    <row r="455" spans="1:30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</row>
    <row r="456" spans="1:30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</row>
    <row r="457" spans="1:30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</row>
    <row r="458" spans="1:30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</row>
    <row r="459" spans="1:30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</row>
    <row r="460" spans="1:30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</row>
    <row r="461" spans="1:30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</row>
    <row r="462" spans="1:30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</row>
    <row r="463" spans="1:30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</row>
    <row r="464" spans="1:30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</row>
    <row r="465" spans="1:30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</row>
    <row r="466" spans="1:30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</row>
    <row r="467" spans="1:30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</row>
    <row r="468" spans="1:30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</row>
    <row r="469" spans="1:30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</row>
    <row r="470" spans="1:30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</row>
    <row r="471" spans="1:30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</row>
    <row r="472" spans="1:30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</row>
    <row r="473" spans="1:30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</row>
    <row r="474" spans="1:30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</row>
    <row r="475" spans="1:30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</row>
    <row r="476" spans="1:30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</row>
    <row r="477" spans="1:30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</row>
    <row r="478" spans="1:30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</row>
    <row r="479" spans="1:30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</row>
    <row r="480" spans="1:30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</row>
    <row r="481" spans="1:30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</row>
    <row r="482" spans="1:30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</row>
    <row r="483" spans="1:30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</row>
    <row r="484" spans="1:30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</row>
    <row r="485" spans="1:30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</row>
    <row r="486" spans="1:30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</row>
    <row r="487" spans="1:30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</row>
    <row r="488" spans="1:30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</row>
    <row r="489" spans="1:30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</row>
    <row r="490" spans="1:30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</row>
    <row r="491" spans="1:30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</row>
    <row r="492" spans="1:30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</row>
    <row r="493" spans="1:30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</row>
    <row r="494" spans="1:30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</row>
    <row r="495" spans="1:30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</row>
    <row r="496" spans="1:30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</row>
    <row r="497" spans="1:30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</row>
    <row r="498" spans="1:30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</row>
    <row r="499" spans="1:30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</row>
    <row r="500" spans="1:30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</row>
    <row r="501" spans="1:30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</row>
    <row r="502" spans="1:30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</row>
    <row r="503" spans="1:30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</row>
    <row r="504" spans="1:30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</row>
    <row r="505" spans="1:30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</row>
    <row r="506" spans="1:30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</row>
    <row r="507" spans="1:30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</row>
    <row r="508" spans="1:30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</row>
    <row r="509" spans="1:30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</row>
    <row r="510" spans="1:30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</row>
    <row r="511" spans="1:30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</row>
    <row r="512" spans="1:30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</row>
    <row r="513" spans="1:30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</row>
    <row r="514" spans="1:30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</row>
    <row r="515" spans="1:30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</row>
    <row r="516" spans="1:30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</row>
    <row r="517" spans="1:30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</row>
    <row r="518" spans="1:30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</row>
    <row r="519" spans="1:30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</row>
    <row r="520" spans="1:30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</row>
    <row r="521" spans="1:30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</row>
    <row r="522" spans="1:30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</row>
    <row r="523" spans="1:30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</row>
    <row r="524" spans="1:30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</row>
    <row r="525" spans="1:30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</row>
    <row r="526" spans="1:30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</row>
    <row r="527" spans="1:30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</row>
    <row r="528" spans="1:30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</row>
    <row r="529" spans="1:30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</row>
    <row r="530" spans="1:30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</row>
    <row r="531" spans="1:30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</row>
    <row r="532" spans="1:30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</row>
    <row r="533" spans="1:30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</row>
    <row r="534" spans="1:30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</row>
    <row r="535" spans="1:30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</row>
    <row r="536" spans="1:30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</row>
    <row r="537" spans="1:30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</row>
    <row r="538" spans="1:30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</row>
    <row r="539" spans="1:30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</row>
    <row r="540" spans="1:30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</row>
    <row r="541" spans="1:30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</row>
    <row r="542" spans="1:30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</row>
    <row r="543" spans="1:30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</row>
    <row r="544" spans="1:30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</row>
    <row r="545" spans="1:30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</row>
    <row r="546" spans="1:30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</row>
    <row r="547" spans="1:30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</row>
    <row r="548" spans="1:30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</row>
    <row r="549" spans="1:30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</row>
    <row r="550" spans="1:30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</row>
    <row r="551" spans="1:30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</row>
    <row r="552" spans="1:30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</row>
    <row r="553" spans="1:30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</row>
    <row r="554" spans="1:30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</row>
    <row r="555" spans="1:30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</row>
    <row r="556" spans="1:30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</row>
    <row r="557" spans="1:30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</row>
    <row r="558" spans="1:30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</row>
    <row r="559" spans="1:30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</row>
    <row r="560" spans="1:30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</row>
    <row r="561" spans="1:30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</row>
    <row r="562" spans="1:30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</row>
    <row r="563" spans="1:30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</row>
    <row r="564" spans="1:30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</row>
    <row r="565" spans="1:30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</row>
    <row r="566" spans="1:30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</row>
    <row r="567" spans="1:30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</row>
    <row r="568" spans="1:30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</row>
    <row r="569" spans="1:30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</row>
    <row r="570" spans="1:30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</row>
    <row r="571" spans="1:30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</row>
    <row r="572" spans="1:30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</row>
    <row r="573" spans="1:30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</row>
    <row r="574" spans="1:30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</row>
    <row r="575" spans="1:30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</row>
    <row r="576" spans="1:30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</row>
    <row r="577" spans="1:30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</row>
    <row r="578" spans="1:30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</row>
    <row r="579" spans="1:30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</row>
    <row r="580" spans="1:30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</row>
    <row r="581" spans="1:30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</row>
    <row r="582" spans="1:30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</row>
    <row r="583" spans="1:30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</row>
    <row r="584" spans="1:30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</row>
    <row r="585" spans="1:30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</row>
    <row r="586" spans="1:30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</row>
    <row r="587" spans="1:30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</row>
    <row r="588" spans="1:30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</row>
    <row r="589" spans="1:30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</row>
    <row r="590" spans="1:30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</row>
    <row r="591" spans="1:30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</row>
    <row r="592" spans="1:30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</row>
    <row r="593" spans="1:30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</row>
    <row r="594" spans="1:30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</row>
    <row r="595" spans="1:30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</row>
    <row r="596" spans="1:30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</row>
    <row r="597" spans="1:30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</row>
    <row r="598" spans="1:30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</row>
    <row r="599" spans="1:30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</row>
    <row r="600" spans="1:30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</row>
    <row r="601" spans="1:30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</row>
    <row r="602" spans="1:30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</row>
    <row r="603" spans="1:30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</row>
    <row r="604" spans="1:30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</row>
    <row r="605" spans="1:30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</row>
    <row r="606" spans="1:30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</row>
    <row r="607" spans="1:30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</row>
    <row r="608" spans="1:30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</row>
    <row r="609" spans="1:30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</row>
    <row r="610" spans="1:30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</row>
    <row r="611" spans="1:30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</row>
    <row r="612" spans="1:30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</row>
    <row r="613" spans="1:30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</row>
    <row r="614" spans="1:30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</row>
    <row r="615" spans="1:30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</row>
    <row r="616" spans="1:30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</row>
    <row r="617" spans="1:30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</row>
    <row r="618" spans="1:30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</row>
    <row r="619" spans="1:30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</row>
    <row r="620" spans="1:30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</row>
    <row r="621" spans="1:30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</row>
    <row r="622" spans="1:30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</row>
    <row r="623" spans="1:30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</row>
    <row r="624" spans="1:30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</row>
    <row r="625" spans="1:30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</row>
    <row r="626" spans="1:30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</row>
    <row r="627" spans="1:30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</row>
    <row r="628" spans="1:30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</row>
    <row r="629" spans="1:30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</row>
    <row r="630" spans="1:30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</row>
    <row r="631" spans="1:30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</row>
    <row r="632" spans="1:30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</row>
    <row r="633" spans="1:30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</row>
    <row r="634" spans="1:30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</row>
    <row r="635" spans="1:30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</row>
    <row r="636" spans="1:30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</row>
    <row r="637" spans="1:30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</row>
    <row r="638" spans="1:30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</row>
    <row r="639" spans="1:30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</row>
    <row r="640" spans="1:30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</row>
    <row r="641" spans="1:30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</row>
    <row r="642" spans="1:30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</row>
    <row r="643" spans="1:30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</row>
    <row r="644" spans="1:30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</row>
    <row r="645" spans="1:30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</row>
    <row r="646" spans="1:30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</row>
    <row r="647" spans="1:30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</row>
    <row r="648" spans="1:30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</row>
    <row r="649" spans="1:30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</row>
    <row r="650" spans="1:30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</row>
    <row r="651" spans="1:30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</row>
    <row r="652" spans="1:30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</row>
    <row r="653" spans="1:30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</row>
    <row r="654" spans="1:30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</row>
    <row r="655" spans="1:30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</row>
    <row r="656" spans="1:30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</row>
    <row r="657" spans="1:30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</row>
    <row r="658" spans="1:30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</row>
    <row r="659" spans="1:30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</row>
    <row r="660" spans="1:30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</row>
    <row r="661" spans="1:30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</row>
    <row r="662" spans="1:30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</row>
    <row r="663" spans="1:30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</row>
    <row r="664" spans="1:30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</row>
    <row r="665" spans="1:30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</row>
    <row r="666" spans="1:30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</row>
    <row r="667" spans="1:30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</row>
    <row r="668" spans="1:30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</row>
    <row r="669" spans="1:30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</row>
    <row r="670" spans="1:30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</row>
    <row r="671" spans="1:30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</row>
    <row r="672" spans="1:30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</row>
    <row r="673" spans="1:30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</row>
    <row r="674" spans="1:30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</row>
    <row r="675" spans="1:30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</row>
    <row r="676" spans="1:30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</row>
    <row r="677" spans="1:30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</row>
    <row r="678" spans="1:30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</row>
    <row r="679" spans="1:30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</row>
    <row r="680" spans="1:30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</row>
    <row r="681" spans="1:30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</row>
    <row r="682" spans="1:30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</row>
    <row r="683" spans="1:30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</row>
    <row r="684" spans="1:30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</row>
    <row r="685" spans="1:30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</row>
    <row r="686" spans="1:30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</row>
    <row r="687" spans="1:30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</row>
    <row r="688" spans="1:30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</row>
    <row r="689" spans="1:30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</row>
    <row r="690" spans="1:30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</row>
    <row r="691" spans="1:30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</row>
    <row r="692" spans="1:30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</row>
    <row r="693" spans="1:30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</row>
    <row r="694" spans="1:30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</row>
    <row r="695" spans="1:30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</row>
    <row r="696" spans="1:30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</row>
    <row r="697" spans="1:30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</row>
    <row r="698" spans="1:30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</row>
    <row r="699" spans="1:30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</row>
    <row r="700" spans="1:30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</row>
    <row r="701" spans="1:30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</row>
    <row r="702" spans="1:30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</row>
    <row r="703" spans="1:30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</row>
    <row r="704" spans="1:30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</row>
    <row r="705" spans="1:30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</row>
    <row r="706" spans="1:30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</row>
    <row r="707" spans="1:30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</row>
    <row r="708" spans="1:30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</row>
    <row r="709" spans="1:30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</row>
    <row r="710" spans="1:30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</row>
    <row r="711" spans="1:30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</row>
    <row r="712" spans="1:30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</row>
    <row r="713" spans="1:30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</row>
    <row r="714" spans="1:30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</row>
    <row r="715" spans="1:30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</row>
    <row r="716" spans="1:30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</row>
    <row r="717" spans="1:30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</row>
    <row r="718" spans="1:30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</row>
    <row r="719" spans="1:30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</row>
    <row r="720" spans="1:30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</row>
    <row r="721" spans="1:30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</row>
    <row r="722" spans="1:30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</row>
    <row r="723" spans="1:30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</row>
    <row r="724" spans="1:30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</row>
    <row r="725" spans="1:30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</row>
    <row r="726" spans="1:30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</row>
    <row r="727" spans="1:30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</row>
    <row r="728" spans="1:30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</row>
    <row r="729" spans="1:30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</row>
    <row r="730" spans="1:30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</row>
    <row r="731" spans="1:30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</row>
    <row r="732" spans="1:30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</row>
    <row r="733" spans="1:30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</row>
    <row r="734" spans="1:30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</row>
    <row r="735" spans="1:30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</row>
    <row r="736" spans="1:30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</row>
    <row r="737" spans="1:30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</row>
    <row r="738" spans="1:30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</row>
    <row r="739" spans="1:30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</row>
    <row r="740" spans="1:30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</row>
    <row r="741" spans="1:30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</row>
    <row r="742" spans="1:30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</row>
    <row r="743" spans="1:30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</row>
    <row r="744" spans="1:30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</row>
    <row r="745" spans="1:30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</row>
    <row r="746" spans="1:30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</row>
    <row r="747" spans="1:30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</row>
    <row r="748" spans="1:30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</row>
    <row r="749" spans="1:30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</row>
    <row r="750" spans="1:30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</row>
    <row r="751" spans="1:30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</row>
    <row r="752" spans="1:30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</row>
    <row r="753" spans="1:30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</row>
    <row r="754" spans="1:30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</row>
    <row r="755" spans="1:30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</row>
    <row r="756" spans="1:30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</row>
    <row r="757" spans="1:30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</row>
    <row r="758" spans="1:30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</row>
    <row r="759" spans="1:30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</row>
    <row r="760" spans="1:30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</row>
    <row r="761" spans="1:30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</row>
    <row r="762" spans="1:30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</row>
    <row r="763" spans="1:30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</row>
    <row r="764" spans="1:30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</row>
    <row r="765" spans="1:30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</row>
    <row r="766" spans="1:30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</row>
    <row r="767" spans="1:30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</row>
    <row r="768" spans="1:30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</row>
    <row r="769" spans="1:30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</row>
    <row r="770" spans="1:30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</row>
    <row r="771" spans="1:30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</row>
    <row r="772" spans="1:30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</row>
    <row r="773" spans="1:30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</row>
    <row r="774" spans="1:30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</row>
    <row r="775" spans="1:30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</row>
    <row r="776" spans="1:30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</row>
    <row r="777" spans="1:30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</row>
    <row r="778" spans="1:30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</row>
    <row r="779" spans="1:30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</row>
    <row r="780" spans="1:30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</row>
    <row r="781" spans="1:30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</row>
    <row r="782" spans="1:30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</row>
    <row r="783" spans="1:30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</row>
    <row r="784" spans="1:30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</row>
    <row r="785" spans="1:30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</row>
    <row r="786" spans="1:30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</row>
    <row r="787" spans="1:30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</row>
    <row r="788" spans="1:30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</row>
    <row r="789" spans="1:30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</row>
    <row r="790" spans="1:30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</row>
    <row r="791" spans="1:30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</row>
    <row r="792" spans="1:30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</row>
    <row r="793" spans="1:30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</row>
    <row r="794" spans="1:30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</row>
    <row r="795" spans="1:30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</row>
    <row r="796" spans="1:30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</row>
    <row r="797" spans="1:30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</row>
    <row r="798" spans="1:30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</row>
    <row r="799" spans="1:30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</row>
    <row r="800" spans="1:30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</row>
    <row r="801" spans="1:30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</row>
    <row r="802" spans="1:30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</row>
    <row r="803" spans="1:30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</row>
    <row r="804" spans="1:30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</row>
    <row r="805" spans="1:30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</row>
    <row r="806" spans="1:30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</row>
    <row r="807" spans="1:30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</row>
    <row r="808" spans="1:30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</row>
    <row r="809" spans="1:30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</row>
    <row r="810" spans="1:30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</row>
    <row r="811" spans="1:30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</row>
    <row r="812" spans="1:30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</row>
    <row r="813" spans="1:30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</row>
    <row r="814" spans="1:30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</row>
    <row r="815" spans="1:30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</row>
    <row r="816" spans="1:30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</row>
    <row r="817" spans="1:30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</row>
    <row r="818" spans="1:30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</row>
    <row r="819" spans="1:30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</row>
    <row r="820" spans="1:30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</row>
    <row r="821" spans="1:30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</row>
    <row r="822" spans="1:30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</row>
    <row r="823" spans="1:30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</row>
    <row r="824" spans="1:30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</row>
    <row r="825" spans="1:30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</row>
    <row r="826" spans="1:30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</row>
    <row r="827" spans="1:30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</row>
    <row r="828" spans="1:30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</row>
    <row r="829" spans="1:30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</row>
    <row r="830" spans="1:30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</row>
    <row r="831" spans="1:30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</row>
    <row r="832" spans="1:30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</row>
    <row r="833" spans="1:30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</row>
    <row r="834" spans="1:30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</row>
    <row r="835" spans="1:30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</row>
    <row r="836" spans="1:30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</row>
    <row r="837" spans="1:30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</row>
    <row r="838" spans="1:30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</row>
    <row r="839" spans="1:30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</row>
    <row r="840" spans="1:30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</row>
    <row r="841" spans="1:30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</row>
    <row r="842" spans="1:30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</row>
    <row r="843" spans="1:30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</row>
    <row r="844" spans="1:30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</row>
    <row r="845" spans="1:30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</row>
    <row r="846" spans="1:30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</row>
    <row r="847" spans="1:30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</row>
    <row r="848" spans="1:30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</row>
    <row r="849" spans="1:30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</row>
    <row r="850" spans="1:30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</row>
    <row r="851" spans="1:30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</row>
    <row r="852" spans="1:30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</row>
    <row r="853" spans="1:30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</row>
    <row r="854" spans="1:30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</row>
    <row r="855" spans="1:30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</row>
    <row r="856" spans="1:30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</row>
    <row r="857" spans="1:30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</row>
    <row r="858" spans="1:30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</row>
    <row r="859" spans="1:30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</row>
    <row r="860" spans="1:30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</row>
    <row r="861" spans="1:30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</row>
    <row r="862" spans="1:30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</row>
    <row r="863" spans="1:30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</row>
    <row r="864" spans="1:30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</row>
    <row r="865" spans="1:30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</row>
    <row r="866" spans="1:30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</row>
    <row r="867" spans="1:30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</row>
    <row r="868" spans="1:30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</row>
    <row r="869" spans="1:30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</row>
    <row r="870" spans="1:30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</row>
    <row r="871" spans="1:30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</row>
    <row r="872" spans="1:30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</row>
    <row r="873" spans="1:30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</row>
    <row r="874" spans="1:30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</row>
    <row r="875" spans="1:30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</row>
    <row r="876" spans="1:30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</row>
    <row r="877" spans="1:30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</row>
    <row r="878" spans="1:30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</row>
    <row r="879" spans="1:30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</row>
    <row r="880" spans="1:30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</row>
    <row r="881" spans="1:30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</row>
    <row r="882" spans="1:30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</row>
    <row r="883" spans="1:30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</row>
    <row r="884" spans="1:30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</row>
    <row r="885" spans="1:30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</row>
    <row r="886" spans="1:30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</row>
    <row r="887" spans="1:30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</row>
    <row r="888" spans="1:30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</row>
    <row r="889" spans="1:30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</row>
    <row r="890" spans="1:30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</row>
    <row r="891" spans="1:30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</row>
    <row r="892" spans="1:30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</row>
    <row r="893" spans="1:30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</row>
    <row r="894" spans="1:30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</row>
    <row r="895" spans="1:30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</row>
    <row r="896" spans="1:30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</row>
    <row r="897" spans="1:30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</row>
    <row r="898" spans="1:30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</row>
    <row r="899" spans="1:30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</row>
    <row r="900" spans="1:30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</row>
    <row r="901" spans="1:30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</row>
    <row r="902" spans="1:30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</row>
    <row r="903" spans="1:30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</row>
    <row r="904" spans="1:30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</row>
    <row r="905" spans="1:30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</row>
    <row r="906" spans="1:30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</row>
    <row r="907" spans="1:30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</row>
    <row r="908" spans="1:30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</row>
    <row r="909" spans="1:30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</row>
    <row r="910" spans="1:30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</row>
    <row r="911" spans="1:30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</row>
    <row r="912" spans="1:30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</row>
    <row r="913" spans="1:30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</row>
    <row r="914" spans="1:30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</row>
    <row r="915" spans="1:30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</row>
    <row r="916" spans="1:30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</row>
    <row r="917" spans="1:30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</row>
    <row r="918" spans="1:30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</row>
    <row r="919" spans="1:30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</row>
    <row r="920" spans="1:30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</row>
    <row r="921" spans="1:30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</row>
    <row r="922" spans="1:30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</row>
    <row r="923" spans="1:30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</row>
    <row r="924" spans="1:30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</row>
    <row r="925" spans="1:30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</row>
    <row r="926" spans="1:30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</row>
    <row r="927" spans="1:30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</row>
    <row r="928" spans="1:30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</row>
    <row r="929" spans="1:30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</row>
    <row r="930" spans="1:30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</row>
    <row r="931" spans="1:30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</row>
    <row r="932" spans="1:30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</row>
    <row r="933" spans="1:30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</row>
    <row r="934" spans="1:30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</row>
    <row r="935" spans="1:30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</row>
    <row r="936" spans="1:30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</row>
    <row r="937" spans="1:30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</row>
    <row r="938" spans="1:30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</row>
    <row r="939" spans="1:30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</row>
    <row r="940" spans="1:30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</row>
    <row r="941" spans="1:30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</row>
    <row r="942" spans="1:30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</row>
    <row r="943" spans="1:30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</row>
    <row r="944" spans="1:30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</row>
    <row r="945" spans="1:30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</row>
    <row r="946" spans="1:30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</row>
    <row r="947" spans="1:30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</row>
    <row r="948" spans="1:30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</row>
    <row r="949" spans="1:30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</row>
    <row r="950" spans="1:30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</row>
    <row r="951" spans="1:30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</row>
    <row r="952" spans="1:30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</row>
    <row r="953" spans="1:30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</row>
    <row r="954" spans="1:30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</row>
    <row r="955" spans="1:30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</row>
    <row r="956" spans="1:30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</row>
    <row r="957" spans="1:30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</row>
    <row r="958" spans="1:30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</row>
    <row r="959" spans="1:30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</row>
    <row r="960" spans="1:30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</row>
    <row r="961" spans="1:30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</row>
    <row r="962" spans="1:30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</row>
    <row r="963" spans="1:30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</row>
    <row r="964" spans="1:30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</row>
    <row r="965" spans="1:30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</row>
    <row r="966" spans="1:30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</row>
    <row r="967" spans="1:30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</row>
    <row r="968" spans="1:30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</row>
    <row r="969" spans="1:30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</row>
    <row r="970" spans="1:30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</row>
    <row r="971" spans="1:30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</row>
    <row r="972" spans="1:30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</row>
    <row r="973" spans="1:30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</row>
    <row r="974" spans="1:30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</row>
    <row r="975" spans="1:30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</row>
    <row r="976" spans="1:30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</row>
    <row r="977" spans="1:30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</row>
    <row r="978" spans="1:30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</row>
    <row r="979" spans="1:30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</row>
    <row r="980" spans="1:30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</row>
    <row r="981" spans="1:30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</row>
    <row r="982" spans="1:30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</row>
    <row r="983" spans="1:30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</row>
    <row r="984" spans="1:30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</row>
    <row r="985" spans="1:30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</row>
    <row r="986" spans="1:30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</row>
    <row r="987" spans="1:30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</row>
    <row r="988" spans="1:30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</row>
    <row r="989" spans="1:30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</row>
    <row r="990" spans="1:30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</row>
    <row r="991" spans="1:30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</row>
    <row r="992" spans="1:30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</row>
    <row r="993" spans="1:30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</row>
    <row r="994" spans="1:30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</row>
    <row r="995" spans="1:30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</row>
    <row r="996" spans="1:30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</row>
    <row r="997" spans="1:30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</row>
    <row r="998" spans="1:30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</row>
    <row r="999" spans="1:30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</row>
    <row r="1000" spans="1:30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</row>
    <row r="3" spans="1:30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</row>
    <row r="4" spans="1:30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</row>
    <row r="5" spans="1:30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</row>
    <row r="6" spans="1:30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</row>
    <row r="7" spans="1:30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</row>
    <row r="8" spans="1:30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</row>
    <row r="9" spans="1:30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</row>
    <row r="10" spans="1:30" ht="30" customHeight="1">
      <c r="A10" s="375"/>
      <c r="B10" s="31"/>
      <c r="C10" s="456" t="s">
        <v>123</v>
      </c>
      <c r="D10" s="818"/>
      <c r="E10" s="433" t="s">
        <v>609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</row>
    <row r="11" spans="1:30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</row>
    <row r="12" spans="1:30" ht="29.25" customHeight="1">
      <c r="A12" s="375"/>
      <c r="B12" s="31"/>
      <c r="C12" s="456" t="s">
        <v>125</v>
      </c>
      <c r="D12" s="818"/>
      <c r="E12" s="458" t="s">
        <v>557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</row>
    <row r="13" spans="1:30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</row>
    <row r="14" spans="1:30" ht="15" customHeight="1">
      <c r="A14" s="375"/>
      <c r="B14" s="31"/>
      <c r="C14" s="456" t="s">
        <v>577</v>
      </c>
      <c r="D14" s="818"/>
      <c r="E14" s="453" t="s">
        <v>610</v>
      </c>
      <c r="F14" s="814"/>
      <c r="G14" s="814"/>
      <c r="H14" s="814"/>
      <c r="I14" s="814"/>
      <c r="J14" s="814"/>
      <c r="K14" s="814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5"/>
      <c r="AB14" s="383"/>
      <c r="AC14" s="375"/>
      <c r="AD14" s="375"/>
    </row>
    <row r="15" spans="1:30" ht="15.75" customHeight="1">
      <c r="A15" s="375"/>
      <c r="B15" s="31"/>
      <c r="C15" s="385"/>
      <c r="D15" s="385"/>
      <c r="E15" s="819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0"/>
      <c r="S15" s="820"/>
      <c r="T15" s="820"/>
      <c r="U15" s="820"/>
      <c r="V15" s="820"/>
      <c r="W15" s="820"/>
      <c r="X15" s="820"/>
      <c r="Y15" s="820"/>
      <c r="Z15" s="820"/>
      <c r="AA15" s="821"/>
      <c r="AB15" s="383"/>
      <c r="AC15" s="375"/>
      <c r="AD15" s="375"/>
    </row>
    <row r="16" spans="1:30" ht="15" customHeight="1">
      <c r="A16" s="375"/>
      <c r="B16" s="31"/>
      <c r="C16" s="385"/>
      <c r="D16" s="385"/>
      <c r="E16" s="38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83"/>
      <c r="AC16" s="375"/>
      <c r="AD16" s="375"/>
    </row>
    <row r="17" spans="1:30" ht="15" customHeight="1">
      <c r="A17" s="375"/>
      <c r="B17" s="31"/>
      <c r="C17" s="456" t="s">
        <v>579</v>
      </c>
      <c r="D17" s="818"/>
      <c r="E17" s="768" t="s">
        <v>594</v>
      </c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5"/>
      <c r="AB17" s="383"/>
      <c r="AC17" s="375"/>
      <c r="AD17" s="375"/>
    </row>
    <row r="18" spans="1:30" ht="15" customHeight="1">
      <c r="A18" s="375"/>
      <c r="B18" s="31"/>
      <c r="C18" s="385"/>
      <c r="D18" s="385"/>
      <c r="E18" s="819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1"/>
      <c r="AB18" s="383"/>
      <c r="AC18" s="375"/>
      <c r="AD18" s="375"/>
    </row>
    <row r="19" spans="1:30" ht="15" customHeight="1">
      <c r="A19" s="375"/>
      <c r="B19" s="31"/>
      <c r="C19" s="385"/>
      <c r="D19" s="385"/>
      <c r="E19" s="38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</row>
    <row r="20" spans="1:30" ht="15" customHeight="1">
      <c r="A20" s="375"/>
      <c r="B20" s="31"/>
      <c r="C20" s="385"/>
      <c r="D20" s="385"/>
      <c r="E20" s="38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83"/>
      <c r="AC20" s="375"/>
      <c r="AD20" s="375"/>
    </row>
    <row r="21" spans="1:30" ht="15" customHeight="1">
      <c r="A21" s="375"/>
      <c r="B21" s="31"/>
      <c r="C21" s="456" t="s">
        <v>127</v>
      </c>
      <c r="D21" s="818"/>
      <c r="E21" s="386"/>
      <c r="F21" s="457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7"/>
      <c r="AC21" s="375"/>
      <c r="AD21" s="375"/>
    </row>
    <row r="22" spans="1:30" ht="29.25" customHeight="1">
      <c r="A22" s="375"/>
      <c r="B22" s="31"/>
      <c r="C22" s="433" t="s">
        <v>611</v>
      </c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09"/>
      <c r="AB22" s="387"/>
      <c r="AC22" s="375"/>
      <c r="AD22" s="375"/>
    </row>
    <row r="23" spans="1:30" ht="15" customHeight="1">
      <c r="A23" s="375"/>
      <c r="B23" s="31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7"/>
      <c r="AC23" s="375"/>
      <c r="AD23" s="375"/>
    </row>
    <row r="24" spans="1:30" ht="15" customHeight="1">
      <c r="A24" s="375"/>
      <c r="B24" s="31"/>
      <c r="C24" s="389" t="s">
        <v>128</v>
      </c>
      <c r="D24" s="389"/>
      <c r="E24" s="375"/>
      <c r="F24" s="375"/>
      <c r="G24" s="375"/>
      <c r="H24" s="375"/>
      <c r="I24" s="375"/>
      <c r="J24" s="388"/>
      <c r="K24" s="388"/>
      <c r="L24" s="388"/>
      <c r="M24" s="388"/>
      <c r="N24" s="388"/>
      <c r="O24" s="388"/>
      <c r="P24" s="388"/>
      <c r="Q24" s="388"/>
      <c r="R24" s="388" t="s">
        <v>129</v>
      </c>
      <c r="S24" s="388"/>
      <c r="T24" s="388"/>
      <c r="U24" s="388"/>
      <c r="V24" s="388"/>
      <c r="W24" s="388"/>
      <c r="X24" s="388"/>
      <c r="Y24" s="388"/>
      <c r="Z24" s="388"/>
      <c r="AA24" s="388"/>
      <c r="AB24" s="387"/>
      <c r="AC24" s="375"/>
      <c r="AD24" s="375"/>
    </row>
    <row r="25" spans="1:30" ht="15" customHeight="1">
      <c r="A25" s="375"/>
      <c r="B25" s="31"/>
      <c r="C25" s="769" t="s">
        <v>612</v>
      </c>
      <c r="D25" s="814"/>
      <c r="E25" s="814"/>
      <c r="F25" s="814"/>
      <c r="G25" s="814"/>
      <c r="H25" s="814"/>
      <c r="I25" s="814"/>
      <c r="J25" s="814"/>
      <c r="K25" s="814"/>
      <c r="L25" s="814"/>
      <c r="M25" s="814"/>
      <c r="N25" s="814"/>
      <c r="O25" s="814"/>
      <c r="P25" s="815"/>
      <c r="Q25" s="375"/>
      <c r="R25" s="447"/>
      <c r="S25" s="822"/>
      <c r="T25" s="822"/>
      <c r="U25" s="822"/>
      <c r="V25" s="822"/>
      <c r="W25" s="822"/>
      <c r="X25" s="822"/>
      <c r="Y25" s="822"/>
      <c r="Z25" s="822"/>
      <c r="AA25" s="809"/>
      <c r="AB25" s="383"/>
      <c r="AC25" s="375"/>
      <c r="AD25" s="375"/>
    </row>
    <row r="26" spans="1:30" ht="15" customHeight="1">
      <c r="A26" s="375"/>
      <c r="B26" s="31"/>
      <c r="C26" s="816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17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83"/>
      <c r="AC26" s="375"/>
      <c r="AD26" s="375"/>
    </row>
    <row r="27" spans="1:30" ht="15" customHeight="1">
      <c r="A27" s="375"/>
      <c r="B27" s="31"/>
      <c r="C27" s="816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17"/>
      <c r="Q27" s="385"/>
      <c r="R27" s="388" t="s">
        <v>130</v>
      </c>
      <c r="S27" s="388"/>
      <c r="T27" s="388"/>
      <c r="U27" s="388"/>
      <c r="V27" s="388"/>
      <c r="W27" s="385"/>
      <c r="X27" s="385"/>
      <c r="Y27" s="385"/>
      <c r="Z27" s="375"/>
      <c r="AA27" s="385"/>
      <c r="AB27" s="383"/>
      <c r="AC27" s="375"/>
      <c r="AD27" s="375"/>
    </row>
    <row r="28" spans="1:30" ht="15" customHeight="1">
      <c r="A28" s="375"/>
      <c r="B28" s="31"/>
      <c r="C28" s="816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17"/>
      <c r="Q28" s="375"/>
      <c r="R28" s="37"/>
      <c r="S28" s="375" t="s">
        <v>15</v>
      </c>
      <c r="T28" s="375"/>
      <c r="U28" s="37"/>
      <c r="V28" s="375" t="s">
        <v>27</v>
      </c>
      <c r="W28" s="375"/>
      <c r="X28" s="37"/>
      <c r="Y28" s="390" t="s">
        <v>46</v>
      </c>
      <c r="Z28" s="375"/>
      <c r="AA28" s="375"/>
      <c r="AB28" s="383"/>
      <c r="AC28" s="375"/>
      <c r="AD28" s="375"/>
    </row>
    <row r="29" spans="1:30" ht="15" customHeight="1">
      <c r="A29" s="375"/>
      <c r="B29" s="31"/>
      <c r="C29" s="816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17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83"/>
      <c r="AC29" s="375"/>
      <c r="AD29" s="375"/>
    </row>
    <row r="30" spans="1:30" ht="15" customHeight="1">
      <c r="A30" s="375"/>
      <c r="B30" s="31"/>
      <c r="C30" s="819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1"/>
      <c r="Q30" s="375"/>
      <c r="R30" s="388" t="s">
        <v>131</v>
      </c>
      <c r="S30" s="375"/>
      <c r="T30" s="375"/>
      <c r="U30" s="375"/>
      <c r="V30" s="375"/>
      <c r="W30" s="460" t="s">
        <v>23</v>
      </c>
      <c r="X30" s="822"/>
      <c r="Y30" s="822"/>
      <c r="Z30" s="822"/>
      <c r="AA30" s="809"/>
      <c r="AB30" s="383"/>
      <c r="AC30" s="375"/>
      <c r="AD30" s="375"/>
    </row>
    <row r="31" spans="1:30" ht="15" customHeight="1">
      <c r="A31" s="375"/>
      <c r="B31" s="31"/>
      <c r="C31" s="385"/>
      <c r="D31" s="385"/>
      <c r="E31" s="385"/>
      <c r="F31" s="385"/>
      <c r="G31" s="38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88"/>
      <c r="S31" s="375"/>
      <c r="T31" s="375"/>
      <c r="U31" s="375"/>
      <c r="V31" s="375"/>
      <c r="W31" s="375"/>
      <c r="X31" s="375"/>
      <c r="Y31" s="375"/>
      <c r="Z31" s="375"/>
      <c r="AA31" s="375"/>
      <c r="AB31" s="383"/>
      <c r="AC31" s="375"/>
      <c r="AD31" s="375"/>
    </row>
    <row r="32" spans="1:30" ht="15" customHeight="1">
      <c r="A32" s="375"/>
      <c r="B32" s="31"/>
      <c r="C32" s="388" t="s">
        <v>132</v>
      </c>
      <c r="D32" s="385"/>
      <c r="E32" s="385"/>
      <c r="F32" s="385"/>
      <c r="G32" s="385"/>
      <c r="H32" s="38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83"/>
      <c r="AC32" s="375"/>
      <c r="AD32" s="375"/>
    </row>
    <row r="33" spans="1:30" ht="39.75" customHeight="1">
      <c r="A33" s="375"/>
      <c r="B33" s="31"/>
      <c r="C33" s="460" t="s">
        <v>542</v>
      </c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2"/>
      <c r="X33" s="822"/>
      <c r="Y33" s="822"/>
      <c r="Z33" s="822"/>
      <c r="AA33" s="809"/>
      <c r="AB33" s="383"/>
      <c r="AC33" s="375"/>
      <c r="AD33" s="375"/>
    </row>
    <row r="34" spans="1:30" ht="15" customHeight="1">
      <c r="A34" s="375"/>
      <c r="B34" s="31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91"/>
      <c r="AC34" s="375"/>
      <c r="AD34" s="375"/>
    </row>
    <row r="35" spans="1:30" ht="15" customHeight="1">
      <c r="A35" s="375"/>
      <c r="B35" s="31"/>
      <c r="C35" s="379" t="s">
        <v>134</v>
      </c>
      <c r="D35" s="385"/>
      <c r="E35" s="385"/>
      <c r="F35" s="385"/>
      <c r="G35" s="385"/>
      <c r="H35" s="385"/>
      <c r="I35" s="385"/>
      <c r="J35" s="385"/>
      <c r="K35" s="385"/>
      <c r="L35" s="385"/>
      <c r="M35" s="379" t="s">
        <v>134</v>
      </c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91"/>
      <c r="AC35" s="375"/>
      <c r="AD35" s="375"/>
    </row>
    <row r="36" spans="1:30" ht="29.25" customHeight="1">
      <c r="A36" s="375"/>
      <c r="B36" s="31"/>
      <c r="C36" s="460" t="s">
        <v>539</v>
      </c>
      <c r="D36" s="822"/>
      <c r="E36" s="822"/>
      <c r="F36" s="822"/>
      <c r="G36" s="822"/>
      <c r="H36" s="822"/>
      <c r="I36" s="822"/>
      <c r="J36" s="822"/>
      <c r="K36" s="809"/>
      <c r="L36" s="385"/>
      <c r="M36" s="460" t="s">
        <v>543</v>
      </c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91"/>
      <c r="AC36" s="375"/>
      <c r="AD36" s="375"/>
    </row>
    <row r="37" spans="1:30" ht="15" customHeight="1">
      <c r="A37" s="375"/>
      <c r="B37" s="31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83"/>
      <c r="AC37" s="375"/>
      <c r="AD37" s="375"/>
    </row>
    <row r="38" spans="1:30" ht="15" customHeight="1">
      <c r="A38" s="375"/>
      <c r="B38" s="31"/>
      <c r="C38" s="392" t="s">
        <v>137</v>
      </c>
      <c r="D38" s="392"/>
      <c r="E38" s="392"/>
      <c r="F38" s="392"/>
      <c r="G38" s="393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83"/>
      <c r="AC38" s="375"/>
      <c r="AD38" s="375"/>
    </row>
    <row r="39" spans="1:30" ht="90" customHeight="1">
      <c r="A39" s="375"/>
      <c r="B39" s="31"/>
      <c r="C39" s="461" t="s">
        <v>544</v>
      </c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09"/>
      <c r="AB39" s="383"/>
      <c r="AC39" s="375"/>
      <c r="AD39" s="375"/>
    </row>
    <row r="40" spans="1:30" ht="15" customHeight="1">
      <c r="A40" s="375"/>
      <c r="B40" s="31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83"/>
      <c r="AC40" s="375"/>
      <c r="AD40" s="375"/>
    </row>
    <row r="41" spans="1:30" ht="15.75" customHeight="1">
      <c r="A41" s="375"/>
      <c r="B41" s="31"/>
      <c r="C41" s="448" t="s">
        <v>139</v>
      </c>
      <c r="D41" s="818"/>
      <c r="E41" s="388"/>
      <c r="F41" s="433" t="s">
        <v>34</v>
      </c>
      <c r="G41" s="809"/>
      <c r="H41" s="388"/>
      <c r="I41" s="375"/>
      <c r="J41" s="395" t="s">
        <v>140</v>
      </c>
      <c r="K41" s="433">
        <v>1</v>
      </c>
      <c r="L41" s="822"/>
      <c r="M41" s="822"/>
      <c r="N41" s="809"/>
      <c r="O41" s="388"/>
      <c r="P41" s="388"/>
      <c r="Q41" s="379" t="s">
        <v>141</v>
      </c>
      <c r="R41" s="375"/>
      <c r="S41" s="388"/>
      <c r="T41" s="388"/>
      <c r="U41" s="388"/>
      <c r="V41" s="388"/>
      <c r="W41" s="433" t="s">
        <v>20</v>
      </c>
      <c r="X41" s="822"/>
      <c r="Y41" s="822"/>
      <c r="Z41" s="822"/>
      <c r="AA41" s="809"/>
      <c r="AB41" s="387"/>
      <c r="AC41" s="375"/>
      <c r="AD41" s="375"/>
    </row>
    <row r="42" spans="1:30" ht="15.75" customHeight="1">
      <c r="A42" s="375"/>
      <c r="B42" s="31"/>
      <c r="C42" s="375"/>
      <c r="D42" s="375"/>
      <c r="E42" s="375"/>
      <c r="F42" s="390"/>
      <c r="G42" s="390"/>
      <c r="H42" s="390"/>
      <c r="I42" s="390"/>
      <c r="J42" s="390"/>
      <c r="K42" s="390"/>
      <c r="L42" s="390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83"/>
      <c r="AC42" s="375"/>
      <c r="AD42" s="375"/>
    </row>
    <row r="43" spans="1:30" ht="32.25" customHeight="1">
      <c r="A43" s="375"/>
      <c r="B43" s="31"/>
      <c r="C43" s="375"/>
      <c r="D43" s="395" t="s">
        <v>142</v>
      </c>
      <c r="E43" s="388"/>
      <c r="F43" s="461"/>
      <c r="G43" s="822"/>
      <c r="H43" s="822"/>
      <c r="I43" s="822"/>
      <c r="J43" s="822"/>
      <c r="K43" s="822"/>
      <c r="L43" s="822"/>
      <c r="M43" s="809"/>
      <c r="N43" s="375"/>
      <c r="O43" s="395" t="s">
        <v>144</v>
      </c>
      <c r="P43" s="460">
        <v>0</v>
      </c>
      <c r="Q43" s="822"/>
      <c r="R43" s="822"/>
      <c r="S43" s="822"/>
      <c r="T43" s="822"/>
      <c r="U43" s="822"/>
      <c r="V43" s="822"/>
      <c r="W43" s="822"/>
      <c r="X43" s="822"/>
      <c r="Y43" s="822"/>
      <c r="Z43" s="822"/>
      <c r="AA43" s="809"/>
      <c r="AB43" s="383"/>
      <c r="AC43" s="375"/>
      <c r="AD43" s="375"/>
    </row>
    <row r="44" spans="1:30" ht="15.75" customHeight="1">
      <c r="A44" s="375"/>
      <c r="B44" s="31"/>
      <c r="C44" s="388"/>
      <c r="D44" s="388"/>
      <c r="E44" s="388"/>
      <c r="F44" s="390"/>
      <c r="G44" s="390"/>
      <c r="H44" s="390"/>
      <c r="I44" s="390"/>
      <c r="J44" s="390"/>
      <c r="K44" s="390"/>
      <c r="L44" s="390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7"/>
      <c r="AC44" s="375"/>
      <c r="AD44" s="375"/>
    </row>
    <row r="45" spans="1:30" ht="15.75" customHeight="1">
      <c r="A45" s="375"/>
      <c r="B45" s="31"/>
      <c r="C45" s="375"/>
      <c r="D45" s="395" t="s">
        <v>145</v>
      </c>
      <c r="E45" s="375"/>
      <c r="F45" s="447" t="s">
        <v>146</v>
      </c>
      <c r="G45" s="809"/>
      <c r="H45" s="375"/>
      <c r="I45" s="375"/>
      <c r="J45" s="388" t="s">
        <v>147</v>
      </c>
      <c r="K45" s="375"/>
      <c r="L45" s="447" t="s">
        <v>148</v>
      </c>
      <c r="M45" s="822"/>
      <c r="N45" s="809"/>
      <c r="O45" s="388"/>
      <c r="P45" s="388"/>
      <c r="Q45" s="375"/>
      <c r="R45" s="388" t="s">
        <v>149</v>
      </c>
      <c r="S45" s="388"/>
      <c r="T45" s="388"/>
      <c r="U45" s="388"/>
      <c r="V45" s="388"/>
      <c r="W45" s="462"/>
      <c r="X45" s="822"/>
      <c r="Y45" s="822"/>
      <c r="Z45" s="822"/>
      <c r="AA45" s="809"/>
      <c r="AB45" s="387"/>
      <c r="AC45" s="375"/>
      <c r="AD45" s="375"/>
    </row>
    <row r="46" spans="1:30" ht="15.75" customHeight="1">
      <c r="A46" s="375"/>
      <c r="B46" s="31"/>
      <c r="C46" s="375"/>
      <c r="D46" s="375"/>
      <c r="E46" s="375"/>
      <c r="F46" s="29"/>
      <c r="G46" s="375"/>
      <c r="H46" s="375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80"/>
      <c r="AC46" s="375"/>
      <c r="AD46" s="375"/>
    </row>
    <row r="47" spans="1:30" ht="15.75" customHeight="1">
      <c r="A47" s="375"/>
      <c r="B47" s="31"/>
      <c r="C47" s="396" t="s">
        <v>150</v>
      </c>
      <c r="D47" s="463">
        <v>2024</v>
      </c>
      <c r="E47" s="825"/>
      <c r="F47" s="826"/>
      <c r="G47" s="35"/>
      <c r="H47" s="379"/>
      <c r="I47" s="379"/>
      <c r="J47" s="379"/>
      <c r="K47" s="379"/>
      <c r="L47" s="379"/>
      <c r="M47" s="379"/>
      <c r="N47" s="379"/>
      <c r="O47" s="379"/>
      <c r="P47" s="379"/>
      <c r="Q47" s="457"/>
      <c r="R47" s="818"/>
      <c r="S47" s="818"/>
      <c r="T47" s="818"/>
      <c r="U47" s="818"/>
      <c r="V47" s="379"/>
      <c r="W47" s="379"/>
      <c r="X47" s="456"/>
      <c r="Y47" s="818"/>
      <c r="Z47" s="818"/>
      <c r="AA47" s="818"/>
      <c r="AB47" s="387"/>
      <c r="AC47" s="375"/>
      <c r="AD47" s="375"/>
    </row>
    <row r="48" spans="1:30" ht="5.25" customHeight="1">
      <c r="A48" s="375"/>
      <c r="B48" s="31"/>
      <c r="C48" s="388"/>
      <c r="D48" s="38"/>
      <c r="E48" s="38"/>
      <c r="F48" s="38"/>
      <c r="G48" s="375"/>
      <c r="H48" s="379"/>
      <c r="I48" s="379"/>
      <c r="J48" s="379"/>
      <c r="K48" s="379"/>
      <c r="L48" s="379"/>
      <c r="M48" s="379"/>
      <c r="N48" s="379"/>
      <c r="O48" s="379"/>
      <c r="P48" s="379"/>
      <c r="Q48" s="385"/>
      <c r="R48" s="385"/>
      <c r="S48" s="385"/>
      <c r="T48" s="385"/>
      <c r="U48" s="385"/>
      <c r="V48" s="379"/>
      <c r="W48" s="379"/>
      <c r="X48" s="381"/>
      <c r="Y48" s="381"/>
      <c r="Z48" s="381"/>
      <c r="AA48" s="381"/>
      <c r="AB48" s="387"/>
      <c r="AC48" s="375"/>
      <c r="AD48" s="375"/>
    </row>
    <row r="49" spans="1:30" ht="15.75" customHeight="1">
      <c r="A49" s="375"/>
      <c r="B49" s="31"/>
      <c r="C49" s="388" t="s">
        <v>140</v>
      </c>
      <c r="D49" s="460">
        <v>1.2</v>
      </c>
      <c r="E49" s="822"/>
      <c r="F49" s="809"/>
      <c r="G49" s="375"/>
      <c r="H49" s="379"/>
      <c r="I49" s="379"/>
      <c r="J49" s="379"/>
      <c r="K49" s="379"/>
      <c r="L49" s="379"/>
      <c r="M49" s="379"/>
      <c r="N49" s="379"/>
      <c r="O49" s="379"/>
      <c r="P49" s="379"/>
      <c r="Q49" s="457"/>
      <c r="R49" s="818"/>
      <c r="S49" s="818"/>
      <c r="T49" s="818"/>
      <c r="U49" s="818"/>
      <c r="V49" s="379"/>
      <c r="W49" s="379"/>
      <c r="X49" s="456"/>
      <c r="Y49" s="818"/>
      <c r="Z49" s="818"/>
      <c r="AA49" s="818"/>
      <c r="AB49" s="380"/>
      <c r="AC49" s="375"/>
      <c r="AD49" s="375"/>
    </row>
    <row r="50" spans="1:30" ht="15.75" customHeight="1">
      <c r="A50" s="375"/>
      <c r="B50" s="31"/>
      <c r="C50" s="375"/>
      <c r="D50" s="375"/>
      <c r="E50" s="375"/>
      <c r="F50" s="375"/>
      <c r="G50" s="375"/>
      <c r="H50" s="375"/>
      <c r="I50" s="379"/>
      <c r="J50" s="379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0"/>
      <c r="AC50" s="375"/>
      <c r="AD50" s="375"/>
    </row>
    <row r="51" spans="1:30" ht="15.75" customHeight="1">
      <c r="A51" s="375"/>
      <c r="B51" s="31"/>
      <c r="C51" s="388"/>
      <c r="D51" s="433" t="s">
        <v>151</v>
      </c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09"/>
      <c r="Z51" s="389"/>
      <c r="AA51" s="389"/>
      <c r="AB51" s="397"/>
      <c r="AC51" s="375"/>
      <c r="AD51" s="375"/>
    </row>
    <row r="52" spans="1:30" ht="15.75" customHeight="1">
      <c r="A52" s="375"/>
      <c r="B52" s="31"/>
      <c r="C52" s="375"/>
      <c r="D52" s="438" t="s">
        <v>152</v>
      </c>
      <c r="E52" s="822"/>
      <c r="F52" s="822"/>
      <c r="G52" s="822"/>
      <c r="H52" s="809"/>
      <c r="I52" s="434" t="s">
        <v>153</v>
      </c>
      <c r="J52" s="822"/>
      <c r="K52" s="822"/>
      <c r="L52" s="822"/>
      <c r="M52" s="822"/>
      <c r="N52" s="822"/>
      <c r="O52" s="822"/>
      <c r="P52" s="809"/>
      <c r="Q52" s="435" t="s">
        <v>154</v>
      </c>
      <c r="R52" s="822"/>
      <c r="S52" s="822"/>
      <c r="T52" s="822"/>
      <c r="U52" s="822"/>
      <c r="V52" s="822"/>
      <c r="W52" s="822"/>
      <c r="X52" s="822"/>
      <c r="Y52" s="809"/>
      <c r="Z52" s="389"/>
      <c r="AA52" s="389"/>
      <c r="AB52" s="397"/>
      <c r="AC52" s="375"/>
      <c r="AD52" s="375"/>
    </row>
    <row r="53" spans="1:30" ht="15.75" customHeight="1">
      <c r="A53" s="398"/>
      <c r="B53" s="39"/>
      <c r="C53" s="40"/>
      <c r="D53" s="439" t="s">
        <v>155</v>
      </c>
      <c r="E53" s="822"/>
      <c r="F53" s="822"/>
      <c r="G53" s="822"/>
      <c r="H53" s="809"/>
      <c r="I53" s="436" t="s">
        <v>156</v>
      </c>
      <c r="J53" s="822"/>
      <c r="K53" s="822"/>
      <c r="L53" s="822"/>
      <c r="M53" s="822"/>
      <c r="N53" s="822"/>
      <c r="O53" s="822"/>
      <c r="P53" s="809"/>
      <c r="Q53" s="437" t="s">
        <v>157</v>
      </c>
      <c r="R53" s="822"/>
      <c r="S53" s="822"/>
      <c r="T53" s="822"/>
      <c r="U53" s="822"/>
      <c r="V53" s="822"/>
      <c r="W53" s="822"/>
      <c r="X53" s="822"/>
      <c r="Y53" s="809"/>
      <c r="Z53" s="398"/>
      <c r="AA53" s="398"/>
      <c r="AB53" s="399"/>
      <c r="AC53" s="398"/>
      <c r="AD53" s="398"/>
    </row>
    <row r="54" spans="1:30" ht="15.75" customHeight="1">
      <c r="A54" s="375"/>
      <c r="B54" s="31"/>
      <c r="C54" s="400"/>
      <c r="D54" s="400"/>
      <c r="E54" s="400"/>
      <c r="F54" s="400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0"/>
      <c r="AA54" s="400"/>
      <c r="AB54" s="384"/>
      <c r="AC54" s="375"/>
      <c r="AD54" s="375"/>
    </row>
    <row r="55" spans="1:30" ht="15.75" customHeight="1">
      <c r="A55" s="402"/>
      <c r="B55" s="41"/>
      <c r="C55" s="440" t="s">
        <v>158</v>
      </c>
      <c r="D55" s="822"/>
      <c r="E55" s="822"/>
      <c r="F55" s="809"/>
      <c r="G55" s="441" t="s">
        <v>159</v>
      </c>
      <c r="H55" s="442" t="s">
        <v>160</v>
      </c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4"/>
      <c r="W55" s="814"/>
      <c r="X55" s="814"/>
      <c r="Y55" s="814"/>
      <c r="Z55" s="814"/>
      <c r="AA55" s="815"/>
      <c r="AB55" s="397"/>
      <c r="AC55" s="402"/>
      <c r="AD55" s="402"/>
    </row>
    <row r="56" spans="1:30" ht="15.75" customHeight="1">
      <c r="A56" s="402"/>
      <c r="B56" s="41"/>
      <c r="C56" s="42" t="s">
        <v>161</v>
      </c>
      <c r="D56" s="43" t="s">
        <v>584</v>
      </c>
      <c r="E56" s="440" t="s">
        <v>162</v>
      </c>
      <c r="F56" s="809"/>
      <c r="G56" s="811"/>
      <c r="H56" s="819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1"/>
      <c r="AB56" s="397"/>
      <c r="AC56" s="402"/>
      <c r="AD56" s="402"/>
    </row>
    <row r="57" spans="1:30" ht="15.75" customHeight="1">
      <c r="A57" s="402"/>
      <c r="B57" s="41"/>
      <c r="C57" s="44">
        <v>2024</v>
      </c>
      <c r="D57" s="45">
        <v>45474</v>
      </c>
      <c r="E57" s="443">
        <v>45656</v>
      </c>
      <c r="F57" s="809"/>
      <c r="G57" s="46">
        <v>1</v>
      </c>
      <c r="H57" s="446"/>
      <c r="I57" s="822"/>
      <c r="J57" s="822"/>
      <c r="K57" s="822"/>
      <c r="L57" s="822"/>
      <c r="M57" s="822"/>
      <c r="N57" s="822"/>
      <c r="O57" s="822"/>
      <c r="P57" s="822"/>
      <c r="Q57" s="822"/>
      <c r="R57" s="822"/>
      <c r="S57" s="822"/>
      <c r="T57" s="822"/>
      <c r="U57" s="822"/>
      <c r="V57" s="822"/>
      <c r="W57" s="822"/>
      <c r="X57" s="822"/>
      <c r="Y57" s="822"/>
      <c r="Z57" s="822"/>
      <c r="AA57" s="809"/>
      <c r="AB57" s="397"/>
      <c r="AC57" s="402"/>
      <c r="AD57" s="402"/>
    </row>
    <row r="58" spans="1:30" ht="15.75" customHeight="1">
      <c r="A58" s="402"/>
      <c r="B58" s="41"/>
      <c r="C58" s="44">
        <v>2025</v>
      </c>
      <c r="D58" s="45">
        <v>45658</v>
      </c>
      <c r="E58" s="443">
        <v>46021</v>
      </c>
      <c r="F58" s="809"/>
      <c r="G58" s="46">
        <v>1</v>
      </c>
      <c r="H58" s="446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09"/>
      <c r="AB58" s="397"/>
      <c r="AC58" s="402"/>
      <c r="AD58" s="402"/>
    </row>
    <row r="59" spans="1:30" ht="15.75" customHeight="1">
      <c r="A59" s="402"/>
      <c r="B59" s="41"/>
      <c r="C59" s="44">
        <v>2026</v>
      </c>
      <c r="D59" s="45">
        <v>46023</v>
      </c>
      <c r="E59" s="443">
        <v>46386</v>
      </c>
      <c r="F59" s="809"/>
      <c r="G59" s="46">
        <v>1</v>
      </c>
      <c r="H59" s="446"/>
      <c r="I59" s="822"/>
      <c r="J59" s="822"/>
      <c r="K59" s="822"/>
      <c r="L59" s="822"/>
      <c r="M59" s="822"/>
      <c r="N59" s="822"/>
      <c r="O59" s="822"/>
      <c r="P59" s="822"/>
      <c r="Q59" s="822"/>
      <c r="R59" s="822"/>
      <c r="S59" s="822"/>
      <c r="T59" s="822"/>
      <c r="U59" s="822"/>
      <c r="V59" s="822"/>
      <c r="W59" s="822"/>
      <c r="X59" s="822"/>
      <c r="Y59" s="822"/>
      <c r="Z59" s="822"/>
      <c r="AA59" s="809"/>
      <c r="AB59" s="397"/>
      <c r="AC59" s="402"/>
      <c r="AD59" s="402"/>
    </row>
    <row r="60" spans="1:30" ht="15.75" customHeight="1">
      <c r="A60" s="402"/>
      <c r="B60" s="41"/>
      <c r="C60" s="44">
        <v>2027</v>
      </c>
      <c r="D60" s="45">
        <v>46388</v>
      </c>
      <c r="E60" s="443">
        <v>46751</v>
      </c>
      <c r="F60" s="809"/>
      <c r="G60" s="46">
        <v>1</v>
      </c>
      <c r="H60" s="446"/>
      <c r="I60" s="822"/>
      <c r="J60" s="822"/>
      <c r="K60" s="822"/>
      <c r="L60" s="822"/>
      <c r="M60" s="822"/>
      <c r="N60" s="822"/>
      <c r="O60" s="822"/>
      <c r="P60" s="822"/>
      <c r="Q60" s="822"/>
      <c r="R60" s="822"/>
      <c r="S60" s="822"/>
      <c r="T60" s="822"/>
      <c r="U60" s="822"/>
      <c r="V60" s="822"/>
      <c r="W60" s="822"/>
      <c r="X60" s="822"/>
      <c r="Y60" s="822"/>
      <c r="Z60" s="822"/>
      <c r="AA60" s="809"/>
      <c r="AB60" s="397"/>
      <c r="AC60" s="402"/>
      <c r="AD60" s="402"/>
    </row>
    <row r="61" spans="1:30" ht="15.75" customHeight="1">
      <c r="A61" s="402"/>
      <c r="B61" s="41"/>
      <c r="C61" s="44"/>
      <c r="D61" s="44"/>
      <c r="E61" s="440"/>
      <c r="F61" s="809"/>
      <c r="G61" s="43"/>
      <c r="H61" s="440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09"/>
      <c r="AB61" s="397"/>
      <c r="AC61" s="402"/>
      <c r="AD61" s="402"/>
    </row>
    <row r="62" spans="1:30" ht="15.75" customHeight="1">
      <c r="A62" s="375"/>
      <c r="B62" s="31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83"/>
      <c r="AC62" s="375"/>
      <c r="AD62" s="375"/>
    </row>
    <row r="63" spans="1:30" ht="15.75" customHeight="1">
      <c r="A63" s="375"/>
      <c r="B63" s="31"/>
      <c r="C63" s="448" t="s">
        <v>163</v>
      </c>
      <c r="D63" s="818"/>
      <c r="E63" s="388"/>
      <c r="F63" s="379" t="s">
        <v>164</v>
      </c>
      <c r="G63" s="47"/>
      <c r="H63" s="390"/>
      <c r="I63" s="379" t="s">
        <v>165</v>
      </c>
      <c r="J63" s="375"/>
      <c r="K63" s="447"/>
      <c r="L63" s="809"/>
      <c r="M63" s="388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83"/>
      <c r="AC63" s="375"/>
      <c r="AD63" s="375"/>
    </row>
    <row r="64" spans="1:30" ht="15.75" customHeight="1">
      <c r="A64" s="375"/>
      <c r="B64" s="403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404"/>
      <c r="AC64" s="375"/>
      <c r="AD64" s="375"/>
    </row>
    <row r="65" spans="1:30" ht="15.75" customHeight="1">
      <c r="A65" s="375"/>
      <c r="B65" s="445" t="s">
        <v>166</v>
      </c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09"/>
      <c r="AC65" s="375"/>
      <c r="AD65" s="375"/>
    </row>
    <row r="66" spans="1:30" ht="15.75" customHeight="1">
      <c r="A66" s="375"/>
      <c r="B66" s="48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9"/>
      <c r="AC66" s="375"/>
      <c r="AD66" s="375"/>
    </row>
    <row r="67" spans="1:30" ht="29.25" customHeight="1">
      <c r="A67" s="375"/>
      <c r="B67" s="440" t="s">
        <v>161</v>
      </c>
      <c r="C67" s="809"/>
      <c r="D67" s="43"/>
      <c r="E67" s="440" t="s">
        <v>167</v>
      </c>
      <c r="F67" s="809"/>
      <c r="G67" s="43"/>
      <c r="H67" s="433" t="s">
        <v>168</v>
      </c>
      <c r="I67" s="809"/>
      <c r="J67" s="440"/>
      <c r="K67" s="809"/>
      <c r="L67" s="444"/>
      <c r="M67" s="818"/>
      <c r="N67" s="43" t="s">
        <v>169</v>
      </c>
      <c r="O67" s="440"/>
      <c r="P67" s="822"/>
      <c r="Q67" s="809"/>
      <c r="R67" s="440" t="s">
        <v>170</v>
      </c>
      <c r="S67" s="822"/>
      <c r="T67" s="809"/>
      <c r="U67" s="440"/>
      <c r="V67" s="822"/>
      <c r="W67" s="809"/>
      <c r="X67" s="440" t="s">
        <v>171</v>
      </c>
      <c r="Y67" s="809"/>
      <c r="Z67" s="440"/>
      <c r="AA67" s="822"/>
      <c r="AB67" s="809"/>
      <c r="AC67" s="375"/>
      <c r="AD67" s="375"/>
    </row>
    <row r="68" spans="1:30" ht="15.75" customHeight="1">
      <c r="A68" s="375"/>
      <c r="B68" s="48"/>
      <c r="C68" s="405"/>
      <c r="D68" s="405"/>
      <c r="E68" s="405"/>
      <c r="F68" s="398"/>
      <c r="G68" s="406"/>
      <c r="H68" s="407"/>
      <c r="I68" s="407"/>
      <c r="J68" s="398"/>
      <c r="K68" s="398"/>
      <c r="L68" s="398"/>
      <c r="M68" s="398"/>
      <c r="N68" s="407"/>
      <c r="O68" s="398"/>
      <c r="P68" s="398"/>
      <c r="Q68" s="398"/>
      <c r="R68" s="398"/>
      <c r="S68" s="407"/>
      <c r="T68" s="385"/>
      <c r="U68" s="385"/>
      <c r="V68" s="375"/>
      <c r="W68" s="407"/>
      <c r="X68" s="395"/>
      <c r="Y68" s="395"/>
      <c r="Z68" s="50"/>
      <c r="AA68" s="28"/>
      <c r="AB68" s="51"/>
      <c r="AC68" s="375"/>
      <c r="AD68" s="375"/>
    </row>
    <row r="69" spans="1:30" ht="15.75" customHeight="1">
      <c r="A69" s="375"/>
      <c r="B69" s="445" t="s">
        <v>172</v>
      </c>
      <c r="C69" s="809"/>
      <c r="D69" s="449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  <c r="AA69" s="820"/>
      <c r="AB69" s="821"/>
      <c r="AC69" s="375"/>
      <c r="AD69" s="375"/>
    </row>
    <row r="70" spans="1:30" ht="15.75" customHeight="1">
      <c r="A70" s="375"/>
      <c r="B70" s="48"/>
      <c r="C70" s="405"/>
      <c r="D70" s="405"/>
      <c r="E70" s="405"/>
      <c r="F70" s="398"/>
      <c r="G70" s="406"/>
      <c r="H70" s="407"/>
      <c r="I70" s="407"/>
      <c r="J70" s="398"/>
      <c r="K70" s="398"/>
      <c r="L70" s="398"/>
      <c r="M70" s="398"/>
      <c r="N70" s="407"/>
      <c r="O70" s="398"/>
      <c r="P70" s="398"/>
      <c r="Q70" s="398"/>
      <c r="R70" s="398"/>
      <c r="S70" s="407"/>
      <c r="T70" s="385"/>
      <c r="U70" s="385"/>
      <c r="V70" s="375"/>
      <c r="W70" s="407"/>
      <c r="X70" s="395"/>
      <c r="Y70" s="395"/>
      <c r="Z70" s="50"/>
      <c r="AA70" s="28"/>
      <c r="AB70" s="51"/>
      <c r="AC70" s="375"/>
      <c r="AD70" s="375"/>
    </row>
    <row r="71" spans="1:30" ht="15.75" customHeight="1">
      <c r="A71" s="375"/>
      <c r="B71" s="445" t="s">
        <v>173</v>
      </c>
      <c r="C71" s="809"/>
      <c r="D71" s="45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  <c r="Y71" s="820"/>
      <c r="Z71" s="820"/>
      <c r="AA71" s="820"/>
      <c r="AB71" s="821"/>
      <c r="AC71" s="375"/>
      <c r="AD71" s="375"/>
    </row>
    <row r="72" spans="1:30" ht="15.75" customHeight="1">
      <c r="A72" s="375"/>
      <c r="B72" s="48"/>
      <c r="C72" s="405"/>
      <c r="D72" s="405"/>
      <c r="E72" s="405"/>
      <c r="F72" s="398"/>
      <c r="G72" s="406"/>
      <c r="H72" s="407"/>
      <c r="I72" s="407"/>
      <c r="J72" s="398"/>
      <c r="K72" s="398"/>
      <c r="L72" s="398"/>
      <c r="M72" s="398"/>
      <c r="N72" s="407"/>
      <c r="O72" s="398"/>
      <c r="P72" s="398"/>
      <c r="Q72" s="398"/>
      <c r="R72" s="398"/>
      <c r="S72" s="407"/>
      <c r="T72" s="385"/>
      <c r="U72" s="385"/>
      <c r="V72" s="375"/>
      <c r="W72" s="407"/>
      <c r="X72" s="395"/>
      <c r="Y72" s="395"/>
      <c r="Z72" s="395"/>
      <c r="AA72" s="385"/>
      <c r="AB72" s="391"/>
      <c r="AC72" s="375"/>
      <c r="AD72" s="375"/>
    </row>
    <row r="73" spans="1:30" ht="15.75" customHeight="1">
      <c r="A73" s="375"/>
      <c r="B73" s="445" t="s">
        <v>174</v>
      </c>
      <c r="C73" s="809"/>
      <c r="D73" s="45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  <c r="S73" s="820"/>
      <c r="T73" s="820"/>
      <c r="U73" s="820"/>
      <c r="V73" s="820"/>
      <c r="W73" s="820"/>
      <c r="X73" s="820"/>
      <c r="Y73" s="820"/>
      <c r="Z73" s="820"/>
      <c r="AA73" s="820"/>
      <c r="AB73" s="821"/>
      <c r="AC73" s="375"/>
      <c r="AD73" s="375"/>
    </row>
    <row r="74" spans="1:30" ht="15.75" customHeight="1">
      <c r="A74" s="375"/>
      <c r="B74" s="48"/>
      <c r="C74" s="405"/>
      <c r="D74" s="405"/>
      <c r="E74" s="405"/>
      <c r="F74" s="398"/>
      <c r="G74" s="406"/>
      <c r="H74" s="407"/>
      <c r="I74" s="407"/>
      <c r="J74" s="398"/>
      <c r="K74" s="398"/>
      <c r="L74" s="398"/>
      <c r="M74" s="398"/>
      <c r="N74" s="407"/>
      <c r="O74" s="398"/>
      <c r="P74" s="398"/>
      <c r="Q74" s="398"/>
      <c r="R74" s="398"/>
      <c r="S74" s="407"/>
      <c r="T74" s="385"/>
      <c r="U74" s="385"/>
      <c r="V74" s="375"/>
      <c r="W74" s="407"/>
      <c r="X74" s="395"/>
      <c r="Y74" s="395"/>
      <c r="Z74" s="50"/>
      <c r="AA74" s="28"/>
      <c r="AB74" s="51"/>
      <c r="AC74" s="375"/>
      <c r="AD74" s="375"/>
    </row>
    <row r="75" spans="1:30" ht="15.75" customHeight="1">
      <c r="A75" s="375"/>
      <c r="B75" s="445" t="s">
        <v>175</v>
      </c>
      <c r="C75" s="809"/>
      <c r="D75" s="45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0"/>
      <c r="Y75" s="820"/>
      <c r="Z75" s="820"/>
      <c r="AA75" s="820"/>
      <c r="AB75" s="821"/>
      <c r="AC75" s="375"/>
      <c r="AD75" s="375"/>
    </row>
    <row r="76" spans="1:30" ht="15.75" customHeight="1">
      <c r="A76" s="375"/>
      <c r="B76" s="48"/>
      <c r="C76" s="405"/>
      <c r="D76" s="405"/>
      <c r="E76" s="405"/>
      <c r="F76" s="398"/>
      <c r="G76" s="406"/>
      <c r="H76" s="407"/>
      <c r="I76" s="407"/>
      <c r="J76" s="398"/>
      <c r="K76" s="398"/>
      <c r="L76" s="398"/>
      <c r="M76" s="398"/>
      <c r="N76" s="407"/>
      <c r="O76" s="398"/>
      <c r="P76" s="398"/>
      <c r="Q76" s="398"/>
      <c r="R76" s="398"/>
      <c r="S76" s="407"/>
      <c r="T76" s="385"/>
      <c r="U76" s="385"/>
      <c r="V76" s="375"/>
      <c r="W76" s="407"/>
      <c r="X76" s="395"/>
      <c r="Y76" s="395"/>
      <c r="Z76" s="50"/>
      <c r="AA76" s="28"/>
      <c r="AB76" s="51"/>
      <c r="AC76" s="375"/>
      <c r="AD76" s="375"/>
    </row>
    <row r="77" spans="1:30" ht="15.75" customHeight="1">
      <c r="A77" s="375"/>
      <c r="B77" s="445" t="s">
        <v>176</v>
      </c>
      <c r="C77" s="809"/>
      <c r="D77" s="45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20"/>
      <c r="T77" s="820"/>
      <c r="U77" s="820"/>
      <c r="V77" s="820"/>
      <c r="W77" s="820"/>
      <c r="X77" s="820"/>
      <c r="Y77" s="820"/>
      <c r="Z77" s="820"/>
      <c r="AA77" s="820"/>
      <c r="AB77" s="821"/>
      <c r="AC77" s="375"/>
      <c r="AD77" s="375"/>
    </row>
    <row r="78" spans="1:30" ht="15.75" customHeight="1">
      <c r="A78" s="375"/>
      <c r="B78" s="48"/>
      <c r="C78" s="405"/>
      <c r="D78" s="405"/>
      <c r="E78" s="405"/>
      <c r="F78" s="398"/>
      <c r="G78" s="406"/>
      <c r="H78" s="407"/>
      <c r="I78" s="407"/>
      <c r="J78" s="398"/>
      <c r="K78" s="398"/>
      <c r="L78" s="398"/>
      <c r="M78" s="398"/>
      <c r="N78" s="407"/>
      <c r="O78" s="398"/>
      <c r="P78" s="398"/>
      <c r="Q78" s="398"/>
      <c r="R78" s="398"/>
      <c r="S78" s="407"/>
      <c r="T78" s="385"/>
      <c r="U78" s="385"/>
      <c r="V78" s="375"/>
      <c r="W78" s="407"/>
      <c r="X78" s="395"/>
      <c r="Y78" s="395"/>
      <c r="Z78" s="50"/>
      <c r="AA78" s="28"/>
      <c r="AB78" s="51"/>
      <c r="AC78" s="375"/>
      <c r="AD78" s="375"/>
    </row>
    <row r="79" spans="1:30" ht="15.75" customHeight="1">
      <c r="A79" s="375"/>
      <c r="B79" s="445" t="s">
        <v>177</v>
      </c>
      <c r="C79" s="822"/>
      <c r="D79" s="822"/>
      <c r="E79" s="822"/>
      <c r="F79" s="822"/>
      <c r="G79" s="822"/>
      <c r="H79" s="822"/>
      <c r="I79" s="822"/>
      <c r="J79" s="822"/>
      <c r="K79" s="822"/>
      <c r="L79" s="822"/>
      <c r="M79" s="822"/>
      <c r="N79" s="822"/>
      <c r="O79" s="822"/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2"/>
      <c r="AA79" s="822"/>
      <c r="AB79" s="809"/>
      <c r="AC79" s="375"/>
      <c r="AD79" s="375"/>
    </row>
    <row r="80" spans="1:30" ht="15.75" customHeight="1">
      <c r="A80" s="375"/>
      <c r="B80" s="433" t="s">
        <v>122</v>
      </c>
      <c r="C80" s="809"/>
      <c r="D80" s="52" t="s">
        <v>178</v>
      </c>
      <c r="E80" s="433" t="s">
        <v>179</v>
      </c>
      <c r="F80" s="809"/>
      <c r="G80" s="433" t="s">
        <v>177</v>
      </c>
      <c r="H80" s="822"/>
      <c r="I80" s="822"/>
      <c r="J80" s="822"/>
      <c r="K80" s="822"/>
      <c r="L80" s="822"/>
      <c r="M80" s="822"/>
      <c r="N80" s="822"/>
      <c r="O80" s="809"/>
      <c r="P80" s="433" t="s">
        <v>180</v>
      </c>
      <c r="Q80" s="822"/>
      <c r="R80" s="822"/>
      <c r="S80" s="822"/>
      <c r="T80" s="822"/>
      <c r="U80" s="822"/>
      <c r="V80" s="822"/>
      <c r="W80" s="822"/>
      <c r="X80" s="822"/>
      <c r="Y80" s="822"/>
      <c r="Z80" s="822"/>
      <c r="AA80" s="822"/>
      <c r="AB80" s="809"/>
      <c r="AC80" s="375"/>
      <c r="AD80" s="375"/>
    </row>
    <row r="81" spans="1:30" ht="15.75" customHeight="1">
      <c r="A81" s="375"/>
      <c r="B81" s="433"/>
      <c r="C81" s="809"/>
      <c r="D81" s="37"/>
      <c r="E81" s="433"/>
      <c r="F81" s="809"/>
      <c r="G81" s="451"/>
      <c r="H81" s="822"/>
      <c r="I81" s="822"/>
      <c r="J81" s="822"/>
      <c r="K81" s="822"/>
      <c r="L81" s="822"/>
      <c r="M81" s="822"/>
      <c r="N81" s="822"/>
      <c r="O81" s="809"/>
      <c r="P81" s="451"/>
      <c r="Q81" s="822"/>
      <c r="R81" s="822"/>
      <c r="S81" s="822"/>
      <c r="T81" s="822"/>
      <c r="U81" s="822"/>
      <c r="V81" s="822"/>
      <c r="W81" s="822"/>
      <c r="X81" s="822"/>
      <c r="Y81" s="822"/>
      <c r="Z81" s="822"/>
      <c r="AA81" s="822"/>
      <c r="AB81" s="809"/>
      <c r="AC81" s="375"/>
      <c r="AD81" s="375"/>
    </row>
    <row r="82" spans="1:30" ht="15.75" customHeight="1">
      <c r="A82" s="375"/>
      <c r="B82" s="433"/>
      <c r="C82" s="809"/>
      <c r="D82" s="37"/>
      <c r="E82" s="433"/>
      <c r="F82" s="809"/>
      <c r="G82" s="451"/>
      <c r="H82" s="822"/>
      <c r="I82" s="822"/>
      <c r="J82" s="822"/>
      <c r="K82" s="822"/>
      <c r="L82" s="822"/>
      <c r="M82" s="822"/>
      <c r="N82" s="822"/>
      <c r="O82" s="809"/>
      <c r="P82" s="451"/>
      <c r="Q82" s="822"/>
      <c r="R82" s="822"/>
      <c r="S82" s="822"/>
      <c r="T82" s="822"/>
      <c r="U82" s="822"/>
      <c r="V82" s="822"/>
      <c r="W82" s="822"/>
      <c r="X82" s="822"/>
      <c r="Y82" s="822"/>
      <c r="Z82" s="822"/>
      <c r="AA82" s="822"/>
      <c r="AB82" s="809"/>
      <c r="AC82" s="375"/>
      <c r="AD82" s="375"/>
    </row>
    <row r="83" spans="1:30" ht="26.25" customHeight="1">
      <c r="A83" s="375"/>
      <c r="B83" s="452" t="s">
        <v>181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  <c r="AA83" s="822"/>
      <c r="AB83" s="809"/>
      <c r="AC83" s="375"/>
      <c r="AD83" s="408"/>
    </row>
    <row r="84" spans="1:30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</row>
    <row r="85" spans="1:30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</row>
    <row r="86" spans="1:30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</row>
    <row r="87" spans="1:30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</row>
    <row r="88" spans="1:30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</row>
    <row r="89" spans="1:30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</row>
    <row r="90" spans="1:30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</row>
    <row r="91" spans="1:30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</row>
    <row r="92" spans="1:30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</row>
    <row r="93" spans="1:30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</row>
    <row r="94" spans="1:30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</row>
    <row r="95" spans="1:30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</row>
    <row r="96" spans="1:30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</row>
    <row r="97" spans="1:30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</row>
    <row r="98" spans="1:30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</row>
    <row r="99" spans="1:30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</row>
    <row r="100" spans="1:30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</row>
    <row r="101" spans="1:30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</row>
    <row r="102" spans="1:30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</row>
    <row r="103" spans="1:30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</row>
    <row r="104" spans="1:30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</row>
    <row r="105" spans="1:30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</row>
    <row r="106" spans="1:30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</row>
    <row r="107" spans="1:30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</row>
    <row r="108" spans="1:30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</row>
    <row r="109" spans="1:30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</row>
    <row r="110" spans="1:30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</row>
    <row r="111" spans="1:30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</row>
    <row r="112" spans="1:30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</row>
    <row r="113" spans="1:30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</row>
    <row r="114" spans="1:30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</row>
    <row r="115" spans="1:30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</row>
    <row r="116" spans="1:30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</row>
    <row r="117" spans="1:30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</row>
    <row r="118" spans="1:30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</row>
    <row r="119" spans="1:30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</row>
    <row r="120" spans="1:30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</row>
    <row r="121" spans="1:30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</row>
    <row r="122" spans="1:30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</row>
    <row r="123" spans="1:30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</row>
    <row r="124" spans="1:30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</row>
    <row r="125" spans="1:30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</row>
    <row r="126" spans="1:30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</row>
    <row r="127" spans="1:30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</row>
    <row r="128" spans="1:30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</row>
    <row r="129" spans="1:30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</row>
    <row r="130" spans="1:30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</row>
    <row r="131" spans="1:30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</row>
    <row r="132" spans="1:30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</row>
    <row r="133" spans="1:30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</row>
    <row r="134" spans="1:30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</row>
    <row r="135" spans="1:30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</row>
    <row r="136" spans="1:30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</row>
    <row r="137" spans="1:30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</row>
    <row r="138" spans="1:30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</row>
    <row r="139" spans="1:30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</row>
    <row r="140" spans="1:30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</row>
    <row r="141" spans="1:30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</row>
    <row r="142" spans="1:30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</row>
    <row r="143" spans="1:30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</row>
    <row r="144" spans="1:30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</row>
    <row r="145" spans="1:30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</row>
    <row r="146" spans="1:30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</row>
    <row r="147" spans="1:30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</row>
    <row r="148" spans="1:30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</row>
    <row r="149" spans="1:30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</row>
    <row r="150" spans="1:30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</row>
    <row r="151" spans="1:30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</row>
    <row r="152" spans="1:30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</row>
    <row r="153" spans="1:30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</row>
    <row r="154" spans="1:30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</row>
    <row r="155" spans="1:30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</row>
    <row r="156" spans="1:30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</row>
    <row r="157" spans="1:30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</row>
    <row r="158" spans="1:30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</row>
    <row r="159" spans="1:30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</row>
    <row r="160" spans="1:30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</row>
    <row r="161" spans="1:30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</row>
    <row r="162" spans="1:30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</row>
    <row r="163" spans="1:30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</row>
    <row r="164" spans="1:30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</row>
    <row r="165" spans="1:30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</row>
    <row r="166" spans="1:30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</row>
    <row r="167" spans="1:30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</row>
    <row r="168" spans="1:30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</row>
    <row r="169" spans="1:30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</row>
    <row r="170" spans="1:30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</row>
    <row r="171" spans="1:30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</row>
    <row r="172" spans="1:30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</row>
    <row r="173" spans="1:30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</row>
    <row r="174" spans="1:30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</row>
    <row r="175" spans="1:30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</row>
    <row r="176" spans="1:30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</row>
    <row r="177" spans="1:30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</row>
    <row r="178" spans="1:30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</row>
    <row r="179" spans="1:30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</row>
    <row r="180" spans="1:30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</row>
    <row r="181" spans="1:30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</row>
    <row r="182" spans="1:30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</row>
    <row r="183" spans="1:30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</row>
    <row r="184" spans="1:30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</row>
    <row r="185" spans="1:30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</row>
    <row r="186" spans="1:30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</row>
    <row r="187" spans="1:30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</row>
    <row r="188" spans="1:30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</row>
    <row r="189" spans="1:30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</row>
    <row r="190" spans="1:30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</row>
    <row r="191" spans="1:30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</row>
    <row r="192" spans="1:30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</row>
    <row r="193" spans="1:30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</row>
    <row r="194" spans="1:30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</row>
    <row r="195" spans="1:30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</row>
    <row r="196" spans="1:30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</row>
    <row r="197" spans="1:30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</row>
    <row r="198" spans="1:30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</row>
    <row r="199" spans="1:30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</row>
    <row r="200" spans="1:30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</row>
    <row r="201" spans="1:30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</row>
    <row r="202" spans="1:30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</row>
    <row r="203" spans="1:30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</row>
    <row r="204" spans="1:30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</row>
    <row r="205" spans="1:30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</row>
    <row r="206" spans="1:30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</row>
    <row r="207" spans="1:30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</row>
    <row r="208" spans="1:30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</row>
    <row r="209" spans="1:30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</row>
    <row r="210" spans="1:30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</row>
    <row r="211" spans="1:30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</row>
    <row r="212" spans="1:30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</row>
    <row r="213" spans="1:30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</row>
    <row r="214" spans="1:30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</row>
    <row r="215" spans="1:30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</row>
    <row r="216" spans="1:30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</row>
    <row r="217" spans="1:30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</row>
    <row r="218" spans="1:30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</row>
    <row r="219" spans="1:30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</row>
    <row r="220" spans="1:30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</row>
    <row r="221" spans="1:30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</row>
    <row r="222" spans="1:30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</row>
    <row r="223" spans="1:30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</row>
    <row r="224" spans="1:30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</row>
    <row r="225" spans="1:30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</row>
    <row r="226" spans="1:30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</row>
    <row r="227" spans="1:30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</row>
    <row r="228" spans="1:30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</row>
    <row r="229" spans="1:30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</row>
    <row r="230" spans="1:30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</row>
    <row r="231" spans="1:30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</row>
    <row r="232" spans="1:30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</row>
    <row r="233" spans="1:30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</row>
    <row r="234" spans="1:30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</row>
    <row r="235" spans="1:30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</row>
    <row r="236" spans="1:30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</row>
    <row r="237" spans="1:30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</row>
    <row r="238" spans="1:30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</row>
    <row r="239" spans="1:30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</row>
    <row r="240" spans="1:30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</row>
    <row r="241" spans="1:30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</row>
    <row r="242" spans="1:30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</row>
    <row r="243" spans="1:30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</row>
    <row r="244" spans="1:30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</row>
    <row r="245" spans="1:30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</row>
    <row r="246" spans="1:30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</row>
    <row r="247" spans="1:30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</row>
    <row r="248" spans="1:30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</row>
    <row r="249" spans="1:30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</row>
    <row r="250" spans="1:30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</row>
    <row r="251" spans="1:30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</row>
    <row r="252" spans="1:30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</row>
    <row r="253" spans="1:30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</row>
    <row r="254" spans="1:30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</row>
    <row r="255" spans="1:30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</row>
    <row r="256" spans="1:30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</row>
    <row r="257" spans="1:30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</row>
    <row r="258" spans="1:30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</row>
    <row r="259" spans="1:30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</row>
    <row r="260" spans="1:30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</row>
    <row r="261" spans="1:30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</row>
    <row r="262" spans="1:30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</row>
    <row r="263" spans="1:30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</row>
    <row r="264" spans="1:30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</row>
    <row r="265" spans="1:30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</row>
    <row r="266" spans="1:30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</row>
    <row r="267" spans="1:30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</row>
    <row r="268" spans="1:30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</row>
    <row r="269" spans="1:30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</row>
    <row r="270" spans="1:30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</row>
    <row r="271" spans="1:30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</row>
    <row r="272" spans="1:30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</row>
    <row r="273" spans="1:30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</row>
    <row r="274" spans="1:30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</row>
    <row r="275" spans="1:30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</row>
    <row r="276" spans="1:30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</row>
    <row r="277" spans="1:30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</row>
    <row r="278" spans="1:30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</row>
    <row r="279" spans="1:30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</row>
    <row r="280" spans="1:30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</row>
    <row r="281" spans="1:30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</row>
    <row r="282" spans="1:30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</row>
    <row r="283" spans="1:30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</row>
    <row r="284" spans="1:30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</row>
    <row r="285" spans="1:30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</row>
    <row r="286" spans="1:30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</row>
    <row r="287" spans="1:30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</row>
    <row r="288" spans="1:30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</row>
    <row r="289" spans="1:30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</row>
    <row r="290" spans="1:30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</row>
    <row r="291" spans="1:30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</row>
    <row r="292" spans="1:30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</row>
    <row r="293" spans="1:30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</row>
    <row r="294" spans="1:30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</row>
    <row r="295" spans="1:30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</row>
    <row r="296" spans="1:30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</row>
    <row r="297" spans="1:30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</row>
    <row r="298" spans="1:30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</row>
    <row r="299" spans="1:30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</row>
    <row r="300" spans="1:30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</row>
    <row r="301" spans="1:30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</row>
    <row r="302" spans="1:30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</row>
    <row r="303" spans="1:30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</row>
    <row r="304" spans="1:30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</row>
    <row r="305" spans="1:30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</row>
    <row r="306" spans="1:30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</row>
    <row r="307" spans="1:30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</row>
    <row r="308" spans="1:30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</row>
    <row r="309" spans="1:30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</row>
    <row r="310" spans="1:30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</row>
    <row r="311" spans="1:30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</row>
    <row r="312" spans="1:30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</row>
    <row r="313" spans="1:30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</row>
    <row r="314" spans="1:30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</row>
    <row r="315" spans="1:30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</row>
    <row r="316" spans="1:30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</row>
    <row r="317" spans="1:30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</row>
    <row r="318" spans="1:30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</row>
    <row r="319" spans="1:30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</row>
    <row r="320" spans="1:30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</row>
    <row r="321" spans="1:30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</row>
    <row r="322" spans="1:30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</row>
    <row r="323" spans="1:30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</row>
    <row r="324" spans="1:30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</row>
    <row r="325" spans="1:30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</row>
    <row r="326" spans="1:30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</row>
    <row r="327" spans="1:30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</row>
    <row r="328" spans="1:30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</row>
    <row r="329" spans="1:30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</row>
    <row r="330" spans="1:30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</row>
    <row r="331" spans="1:30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</row>
    <row r="332" spans="1:30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</row>
    <row r="333" spans="1:30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</row>
    <row r="334" spans="1:30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</row>
    <row r="335" spans="1:30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</row>
    <row r="336" spans="1:30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</row>
    <row r="337" spans="1:30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</row>
    <row r="338" spans="1:30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</row>
    <row r="339" spans="1:30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</row>
    <row r="340" spans="1:30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</row>
    <row r="341" spans="1:30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</row>
    <row r="342" spans="1:30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</row>
    <row r="343" spans="1:30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</row>
    <row r="344" spans="1:30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</row>
    <row r="345" spans="1:30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</row>
    <row r="346" spans="1:30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</row>
    <row r="347" spans="1:30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</row>
    <row r="348" spans="1:30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</row>
    <row r="349" spans="1:30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</row>
    <row r="350" spans="1:30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</row>
    <row r="351" spans="1:30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</row>
    <row r="352" spans="1:30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</row>
    <row r="353" spans="1:30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</row>
    <row r="354" spans="1:30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</row>
    <row r="355" spans="1:30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</row>
    <row r="356" spans="1:30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</row>
    <row r="357" spans="1:30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</row>
    <row r="358" spans="1:30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</row>
    <row r="359" spans="1:30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</row>
    <row r="360" spans="1:30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</row>
    <row r="361" spans="1:30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</row>
    <row r="362" spans="1:30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</row>
    <row r="363" spans="1:30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</row>
    <row r="364" spans="1:30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</row>
    <row r="365" spans="1:30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</row>
    <row r="366" spans="1:30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</row>
    <row r="367" spans="1:30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</row>
    <row r="368" spans="1:30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</row>
    <row r="369" spans="1:30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</row>
    <row r="370" spans="1:30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</row>
    <row r="371" spans="1:30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</row>
    <row r="372" spans="1:30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</row>
    <row r="373" spans="1:30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</row>
    <row r="374" spans="1:30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</row>
    <row r="375" spans="1:30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</row>
    <row r="376" spans="1:30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</row>
    <row r="377" spans="1:30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</row>
    <row r="378" spans="1:30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</row>
    <row r="379" spans="1:30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</row>
    <row r="380" spans="1:30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</row>
    <row r="381" spans="1:30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</row>
    <row r="382" spans="1:30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</row>
    <row r="383" spans="1:30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</row>
    <row r="384" spans="1:30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</row>
    <row r="385" spans="1:30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</row>
    <row r="386" spans="1:30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</row>
    <row r="387" spans="1:30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</row>
    <row r="388" spans="1:30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</row>
    <row r="389" spans="1:30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</row>
    <row r="390" spans="1:30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</row>
    <row r="391" spans="1:30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</row>
    <row r="392" spans="1:30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</row>
    <row r="393" spans="1:30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</row>
    <row r="394" spans="1:30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</row>
    <row r="395" spans="1:30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</row>
    <row r="396" spans="1:30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</row>
    <row r="397" spans="1:30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</row>
    <row r="398" spans="1:30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</row>
    <row r="399" spans="1:30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</row>
    <row r="400" spans="1:30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</row>
    <row r="401" spans="1:30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</row>
    <row r="402" spans="1:30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</row>
    <row r="403" spans="1:30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</row>
    <row r="404" spans="1:30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</row>
    <row r="405" spans="1:30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</row>
    <row r="406" spans="1:30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</row>
    <row r="407" spans="1:30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</row>
    <row r="408" spans="1:30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</row>
    <row r="409" spans="1:30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</row>
    <row r="410" spans="1:30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</row>
    <row r="411" spans="1:30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</row>
    <row r="412" spans="1:30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</row>
    <row r="413" spans="1:30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</row>
    <row r="414" spans="1:30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</row>
    <row r="415" spans="1:30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</row>
    <row r="416" spans="1:30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</row>
    <row r="417" spans="1:30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</row>
    <row r="418" spans="1:30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</row>
    <row r="419" spans="1:30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</row>
    <row r="420" spans="1:30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</row>
    <row r="421" spans="1:30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</row>
    <row r="422" spans="1:30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</row>
    <row r="423" spans="1:30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</row>
    <row r="424" spans="1:30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</row>
    <row r="425" spans="1:30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</row>
    <row r="426" spans="1:30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</row>
    <row r="427" spans="1:30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</row>
    <row r="428" spans="1:30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</row>
    <row r="429" spans="1:30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</row>
    <row r="430" spans="1:30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</row>
    <row r="431" spans="1:30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</row>
    <row r="432" spans="1:30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</row>
    <row r="433" spans="1:30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</row>
    <row r="434" spans="1:30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</row>
    <row r="435" spans="1:30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</row>
    <row r="436" spans="1:30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</row>
    <row r="437" spans="1:30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</row>
    <row r="438" spans="1:30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</row>
    <row r="439" spans="1:30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</row>
    <row r="440" spans="1:30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</row>
    <row r="441" spans="1:30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</row>
    <row r="442" spans="1:30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</row>
    <row r="443" spans="1:30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</row>
    <row r="444" spans="1:30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</row>
    <row r="445" spans="1:30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</row>
    <row r="446" spans="1:30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</row>
    <row r="447" spans="1:30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</row>
    <row r="448" spans="1:30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</row>
    <row r="449" spans="1:30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</row>
    <row r="450" spans="1:30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</row>
    <row r="451" spans="1:30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</row>
    <row r="452" spans="1:30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</row>
    <row r="453" spans="1:30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</row>
    <row r="454" spans="1:30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</row>
    <row r="455" spans="1:30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</row>
    <row r="456" spans="1:30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</row>
    <row r="457" spans="1:30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</row>
    <row r="458" spans="1:30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</row>
    <row r="459" spans="1:30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</row>
    <row r="460" spans="1:30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</row>
    <row r="461" spans="1:30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</row>
    <row r="462" spans="1:30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</row>
    <row r="463" spans="1:30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</row>
    <row r="464" spans="1:30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</row>
    <row r="465" spans="1:30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</row>
    <row r="466" spans="1:30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</row>
    <row r="467" spans="1:30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</row>
    <row r="468" spans="1:30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</row>
    <row r="469" spans="1:30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</row>
    <row r="470" spans="1:30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</row>
    <row r="471" spans="1:30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</row>
    <row r="472" spans="1:30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</row>
    <row r="473" spans="1:30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</row>
    <row r="474" spans="1:30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</row>
    <row r="475" spans="1:30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</row>
    <row r="476" spans="1:30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</row>
    <row r="477" spans="1:30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</row>
    <row r="478" spans="1:30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</row>
    <row r="479" spans="1:30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</row>
    <row r="480" spans="1:30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</row>
    <row r="481" spans="1:30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</row>
    <row r="482" spans="1:30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</row>
    <row r="483" spans="1:30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</row>
    <row r="484" spans="1:30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</row>
    <row r="485" spans="1:30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</row>
    <row r="486" spans="1:30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</row>
    <row r="487" spans="1:30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</row>
    <row r="488" spans="1:30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</row>
    <row r="489" spans="1:30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</row>
    <row r="490" spans="1:30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</row>
    <row r="491" spans="1:30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</row>
    <row r="492" spans="1:30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</row>
    <row r="493" spans="1:30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</row>
    <row r="494" spans="1:30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</row>
    <row r="495" spans="1:30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</row>
    <row r="496" spans="1:30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</row>
    <row r="497" spans="1:30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</row>
    <row r="498" spans="1:30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</row>
    <row r="499" spans="1:30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</row>
    <row r="500" spans="1:30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</row>
    <row r="501" spans="1:30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</row>
    <row r="502" spans="1:30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</row>
    <row r="503" spans="1:30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</row>
    <row r="504" spans="1:30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</row>
    <row r="505" spans="1:30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</row>
    <row r="506" spans="1:30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</row>
    <row r="507" spans="1:30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</row>
    <row r="508" spans="1:30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</row>
    <row r="509" spans="1:30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</row>
    <row r="510" spans="1:30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</row>
    <row r="511" spans="1:30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</row>
    <row r="512" spans="1:30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</row>
    <row r="513" spans="1:30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</row>
    <row r="514" spans="1:30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</row>
    <row r="515" spans="1:30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</row>
    <row r="516" spans="1:30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</row>
    <row r="517" spans="1:30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</row>
    <row r="518" spans="1:30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</row>
    <row r="519" spans="1:30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</row>
    <row r="520" spans="1:30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</row>
    <row r="521" spans="1:30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</row>
    <row r="522" spans="1:30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</row>
    <row r="523" spans="1:30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</row>
    <row r="524" spans="1:30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</row>
    <row r="525" spans="1:30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</row>
    <row r="526" spans="1:30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</row>
    <row r="527" spans="1:30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</row>
    <row r="528" spans="1:30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</row>
    <row r="529" spans="1:30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</row>
    <row r="530" spans="1:30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</row>
    <row r="531" spans="1:30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</row>
    <row r="532" spans="1:30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</row>
    <row r="533" spans="1:30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</row>
    <row r="534" spans="1:30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</row>
    <row r="535" spans="1:30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</row>
    <row r="536" spans="1:30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</row>
    <row r="537" spans="1:30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</row>
    <row r="538" spans="1:30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</row>
    <row r="539" spans="1:30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</row>
    <row r="540" spans="1:30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</row>
    <row r="541" spans="1:30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</row>
    <row r="542" spans="1:30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</row>
    <row r="543" spans="1:30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</row>
    <row r="544" spans="1:30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</row>
    <row r="545" spans="1:30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</row>
    <row r="546" spans="1:30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</row>
    <row r="547" spans="1:30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</row>
    <row r="548" spans="1:30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</row>
    <row r="549" spans="1:30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</row>
    <row r="550" spans="1:30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</row>
    <row r="551" spans="1:30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</row>
    <row r="552" spans="1:30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</row>
    <row r="553" spans="1:30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</row>
    <row r="554" spans="1:30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</row>
    <row r="555" spans="1:30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</row>
    <row r="556" spans="1:30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</row>
    <row r="557" spans="1:30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</row>
    <row r="558" spans="1:30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</row>
    <row r="559" spans="1:30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</row>
    <row r="560" spans="1:30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</row>
    <row r="561" spans="1:30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</row>
    <row r="562" spans="1:30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</row>
    <row r="563" spans="1:30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</row>
    <row r="564" spans="1:30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</row>
    <row r="565" spans="1:30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</row>
    <row r="566" spans="1:30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</row>
    <row r="567" spans="1:30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</row>
    <row r="568" spans="1:30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</row>
    <row r="569" spans="1:30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</row>
    <row r="570" spans="1:30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</row>
    <row r="571" spans="1:30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</row>
    <row r="572" spans="1:30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</row>
    <row r="573" spans="1:30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</row>
    <row r="574" spans="1:30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</row>
    <row r="575" spans="1:30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</row>
    <row r="576" spans="1:30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</row>
    <row r="577" spans="1:30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</row>
    <row r="578" spans="1:30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</row>
    <row r="579" spans="1:30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</row>
    <row r="580" spans="1:30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</row>
    <row r="581" spans="1:30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</row>
    <row r="582" spans="1:30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</row>
    <row r="583" spans="1:30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</row>
    <row r="584" spans="1:30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</row>
    <row r="585" spans="1:30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</row>
    <row r="586" spans="1:30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</row>
    <row r="587" spans="1:30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</row>
    <row r="588" spans="1:30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</row>
    <row r="589" spans="1:30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</row>
    <row r="590" spans="1:30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</row>
    <row r="591" spans="1:30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</row>
    <row r="592" spans="1:30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</row>
    <row r="593" spans="1:30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</row>
    <row r="594" spans="1:30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</row>
    <row r="595" spans="1:30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</row>
    <row r="596" spans="1:30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</row>
    <row r="597" spans="1:30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</row>
    <row r="598" spans="1:30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</row>
    <row r="599" spans="1:30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</row>
    <row r="600" spans="1:30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</row>
    <row r="601" spans="1:30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</row>
    <row r="602" spans="1:30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</row>
    <row r="603" spans="1:30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</row>
    <row r="604" spans="1:30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</row>
    <row r="605" spans="1:30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</row>
    <row r="606" spans="1:30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</row>
    <row r="607" spans="1:30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</row>
    <row r="608" spans="1:30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</row>
    <row r="609" spans="1:30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</row>
    <row r="610" spans="1:30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</row>
    <row r="611" spans="1:30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</row>
    <row r="612" spans="1:30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</row>
    <row r="613" spans="1:30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</row>
    <row r="614" spans="1:30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</row>
    <row r="615" spans="1:30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</row>
    <row r="616" spans="1:30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</row>
    <row r="617" spans="1:30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</row>
    <row r="618" spans="1:30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</row>
    <row r="619" spans="1:30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</row>
    <row r="620" spans="1:30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</row>
    <row r="621" spans="1:30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</row>
    <row r="622" spans="1:30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</row>
    <row r="623" spans="1:30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</row>
    <row r="624" spans="1:30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</row>
    <row r="625" spans="1:30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</row>
    <row r="626" spans="1:30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</row>
    <row r="627" spans="1:30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</row>
    <row r="628" spans="1:30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</row>
    <row r="629" spans="1:30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</row>
    <row r="630" spans="1:30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</row>
    <row r="631" spans="1:30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</row>
    <row r="632" spans="1:30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</row>
    <row r="633" spans="1:30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</row>
    <row r="634" spans="1:30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</row>
    <row r="635" spans="1:30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</row>
    <row r="636" spans="1:30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</row>
    <row r="637" spans="1:30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</row>
    <row r="638" spans="1:30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</row>
    <row r="639" spans="1:30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</row>
    <row r="640" spans="1:30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</row>
    <row r="641" spans="1:30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</row>
    <row r="642" spans="1:30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</row>
    <row r="643" spans="1:30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</row>
    <row r="644" spans="1:30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</row>
    <row r="645" spans="1:30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</row>
    <row r="646" spans="1:30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</row>
    <row r="647" spans="1:30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</row>
    <row r="648" spans="1:30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</row>
    <row r="649" spans="1:30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</row>
    <row r="650" spans="1:30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</row>
    <row r="651" spans="1:30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</row>
    <row r="652" spans="1:30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</row>
    <row r="653" spans="1:30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</row>
    <row r="654" spans="1:30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</row>
    <row r="655" spans="1:30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</row>
    <row r="656" spans="1:30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</row>
    <row r="657" spans="1:30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</row>
    <row r="658" spans="1:30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</row>
    <row r="659" spans="1:30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</row>
    <row r="660" spans="1:30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</row>
    <row r="661" spans="1:30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</row>
    <row r="662" spans="1:30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</row>
    <row r="663" spans="1:30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</row>
    <row r="664" spans="1:30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</row>
    <row r="665" spans="1:30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</row>
    <row r="666" spans="1:30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</row>
    <row r="667" spans="1:30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</row>
    <row r="668" spans="1:30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</row>
    <row r="669" spans="1:30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</row>
    <row r="670" spans="1:30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</row>
    <row r="671" spans="1:30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</row>
    <row r="672" spans="1:30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</row>
    <row r="673" spans="1:30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</row>
    <row r="674" spans="1:30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</row>
    <row r="675" spans="1:30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</row>
    <row r="676" spans="1:30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</row>
    <row r="677" spans="1:30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</row>
    <row r="678" spans="1:30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</row>
    <row r="679" spans="1:30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</row>
    <row r="680" spans="1:30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</row>
    <row r="681" spans="1:30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</row>
    <row r="682" spans="1:30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</row>
    <row r="683" spans="1:30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</row>
    <row r="684" spans="1:30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</row>
    <row r="685" spans="1:30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</row>
    <row r="686" spans="1:30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</row>
    <row r="687" spans="1:30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</row>
    <row r="688" spans="1:30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</row>
    <row r="689" spans="1:30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</row>
    <row r="690" spans="1:30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</row>
    <row r="691" spans="1:30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</row>
    <row r="692" spans="1:30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</row>
    <row r="693" spans="1:30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</row>
    <row r="694" spans="1:30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</row>
    <row r="695" spans="1:30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</row>
    <row r="696" spans="1:30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</row>
    <row r="697" spans="1:30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</row>
    <row r="698" spans="1:30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</row>
    <row r="699" spans="1:30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</row>
    <row r="700" spans="1:30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</row>
    <row r="701" spans="1:30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</row>
    <row r="702" spans="1:30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</row>
    <row r="703" spans="1:30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</row>
    <row r="704" spans="1:30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</row>
    <row r="705" spans="1:30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</row>
    <row r="706" spans="1:30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</row>
    <row r="707" spans="1:30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</row>
    <row r="708" spans="1:30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</row>
    <row r="709" spans="1:30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</row>
    <row r="710" spans="1:30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</row>
    <row r="711" spans="1:30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</row>
    <row r="712" spans="1:30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</row>
    <row r="713" spans="1:30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</row>
    <row r="714" spans="1:30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</row>
    <row r="715" spans="1:30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</row>
    <row r="716" spans="1:30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</row>
    <row r="717" spans="1:30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</row>
    <row r="718" spans="1:30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</row>
    <row r="719" spans="1:30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</row>
    <row r="720" spans="1:30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</row>
    <row r="721" spans="1:30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</row>
    <row r="722" spans="1:30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</row>
    <row r="723" spans="1:30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</row>
    <row r="724" spans="1:30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</row>
    <row r="725" spans="1:30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</row>
    <row r="726" spans="1:30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</row>
    <row r="727" spans="1:30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</row>
    <row r="728" spans="1:30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</row>
    <row r="729" spans="1:30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</row>
    <row r="730" spans="1:30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</row>
    <row r="731" spans="1:30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</row>
    <row r="732" spans="1:30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</row>
    <row r="733" spans="1:30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</row>
    <row r="734" spans="1:30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</row>
    <row r="735" spans="1:30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</row>
    <row r="736" spans="1:30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</row>
    <row r="737" spans="1:30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</row>
    <row r="738" spans="1:30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</row>
    <row r="739" spans="1:30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</row>
    <row r="740" spans="1:30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</row>
    <row r="741" spans="1:30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</row>
    <row r="742" spans="1:30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</row>
    <row r="743" spans="1:30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</row>
    <row r="744" spans="1:30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</row>
    <row r="745" spans="1:30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</row>
    <row r="746" spans="1:30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</row>
    <row r="747" spans="1:30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</row>
    <row r="748" spans="1:30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</row>
    <row r="749" spans="1:30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</row>
    <row r="750" spans="1:30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</row>
    <row r="751" spans="1:30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</row>
    <row r="752" spans="1:30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</row>
    <row r="753" spans="1:30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</row>
    <row r="754" spans="1:30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</row>
    <row r="755" spans="1:30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</row>
    <row r="756" spans="1:30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</row>
    <row r="757" spans="1:30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</row>
    <row r="758" spans="1:30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</row>
    <row r="759" spans="1:30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</row>
    <row r="760" spans="1:30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</row>
    <row r="761" spans="1:30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</row>
    <row r="762" spans="1:30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</row>
    <row r="763" spans="1:30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</row>
    <row r="764" spans="1:30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</row>
    <row r="765" spans="1:30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</row>
    <row r="766" spans="1:30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</row>
    <row r="767" spans="1:30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</row>
    <row r="768" spans="1:30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</row>
    <row r="769" spans="1:30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</row>
    <row r="770" spans="1:30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</row>
    <row r="771" spans="1:30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</row>
    <row r="772" spans="1:30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</row>
    <row r="773" spans="1:30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</row>
    <row r="774" spans="1:30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</row>
    <row r="775" spans="1:30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</row>
    <row r="776" spans="1:30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</row>
    <row r="777" spans="1:30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</row>
    <row r="778" spans="1:30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</row>
    <row r="779" spans="1:30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</row>
    <row r="780" spans="1:30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</row>
    <row r="781" spans="1:30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</row>
    <row r="782" spans="1:30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</row>
    <row r="783" spans="1:30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</row>
    <row r="784" spans="1:30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</row>
    <row r="785" spans="1:30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</row>
    <row r="786" spans="1:30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</row>
    <row r="787" spans="1:30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</row>
    <row r="788" spans="1:30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</row>
    <row r="789" spans="1:30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</row>
    <row r="790" spans="1:30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</row>
    <row r="791" spans="1:30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</row>
    <row r="792" spans="1:30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</row>
    <row r="793" spans="1:30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</row>
    <row r="794" spans="1:30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</row>
    <row r="795" spans="1:30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</row>
    <row r="796" spans="1:30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</row>
    <row r="797" spans="1:30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</row>
    <row r="798" spans="1:30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</row>
    <row r="799" spans="1:30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</row>
    <row r="800" spans="1:30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</row>
    <row r="801" spans="1:30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</row>
    <row r="802" spans="1:30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</row>
    <row r="803" spans="1:30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</row>
    <row r="804" spans="1:30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</row>
    <row r="805" spans="1:30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</row>
    <row r="806" spans="1:30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</row>
    <row r="807" spans="1:30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</row>
    <row r="808" spans="1:30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</row>
    <row r="809" spans="1:30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</row>
    <row r="810" spans="1:30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</row>
    <row r="811" spans="1:30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</row>
    <row r="812" spans="1:30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</row>
    <row r="813" spans="1:30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</row>
    <row r="814" spans="1:30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</row>
    <row r="815" spans="1:30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</row>
    <row r="816" spans="1:30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</row>
    <row r="817" spans="1:30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</row>
    <row r="818" spans="1:30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</row>
    <row r="819" spans="1:30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</row>
    <row r="820" spans="1:30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</row>
    <row r="821" spans="1:30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</row>
    <row r="822" spans="1:30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</row>
    <row r="823" spans="1:30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</row>
    <row r="824" spans="1:30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</row>
    <row r="825" spans="1:30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</row>
    <row r="826" spans="1:30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</row>
    <row r="827" spans="1:30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</row>
    <row r="828" spans="1:30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</row>
    <row r="829" spans="1:30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</row>
    <row r="830" spans="1:30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</row>
    <row r="831" spans="1:30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</row>
    <row r="832" spans="1:30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</row>
    <row r="833" spans="1:30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</row>
    <row r="834" spans="1:30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</row>
    <row r="835" spans="1:30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</row>
    <row r="836" spans="1:30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</row>
    <row r="837" spans="1:30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</row>
    <row r="838" spans="1:30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</row>
    <row r="839" spans="1:30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</row>
    <row r="840" spans="1:30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</row>
    <row r="841" spans="1:30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</row>
    <row r="842" spans="1:30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</row>
    <row r="843" spans="1:30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</row>
    <row r="844" spans="1:30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</row>
    <row r="845" spans="1:30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</row>
    <row r="846" spans="1:30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</row>
    <row r="847" spans="1:30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</row>
    <row r="848" spans="1:30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</row>
    <row r="849" spans="1:30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</row>
    <row r="850" spans="1:30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</row>
    <row r="851" spans="1:30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</row>
    <row r="852" spans="1:30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</row>
    <row r="853" spans="1:30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</row>
    <row r="854" spans="1:30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</row>
    <row r="855" spans="1:30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</row>
    <row r="856" spans="1:30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</row>
    <row r="857" spans="1:30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</row>
    <row r="858" spans="1:30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</row>
    <row r="859" spans="1:30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</row>
    <row r="860" spans="1:30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</row>
    <row r="861" spans="1:30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</row>
    <row r="862" spans="1:30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</row>
    <row r="863" spans="1:30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</row>
    <row r="864" spans="1:30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</row>
    <row r="865" spans="1:30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</row>
    <row r="866" spans="1:30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</row>
    <row r="867" spans="1:30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</row>
    <row r="868" spans="1:30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</row>
    <row r="869" spans="1:30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</row>
    <row r="870" spans="1:30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</row>
    <row r="871" spans="1:30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</row>
    <row r="872" spans="1:30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</row>
    <row r="873" spans="1:30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</row>
    <row r="874" spans="1:30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</row>
    <row r="875" spans="1:30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</row>
    <row r="876" spans="1:30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</row>
    <row r="877" spans="1:30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</row>
    <row r="878" spans="1:30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</row>
    <row r="879" spans="1:30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</row>
    <row r="880" spans="1:30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</row>
    <row r="881" spans="1:30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</row>
    <row r="882" spans="1:30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</row>
    <row r="883" spans="1:30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</row>
    <row r="884" spans="1:30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</row>
    <row r="885" spans="1:30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</row>
    <row r="886" spans="1:30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</row>
    <row r="887" spans="1:30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</row>
    <row r="888" spans="1:30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</row>
    <row r="889" spans="1:30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</row>
    <row r="890" spans="1:30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</row>
    <row r="891" spans="1:30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</row>
    <row r="892" spans="1:30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</row>
    <row r="893" spans="1:30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</row>
    <row r="894" spans="1:30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</row>
    <row r="895" spans="1:30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</row>
    <row r="896" spans="1:30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</row>
    <row r="897" spans="1:30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</row>
    <row r="898" spans="1:30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</row>
    <row r="899" spans="1:30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</row>
    <row r="900" spans="1:30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</row>
    <row r="901" spans="1:30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</row>
    <row r="902" spans="1:30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</row>
    <row r="903" spans="1:30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</row>
    <row r="904" spans="1:30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</row>
    <row r="905" spans="1:30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</row>
    <row r="906" spans="1:30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</row>
    <row r="907" spans="1:30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</row>
    <row r="908" spans="1:30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</row>
    <row r="909" spans="1:30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</row>
    <row r="910" spans="1:30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</row>
    <row r="911" spans="1:30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</row>
    <row r="912" spans="1:30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</row>
    <row r="913" spans="1:30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</row>
    <row r="914" spans="1:30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</row>
    <row r="915" spans="1:30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</row>
    <row r="916" spans="1:30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</row>
    <row r="917" spans="1:30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</row>
    <row r="918" spans="1:30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</row>
    <row r="919" spans="1:30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</row>
    <row r="920" spans="1:30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</row>
    <row r="921" spans="1:30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</row>
    <row r="922" spans="1:30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</row>
    <row r="923" spans="1:30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</row>
    <row r="924" spans="1:30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</row>
    <row r="925" spans="1:30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</row>
    <row r="926" spans="1:30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</row>
    <row r="927" spans="1:30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</row>
    <row r="928" spans="1:30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</row>
    <row r="929" spans="1:30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</row>
    <row r="930" spans="1:30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</row>
    <row r="931" spans="1:30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</row>
    <row r="932" spans="1:30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</row>
    <row r="933" spans="1:30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</row>
    <row r="934" spans="1:30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</row>
    <row r="935" spans="1:30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</row>
    <row r="936" spans="1:30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</row>
    <row r="937" spans="1:30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</row>
    <row r="938" spans="1:30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</row>
    <row r="939" spans="1:30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</row>
    <row r="940" spans="1:30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</row>
    <row r="941" spans="1:30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</row>
    <row r="942" spans="1:30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</row>
    <row r="943" spans="1:30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</row>
    <row r="944" spans="1:30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</row>
    <row r="945" spans="1:30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</row>
    <row r="946" spans="1:30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</row>
    <row r="947" spans="1:30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</row>
    <row r="948" spans="1:30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</row>
    <row r="949" spans="1:30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</row>
    <row r="950" spans="1:30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</row>
    <row r="951" spans="1:30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</row>
    <row r="952" spans="1:30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</row>
    <row r="953" spans="1:30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</row>
    <row r="954" spans="1:30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</row>
    <row r="955" spans="1:30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</row>
    <row r="956" spans="1:30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</row>
    <row r="957" spans="1:30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</row>
    <row r="958" spans="1:30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</row>
    <row r="959" spans="1:30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</row>
    <row r="960" spans="1:30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</row>
    <row r="961" spans="1:30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</row>
    <row r="962" spans="1:30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</row>
    <row r="963" spans="1:30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</row>
    <row r="964" spans="1:30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</row>
    <row r="965" spans="1:30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</row>
    <row r="966" spans="1:30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</row>
    <row r="967" spans="1:30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</row>
    <row r="968" spans="1:30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</row>
    <row r="969" spans="1:30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</row>
    <row r="970" spans="1:30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</row>
    <row r="971" spans="1:30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</row>
    <row r="972" spans="1:30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</row>
    <row r="973" spans="1:30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</row>
    <row r="974" spans="1:30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</row>
    <row r="975" spans="1:30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</row>
    <row r="976" spans="1:30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</row>
    <row r="977" spans="1:30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</row>
    <row r="978" spans="1:30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</row>
    <row r="979" spans="1:30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</row>
    <row r="980" spans="1:30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</row>
    <row r="981" spans="1:30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</row>
    <row r="982" spans="1:30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</row>
    <row r="983" spans="1:30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</row>
    <row r="984" spans="1:30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</row>
    <row r="985" spans="1:30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</row>
    <row r="986" spans="1:30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</row>
    <row r="987" spans="1:30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</row>
    <row r="988" spans="1:30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</row>
    <row r="989" spans="1:30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</row>
    <row r="990" spans="1:30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</row>
    <row r="991" spans="1:30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</row>
    <row r="992" spans="1:30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</row>
    <row r="993" spans="1:30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</row>
    <row r="994" spans="1:30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</row>
    <row r="995" spans="1:30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</row>
    <row r="996" spans="1:30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</row>
    <row r="997" spans="1:30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</row>
    <row r="998" spans="1:30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</row>
    <row r="999" spans="1:30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</row>
    <row r="1000" spans="1:30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</row>
    <row r="3" spans="1:30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</row>
    <row r="4" spans="1:30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</row>
    <row r="5" spans="1:30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</row>
    <row r="6" spans="1:30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</row>
    <row r="7" spans="1:30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</row>
    <row r="8" spans="1:30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</row>
    <row r="9" spans="1:30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</row>
    <row r="10" spans="1:30" ht="30" customHeight="1">
      <c r="A10" s="375"/>
      <c r="B10" s="31"/>
      <c r="C10" s="456" t="s">
        <v>123</v>
      </c>
      <c r="D10" s="818"/>
      <c r="E10" s="433" t="s">
        <v>613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</row>
    <row r="11" spans="1:30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</row>
    <row r="12" spans="1:30" ht="29.25" customHeight="1">
      <c r="A12" s="375"/>
      <c r="B12" s="31"/>
      <c r="C12" s="456" t="s">
        <v>125</v>
      </c>
      <c r="D12" s="818"/>
      <c r="E12" s="458" t="s">
        <v>614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</row>
    <row r="13" spans="1:30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</row>
    <row r="14" spans="1:30" ht="15" customHeight="1">
      <c r="A14" s="375"/>
      <c r="B14" s="31"/>
      <c r="C14" s="456" t="s">
        <v>577</v>
      </c>
      <c r="D14" s="818"/>
      <c r="E14" s="453" t="s">
        <v>615</v>
      </c>
      <c r="F14" s="814"/>
      <c r="G14" s="814"/>
      <c r="H14" s="814"/>
      <c r="I14" s="814"/>
      <c r="J14" s="814"/>
      <c r="K14" s="814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5"/>
      <c r="AB14" s="383"/>
      <c r="AC14" s="375"/>
      <c r="AD14" s="375"/>
    </row>
    <row r="15" spans="1:30" ht="15.75" customHeight="1">
      <c r="A15" s="375"/>
      <c r="B15" s="31"/>
      <c r="C15" s="385"/>
      <c r="D15" s="385"/>
      <c r="E15" s="819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0"/>
      <c r="S15" s="820"/>
      <c r="T15" s="820"/>
      <c r="U15" s="820"/>
      <c r="V15" s="820"/>
      <c r="W15" s="820"/>
      <c r="X15" s="820"/>
      <c r="Y15" s="820"/>
      <c r="Z15" s="820"/>
      <c r="AA15" s="821"/>
      <c r="AB15" s="383"/>
      <c r="AC15" s="375"/>
      <c r="AD15" s="375"/>
    </row>
    <row r="16" spans="1:30" ht="15" customHeight="1">
      <c r="A16" s="375"/>
      <c r="B16" s="31"/>
      <c r="C16" s="385"/>
      <c r="D16" s="385"/>
      <c r="E16" s="38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83"/>
      <c r="AC16" s="375"/>
      <c r="AD16" s="375"/>
    </row>
    <row r="17" spans="1:30" ht="15" customHeight="1">
      <c r="A17" s="375"/>
      <c r="B17" s="31"/>
      <c r="C17" s="456" t="s">
        <v>579</v>
      </c>
      <c r="D17" s="818"/>
      <c r="E17" s="768" t="s">
        <v>594</v>
      </c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5"/>
      <c r="AB17" s="383"/>
      <c r="AC17" s="375"/>
      <c r="AD17" s="375"/>
    </row>
    <row r="18" spans="1:30" ht="15" customHeight="1">
      <c r="A18" s="375"/>
      <c r="B18" s="31"/>
      <c r="C18" s="385"/>
      <c r="D18" s="385"/>
      <c r="E18" s="819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1"/>
      <c r="AB18" s="383"/>
      <c r="AC18" s="375"/>
      <c r="AD18" s="375"/>
    </row>
    <row r="19" spans="1:30" ht="15" customHeight="1">
      <c r="A19" s="375"/>
      <c r="B19" s="31"/>
      <c r="C19" s="385"/>
      <c r="D19" s="385"/>
      <c r="E19" s="38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</row>
    <row r="20" spans="1:30" ht="15" customHeight="1">
      <c r="A20" s="375"/>
      <c r="B20" s="31"/>
      <c r="C20" s="385"/>
      <c r="D20" s="385"/>
      <c r="E20" s="38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83"/>
      <c r="AC20" s="375"/>
      <c r="AD20" s="375"/>
    </row>
    <row r="21" spans="1:30" ht="15" customHeight="1">
      <c r="A21" s="375"/>
      <c r="B21" s="31"/>
      <c r="C21" s="456" t="s">
        <v>127</v>
      </c>
      <c r="D21" s="818"/>
      <c r="E21" s="386"/>
      <c r="F21" s="457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7"/>
      <c r="AC21" s="375"/>
      <c r="AD21" s="375"/>
    </row>
    <row r="22" spans="1:30" ht="29.25" customHeight="1">
      <c r="A22" s="375"/>
      <c r="B22" s="31"/>
      <c r="C22" s="433" t="s">
        <v>616</v>
      </c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09"/>
      <c r="AB22" s="387"/>
      <c r="AC22" s="375"/>
      <c r="AD22" s="375"/>
    </row>
    <row r="23" spans="1:30" ht="15" customHeight="1">
      <c r="A23" s="375"/>
      <c r="B23" s="31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7"/>
      <c r="AC23" s="375"/>
      <c r="AD23" s="375"/>
    </row>
    <row r="24" spans="1:30" ht="15" customHeight="1">
      <c r="A24" s="375"/>
      <c r="B24" s="31"/>
      <c r="C24" s="389" t="s">
        <v>128</v>
      </c>
      <c r="D24" s="389"/>
      <c r="E24" s="375"/>
      <c r="F24" s="375"/>
      <c r="G24" s="375"/>
      <c r="H24" s="375"/>
      <c r="I24" s="375"/>
      <c r="J24" s="388"/>
      <c r="K24" s="388"/>
      <c r="L24" s="388"/>
      <c r="M24" s="388"/>
      <c r="N24" s="388"/>
      <c r="O24" s="388"/>
      <c r="P24" s="388"/>
      <c r="Q24" s="388"/>
      <c r="R24" s="388" t="s">
        <v>129</v>
      </c>
      <c r="S24" s="388"/>
      <c r="T24" s="388"/>
      <c r="U24" s="388"/>
      <c r="V24" s="388"/>
      <c r="W24" s="388"/>
      <c r="X24" s="388"/>
      <c r="Y24" s="388"/>
      <c r="Z24" s="388"/>
      <c r="AA24" s="388"/>
      <c r="AB24" s="387"/>
      <c r="AC24" s="375"/>
      <c r="AD24" s="375"/>
    </row>
    <row r="25" spans="1:30" ht="15" customHeight="1">
      <c r="A25" s="375"/>
      <c r="B25" s="31"/>
      <c r="C25" s="769" t="s">
        <v>617</v>
      </c>
      <c r="D25" s="814"/>
      <c r="E25" s="814"/>
      <c r="F25" s="814"/>
      <c r="G25" s="814"/>
      <c r="H25" s="814"/>
      <c r="I25" s="814"/>
      <c r="J25" s="814"/>
      <c r="K25" s="814"/>
      <c r="L25" s="814"/>
      <c r="M25" s="814"/>
      <c r="N25" s="814"/>
      <c r="O25" s="814"/>
      <c r="P25" s="815"/>
      <c r="Q25" s="375"/>
      <c r="R25" s="447"/>
      <c r="S25" s="822"/>
      <c r="T25" s="822"/>
      <c r="U25" s="822"/>
      <c r="V25" s="822"/>
      <c r="W25" s="822"/>
      <c r="X25" s="822"/>
      <c r="Y25" s="822"/>
      <c r="Z25" s="822"/>
      <c r="AA25" s="809"/>
      <c r="AB25" s="383"/>
      <c r="AC25" s="375"/>
      <c r="AD25" s="375"/>
    </row>
    <row r="26" spans="1:30" ht="15" customHeight="1">
      <c r="A26" s="375"/>
      <c r="B26" s="31"/>
      <c r="C26" s="816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17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83"/>
      <c r="AC26" s="375"/>
      <c r="AD26" s="375"/>
    </row>
    <row r="27" spans="1:30" ht="15" customHeight="1">
      <c r="A27" s="375"/>
      <c r="B27" s="31"/>
      <c r="C27" s="816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17"/>
      <c r="Q27" s="385"/>
      <c r="R27" s="388" t="s">
        <v>130</v>
      </c>
      <c r="S27" s="388"/>
      <c r="T27" s="388"/>
      <c r="U27" s="388"/>
      <c r="V27" s="388"/>
      <c r="W27" s="385"/>
      <c r="X27" s="385"/>
      <c r="Y27" s="385"/>
      <c r="Z27" s="375"/>
      <c r="AA27" s="385"/>
      <c r="AB27" s="383"/>
      <c r="AC27" s="375"/>
      <c r="AD27" s="375"/>
    </row>
    <row r="28" spans="1:30" ht="15" customHeight="1">
      <c r="A28" s="375"/>
      <c r="B28" s="31"/>
      <c r="C28" s="816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17"/>
      <c r="Q28" s="375"/>
      <c r="R28" s="37"/>
      <c r="S28" s="375" t="s">
        <v>15</v>
      </c>
      <c r="T28" s="375"/>
      <c r="U28" s="37"/>
      <c r="V28" s="375" t="s">
        <v>27</v>
      </c>
      <c r="W28" s="375"/>
      <c r="X28" s="37"/>
      <c r="Y28" s="390" t="s">
        <v>46</v>
      </c>
      <c r="Z28" s="375"/>
      <c r="AA28" s="375"/>
      <c r="AB28" s="383"/>
      <c r="AC28" s="375"/>
      <c r="AD28" s="375"/>
    </row>
    <row r="29" spans="1:30" ht="15" customHeight="1">
      <c r="A29" s="375"/>
      <c r="B29" s="31"/>
      <c r="C29" s="816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17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83"/>
      <c r="AC29" s="375"/>
      <c r="AD29" s="375"/>
    </row>
    <row r="30" spans="1:30" ht="15" customHeight="1">
      <c r="A30" s="375"/>
      <c r="B30" s="31"/>
      <c r="C30" s="819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1"/>
      <c r="Q30" s="375"/>
      <c r="R30" s="388" t="s">
        <v>131</v>
      </c>
      <c r="S30" s="375"/>
      <c r="T30" s="375"/>
      <c r="U30" s="375"/>
      <c r="V30" s="375"/>
      <c r="W30" s="460" t="s">
        <v>21</v>
      </c>
      <c r="X30" s="822"/>
      <c r="Y30" s="822"/>
      <c r="Z30" s="822"/>
      <c r="AA30" s="809"/>
      <c r="AB30" s="383"/>
      <c r="AC30" s="375"/>
      <c r="AD30" s="375"/>
    </row>
    <row r="31" spans="1:30" ht="15" customHeight="1">
      <c r="A31" s="375"/>
      <c r="B31" s="31"/>
      <c r="C31" s="385"/>
      <c r="D31" s="385"/>
      <c r="E31" s="385"/>
      <c r="F31" s="385"/>
      <c r="G31" s="38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88"/>
      <c r="S31" s="375"/>
      <c r="T31" s="375"/>
      <c r="U31" s="375"/>
      <c r="V31" s="375"/>
      <c r="W31" s="375"/>
      <c r="X31" s="375"/>
      <c r="Y31" s="375"/>
      <c r="Z31" s="375"/>
      <c r="AA31" s="375"/>
      <c r="AB31" s="383"/>
      <c r="AC31" s="375"/>
      <c r="AD31" s="375"/>
    </row>
    <row r="32" spans="1:30" ht="15" customHeight="1">
      <c r="A32" s="375"/>
      <c r="B32" s="31"/>
      <c r="C32" s="388" t="s">
        <v>132</v>
      </c>
      <c r="D32" s="385"/>
      <c r="E32" s="385"/>
      <c r="F32" s="385"/>
      <c r="G32" s="385"/>
      <c r="H32" s="38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83"/>
      <c r="AC32" s="375"/>
      <c r="AD32" s="375"/>
    </row>
    <row r="33" spans="1:30" ht="39.75" customHeight="1">
      <c r="A33" s="375"/>
      <c r="B33" s="31"/>
      <c r="C33" s="765" t="s">
        <v>549</v>
      </c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2"/>
      <c r="X33" s="822"/>
      <c r="Y33" s="822"/>
      <c r="Z33" s="822"/>
      <c r="AA33" s="809"/>
      <c r="AB33" s="383"/>
      <c r="AC33" s="375"/>
      <c r="AD33" s="375"/>
    </row>
    <row r="34" spans="1:30" ht="15" customHeight="1">
      <c r="A34" s="375"/>
      <c r="B34" s="31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91"/>
      <c r="AC34" s="375"/>
      <c r="AD34" s="375"/>
    </row>
    <row r="35" spans="1:30" ht="15" customHeight="1">
      <c r="A35" s="375"/>
      <c r="B35" s="31"/>
      <c r="C35" s="379" t="s">
        <v>134</v>
      </c>
      <c r="D35" s="385"/>
      <c r="E35" s="385"/>
      <c r="F35" s="385"/>
      <c r="G35" s="385"/>
      <c r="H35" s="385"/>
      <c r="I35" s="385"/>
      <c r="J35" s="385"/>
      <c r="K35" s="385"/>
      <c r="L35" s="385"/>
      <c r="M35" s="379" t="s">
        <v>134</v>
      </c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91"/>
      <c r="AC35" s="375"/>
      <c r="AD35" s="375"/>
    </row>
    <row r="36" spans="1:30" ht="29.25" customHeight="1">
      <c r="A36" s="375"/>
      <c r="B36" s="31"/>
      <c r="C36" s="460" t="s">
        <v>550</v>
      </c>
      <c r="D36" s="822"/>
      <c r="E36" s="822"/>
      <c r="F36" s="822"/>
      <c r="G36" s="822"/>
      <c r="H36" s="822"/>
      <c r="I36" s="822"/>
      <c r="J36" s="822"/>
      <c r="K36" s="809"/>
      <c r="L36" s="385"/>
      <c r="M36" s="460"/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91"/>
      <c r="AC36" s="375"/>
      <c r="AD36" s="375"/>
    </row>
    <row r="37" spans="1:30" ht="15" customHeight="1">
      <c r="A37" s="375"/>
      <c r="B37" s="31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83"/>
      <c r="AC37" s="375"/>
      <c r="AD37" s="375"/>
    </row>
    <row r="38" spans="1:30" ht="15" customHeight="1">
      <c r="A38" s="375"/>
      <c r="B38" s="31"/>
      <c r="C38" s="392" t="s">
        <v>137</v>
      </c>
      <c r="D38" s="392"/>
      <c r="E38" s="392"/>
      <c r="F38" s="392"/>
      <c r="G38" s="393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83"/>
      <c r="AC38" s="375"/>
      <c r="AD38" s="375"/>
    </row>
    <row r="39" spans="1:30" ht="90" customHeight="1">
      <c r="A39" s="375"/>
      <c r="B39" s="31"/>
      <c r="C39" s="461" t="s">
        <v>551</v>
      </c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09"/>
      <c r="AB39" s="383"/>
      <c r="AC39" s="375"/>
      <c r="AD39" s="375"/>
    </row>
    <row r="40" spans="1:30" ht="15" customHeight="1">
      <c r="A40" s="375"/>
      <c r="B40" s="31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83"/>
      <c r="AC40" s="375"/>
      <c r="AD40" s="375"/>
    </row>
    <row r="41" spans="1:30" ht="15.75" customHeight="1">
      <c r="A41" s="375"/>
      <c r="B41" s="31"/>
      <c r="C41" s="448" t="s">
        <v>139</v>
      </c>
      <c r="D41" s="818"/>
      <c r="E41" s="388"/>
      <c r="F41" s="433" t="s">
        <v>22</v>
      </c>
      <c r="G41" s="809"/>
      <c r="H41" s="388"/>
      <c r="I41" s="375"/>
      <c r="J41" s="395" t="s">
        <v>140</v>
      </c>
      <c r="K41" s="433">
        <v>5</v>
      </c>
      <c r="L41" s="822"/>
      <c r="M41" s="822"/>
      <c r="N41" s="809"/>
      <c r="O41" s="388"/>
      <c r="P41" s="388"/>
      <c r="Q41" s="379" t="s">
        <v>141</v>
      </c>
      <c r="R41" s="375"/>
      <c r="S41" s="388"/>
      <c r="T41" s="388"/>
      <c r="U41" s="388"/>
      <c r="V41" s="388"/>
      <c r="W41" s="433" t="s">
        <v>20</v>
      </c>
      <c r="X41" s="822"/>
      <c r="Y41" s="822"/>
      <c r="Z41" s="822"/>
      <c r="AA41" s="809"/>
      <c r="AB41" s="387"/>
      <c r="AC41" s="375"/>
      <c r="AD41" s="375"/>
    </row>
    <row r="42" spans="1:30" ht="15.75" customHeight="1">
      <c r="A42" s="375"/>
      <c r="B42" s="31"/>
      <c r="C42" s="375"/>
      <c r="D42" s="375"/>
      <c r="E42" s="375"/>
      <c r="F42" s="390"/>
      <c r="G42" s="390"/>
      <c r="H42" s="390"/>
      <c r="I42" s="390"/>
      <c r="J42" s="390"/>
      <c r="K42" s="390"/>
      <c r="L42" s="390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83"/>
      <c r="AC42" s="375"/>
      <c r="AD42" s="375"/>
    </row>
    <row r="43" spans="1:30" ht="32.25" customHeight="1">
      <c r="A43" s="375"/>
      <c r="B43" s="31"/>
      <c r="C43" s="375"/>
      <c r="D43" s="395" t="s">
        <v>142</v>
      </c>
      <c r="E43" s="388"/>
      <c r="F43" s="461"/>
      <c r="G43" s="822"/>
      <c r="H43" s="822"/>
      <c r="I43" s="822"/>
      <c r="J43" s="822"/>
      <c r="K43" s="822"/>
      <c r="L43" s="822"/>
      <c r="M43" s="809"/>
      <c r="N43" s="375"/>
      <c r="O43" s="395" t="s">
        <v>144</v>
      </c>
      <c r="P43" s="460">
        <v>0</v>
      </c>
      <c r="Q43" s="822"/>
      <c r="R43" s="822"/>
      <c r="S43" s="822"/>
      <c r="T43" s="822"/>
      <c r="U43" s="822"/>
      <c r="V43" s="822"/>
      <c r="W43" s="822"/>
      <c r="X43" s="822"/>
      <c r="Y43" s="822"/>
      <c r="Z43" s="822"/>
      <c r="AA43" s="809"/>
      <c r="AB43" s="383"/>
      <c r="AC43" s="375"/>
      <c r="AD43" s="375"/>
    </row>
    <row r="44" spans="1:30" ht="15.75" customHeight="1">
      <c r="A44" s="375"/>
      <c r="B44" s="31"/>
      <c r="C44" s="388"/>
      <c r="D44" s="388"/>
      <c r="E44" s="388"/>
      <c r="F44" s="390"/>
      <c r="G44" s="390"/>
      <c r="H44" s="390"/>
      <c r="I44" s="390"/>
      <c r="J44" s="390"/>
      <c r="K44" s="390"/>
      <c r="L44" s="390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7"/>
      <c r="AC44" s="375"/>
      <c r="AD44" s="375"/>
    </row>
    <row r="45" spans="1:30" ht="15.75" customHeight="1">
      <c r="A45" s="375"/>
      <c r="B45" s="31"/>
      <c r="C45" s="375"/>
      <c r="D45" s="395" t="s">
        <v>145</v>
      </c>
      <c r="E45" s="375"/>
      <c r="F45" s="447" t="s">
        <v>146</v>
      </c>
      <c r="G45" s="809"/>
      <c r="H45" s="375"/>
      <c r="I45" s="375"/>
      <c r="J45" s="388" t="s">
        <v>147</v>
      </c>
      <c r="K45" s="375"/>
      <c r="L45" s="447" t="s">
        <v>148</v>
      </c>
      <c r="M45" s="822"/>
      <c r="N45" s="809"/>
      <c r="O45" s="388"/>
      <c r="P45" s="388"/>
      <c r="Q45" s="375"/>
      <c r="R45" s="388" t="s">
        <v>149</v>
      </c>
      <c r="S45" s="388"/>
      <c r="T45" s="388"/>
      <c r="U45" s="388"/>
      <c r="V45" s="388"/>
      <c r="W45" s="462"/>
      <c r="X45" s="822"/>
      <c r="Y45" s="822"/>
      <c r="Z45" s="822"/>
      <c r="AA45" s="809"/>
      <c r="AB45" s="387"/>
      <c r="AC45" s="375"/>
      <c r="AD45" s="375"/>
    </row>
    <row r="46" spans="1:30" ht="15.75" customHeight="1">
      <c r="A46" s="375"/>
      <c r="B46" s="31"/>
      <c r="C46" s="375"/>
      <c r="D46" s="375"/>
      <c r="E46" s="375"/>
      <c r="F46" s="29"/>
      <c r="G46" s="375"/>
      <c r="H46" s="375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80"/>
      <c r="AC46" s="375"/>
      <c r="AD46" s="375"/>
    </row>
    <row r="47" spans="1:30" ht="15.75" customHeight="1">
      <c r="A47" s="375"/>
      <c r="B47" s="31"/>
      <c r="C47" s="396" t="s">
        <v>150</v>
      </c>
      <c r="D47" s="463">
        <v>2024</v>
      </c>
      <c r="E47" s="825"/>
      <c r="F47" s="826"/>
      <c r="G47" s="35"/>
      <c r="H47" s="379"/>
      <c r="I47" s="379"/>
      <c r="J47" s="379"/>
      <c r="K47" s="379"/>
      <c r="L47" s="379"/>
      <c r="M47" s="379"/>
      <c r="N47" s="379"/>
      <c r="O47" s="379"/>
      <c r="P47" s="379"/>
      <c r="Q47" s="457"/>
      <c r="R47" s="818"/>
      <c r="S47" s="818"/>
      <c r="T47" s="818"/>
      <c r="U47" s="818"/>
      <c r="V47" s="379"/>
      <c r="W47" s="379"/>
      <c r="X47" s="456"/>
      <c r="Y47" s="818"/>
      <c r="Z47" s="818"/>
      <c r="AA47" s="818"/>
      <c r="AB47" s="387"/>
      <c r="AC47" s="375"/>
      <c r="AD47" s="375"/>
    </row>
    <row r="48" spans="1:30" ht="5.25" customHeight="1">
      <c r="A48" s="375"/>
      <c r="B48" s="31"/>
      <c r="C48" s="388"/>
      <c r="D48" s="38"/>
      <c r="E48" s="38"/>
      <c r="F48" s="38"/>
      <c r="G48" s="375"/>
      <c r="H48" s="379"/>
      <c r="I48" s="379"/>
      <c r="J48" s="379"/>
      <c r="K48" s="379"/>
      <c r="L48" s="379"/>
      <c r="M48" s="379"/>
      <c r="N48" s="379"/>
      <c r="O48" s="379"/>
      <c r="P48" s="379"/>
      <c r="Q48" s="385"/>
      <c r="R48" s="385"/>
      <c r="S48" s="385"/>
      <c r="T48" s="385"/>
      <c r="U48" s="385"/>
      <c r="V48" s="379"/>
      <c r="W48" s="379"/>
      <c r="X48" s="381"/>
      <c r="Y48" s="381"/>
      <c r="Z48" s="381"/>
      <c r="AA48" s="381"/>
      <c r="AB48" s="387"/>
      <c r="AC48" s="375"/>
      <c r="AD48" s="375"/>
    </row>
    <row r="49" spans="1:30" ht="15.75" customHeight="1">
      <c r="A49" s="375"/>
      <c r="B49" s="31"/>
      <c r="C49" s="388" t="s">
        <v>140</v>
      </c>
      <c r="D49" s="460">
        <v>1.2</v>
      </c>
      <c r="E49" s="822"/>
      <c r="F49" s="809"/>
      <c r="G49" s="375"/>
      <c r="H49" s="379"/>
      <c r="I49" s="379"/>
      <c r="J49" s="379"/>
      <c r="K49" s="379"/>
      <c r="L49" s="379"/>
      <c r="M49" s="379"/>
      <c r="N49" s="379"/>
      <c r="O49" s="379"/>
      <c r="P49" s="379"/>
      <c r="Q49" s="457"/>
      <c r="R49" s="818"/>
      <c r="S49" s="818"/>
      <c r="T49" s="818"/>
      <c r="U49" s="818"/>
      <c r="V49" s="379"/>
      <c r="W49" s="379"/>
      <c r="X49" s="456"/>
      <c r="Y49" s="818"/>
      <c r="Z49" s="818"/>
      <c r="AA49" s="818"/>
      <c r="AB49" s="380"/>
      <c r="AC49" s="375"/>
      <c r="AD49" s="375"/>
    </row>
    <row r="50" spans="1:30" ht="15.75" customHeight="1">
      <c r="A50" s="375"/>
      <c r="B50" s="31"/>
      <c r="C50" s="375"/>
      <c r="D50" s="375"/>
      <c r="E50" s="375"/>
      <c r="F50" s="375"/>
      <c r="G50" s="375"/>
      <c r="H50" s="375"/>
      <c r="I50" s="379"/>
      <c r="J50" s="379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0"/>
      <c r="AC50" s="375"/>
      <c r="AD50" s="375"/>
    </row>
    <row r="51" spans="1:30" ht="15.75" customHeight="1">
      <c r="A51" s="375"/>
      <c r="B51" s="31"/>
      <c r="C51" s="388"/>
      <c r="D51" s="433" t="s">
        <v>151</v>
      </c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09"/>
      <c r="Z51" s="389"/>
      <c r="AA51" s="389"/>
      <c r="AB51" s="397"/>
      <c r="AC51" s="375"/>
      <c r="AD51" s="375"/>
    </row>
    <row r="52" spans="1:30" ht="15.75" customHeight="1">
      <c r="A52" s="375"/>
      <c r="B52" s="31"/>
      <c r="C52" s="375"/>
      <c r="D52" s="438" t="s">
        <v>152</v>
      </c>
      <c r="E52" s="822"/>
      <c r="F52" s="822"/>
      <c r="G52" s="822"/>
      <c r="H52" s="809"/>
      <c r="I52" s="434" t="s">
        <v>153</v>
      </c>
      <c r="J52" s="822"/>
      <c r="K52" s="822"/>
      <c r="L52" s="822"/>
      <c r="M52" s="822"/>
      <c r="N52" s="822"/>
      <c r="O52" s="822"/>
      <c r="P52" s="809"/>
      <c r="Q52" s="435" t="s">
        <v>154</v>
      </c>
      <c r="R52" s="822"/>
      <c r="S52" s="822"/>
      <c r="T52" s="822"/>
      <c r="U52" s="822"/>
      <c r="V52" s="822"/>
      <c r="W52" s="822"/>
      <c r="X52" s="822"/>
      <c r="Y52" s="809"/>
      <c r="Z52" s="389"/>
      <c r="AA52" s="389"/>
      <c r="AB52" s="397"/>
      <c r="AC52" s="375"/>
      <c r="AD52" s="375"/>
    </row>
    <row r="53" spans="1:30" ht="15.75" customHeight="1">
      <c r="A53" s="398"/>
      <c r="B53" s="39"/>
      <c r="C53" s="40"/>
      <c r="D53" s="439" t="s">
        <v>155</v>
      </c>
      <c r="E53" s="822"/>
      <c r="F53" s="822"/>
      <c r="G53" s="822"/>
      <c r="H53" s="809"/>
      <c r="I53" s="436" t="s">
        <v>156</v>
      </c>
      <c r="J53" s="822"/>
      <c r="K53" s="822"/>
      <c r="L53" s="822"/>
      <c r="M53" s="822"/>
      <c r="N53" s="822"/>
      <c r="O53" s="822"/>
      <c r="P53" s="809"/>
      <c r="Q53" s="437" t="s">
        <v>157</v>
      </c>
      <c r="R53" s="822"/>
      <c r="S53" s="822"/>
      <c r="T53" s="822"/>
      <c r="U53" s="822"/>
      <c r="V53" s="822"/>
      <c r="W53" s="822"/>
      <c r="X53" s="822"/>
      <c r="Y53" s="809"/>
      <c r="Z53" s="398"/>
      <c r="AA53" s="398"/>
      <c r="AB53" s="399"/>
      <c r="AC53" s="398"/>
      <c r="AD53" s="398"/>
    </row>
    <row r="54" spans="1:30" ht="15.75" customHeight="1">
      <c r="A54" s="375"/>
      <c r="B54" s="31"/>
      <c r="C54" s="400"/>
      <c r="D54" s="400"/>
      <c r="E54" s="400"/>
      <c r="F54" s="400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0"/>
      <c r="AA54" s="400"/>
      <c r="AB54" s="384"/>
      <c r="AC54" s="375"/>
      <c r="AD54" s="375"/>
    </row>
    <row r="55" spans="1:30" ht="15.75" customHeight="1">
      <c r="A55" s="402"/>
      <c r="B55" s="41"/>
      <c r="C55" s="440" t="s">
        <v>158</v>
      </c>
      <c r="D55" s="822"/>
      <c r="E55" s="822"/>
      <c r="F55" s="809"/>
      <c r="G55" s="441" t="s">
        <v>159</v>
      </c>
      <c r="H55" s="442" t="s">
        <v>160</v>
      </c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4"/>
      <c r="W55" s="814"/>
      <c r="X55" s="814"/>
      <c r="Y55" s="814"/>
      <c r="Z55" s="814"/>
      <c r="AA55" s="815"/>
      <c r="AB55" s="397"/>
      <c r="AC55" s="402"/>
      <c r="AD55" s="402"/>
    </row>
    <row r="56" spans="1:30" ht="15.75" customHeight="1">
      <c r="A56" s="402"/>
      <c r="B56" s="41"/>
      <c r="C56" s="42" t="s">
        <v>161</v>
      </c>
      <c r="D56" s="43" t="s">
        <v>584</v>
      </c>
      <c r="E56" s="440" t="s">
        <v>162</v>
      </c>
      <c r="F56" s="809"/>
      <c r="G56" s="811"/>
      <c r="H56" s="819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1"/>
      <c r="AB56" s="397"/>
      <c r="AC56" s="402"/>
      <c r="AD56" s="402"/>
    </row>
    <row r="57" spans="1:30" ht="15.75" customHeight="1">
      <c r="A57" s="402"/>
      <c r="B57" s="41"/>
      <c r="C57" s="44">
        <v>2024</v>
      </c>
      <c r="D57" s="45">
        <v>45474</v>
      </c>
      <c r="E57" s="443">
        <v>45656</v>
      </c>
      <c r="F57" s="809"/>
      <c r="G57" s="46">
        <v>1.2</v>
      </c>
      <c r="H57" s="446"/>
      <c r="I57" s="822"/>
      <c r="J57" s="822"/>
      <c r="K57" s="822"/>
      <c r="L57" s="822"/>
      <c r="M57" s="822"/>
      <c r="N57" s="822"/>
      <c r="O57" s="822"/>
      <c r="P57" s="822"/>
      <c r="Q57" s="822"/>
      <c r="R57" s="822"/>
      <c r="S57" s="822"/>
      <c r="T57" s="822"/>
      <c r="U57" s="822"/>
      <c r="V57" s="822"/>
      <c r="W57" s="822"/>
      <c r="X57" s="822"/>
      <c r="Y57" s="822"/>
      <c r="Z57" s="822"/>
      <c r="AA57" s="809"/>
      <c r="AB57" s="397"/>
      <c r="AC57" s="402"/>
      <c r="AD57" s="402"/>
    </row>
    <row r="58" spans="1:30" ht="15.75" customHeight="1">
      <c r="A58" s="402"/>
      <c r="B58" s="41"/>
      <c r="C58" s="44">
        <v>2025</v>
      </c>
      <c r="D58" s="45">
        <v>45658</v>
      </c>
      <c r="E58" s="443">
        <v>46021</v>
      </c>
      <c r="F58" s="809"/>
      <c r="G58" s="46">
        <v>1.7</v>
      </c>
      <c r="H58" s="446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09"/>
      <c r="AB58" s="397"/>
      <c r="AC58" s="402"/>
      <c r="AD58" s="402"/>
    </row>
    <row r="59" spans="1:30" ht="15.75" customHeight="1">
      <c r="A59" s="402"/>
      <c r="B59" s="41"/>
      <c r="C59" s="44">
        <v>2026</v>
      </c>
      <c r="D59" s="45">
        <v>46023</v>
      </c>
      <c r="E59" s="443">
        <v>46386</v>
      </c>
      <c r="F59" s="809"/>
      <c r="G59" s="46">
        <v>1.1000000000000001</v>
      </c>
      <c r="H59" s="446"/>
      <c r="I59" s="822"/>
      <c r="J59" s="822"/>
      <c r="K59" s="822"/>
      <c r="L59" s="822"/>
      <c r="M59" s="822"/>
      <c r="N59" s="822"/>
      <c r="O59" s="822"/>
      <c r="P59" s="822"/>
      <c r="Q59" s="822"/>
      <c r="R59" s="822"/>
      <c r="S59" s="822"/>
      <c r="T59" s="822"/>
      <c r="U59" s="822"/>
      <c r="V59" s="822"/>
      <c r="W59" s="822"/>
      <c r="X59" s="822"/>
      <c r="Y59" s="822"/>
      <c r="Z59" s="822"/>
      <c r="AA59" s="809"/>
      <c r="AB59" s="397"/>
      <c r="AC59" s="402"/>
      <c r="AD59" s="402"/>
    </row>
    <row r="60" spans="1:30" ht="15.75" customHeight="1">
      <c r="A60" s="402"/>
      <c r="B60" s="41"/>
      <c r="C60" s="44">
        <v>2027</v>
      </c>
      <c r="D60" s="45">
        <v>46388</v>
      </c>
      <c r="E60" s="443">
        <v>46751</v>
      </c>
      <c r="F60" s="809"/>
      <c r="G60" s="46">
        <v>1</v>
      </c>
      <c r="H60" s="446"/>
      <c r="I60" s="822"/>
      <c r="J60" s="822"/>
      <c r="K60" s="822"/>
      <c r="L60" s="822"/>
      <c r="M60" s="822"/>
      <c r="N60" s="822"/>
      <c r="O60" s="822"/>
      <c r="P60" s="822"/>
      <c r="Q60" s="822"/>
      <c r="R60" s="822"/>
      <c r="S60" s="822"/>
      <c r="T60" s="822"/>
      <c r="U60" s="822"/>
      <c r="V60" s="822"/>
      <c r="W60" s="822"/>
      <c r="X60" s="822"/>
      <c r="Y60" s="822"/>
      <c r="Z60" s="822"/>
      <c r="AA60" s="809"/>
      <c r="AB60" s="397"/>
      <c r="AC60" s="402"/>
      <c r="AD60" s="402"/>
    </row>
    <row r="61" spans="1:30" ht="15.75" customHeight="1">
      <c r="A61" s="402"/>
      <c r="B61" s="41"/>
      <c r="C61" s="44"/>
      <c r="D61" s="44"/>
      <c r="E61" s="440"/>
      <c r="F61" s="809"/>
      <c r="G61" s="43"/>
      <c r="H61" s="440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09"/>
      <c r="AB61" s="397"/>
      <c r="AC61" s="402"/>
      <c r="AD61" s="402"/>
    </row>
    <row r="62" spans="1:30" ht="15.75" customHeight="1">
      <c r="A62" s="375"/>
      <c r="B62" s="31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83"/>
      <c r="AC62" s="375"/>
      <c r="AD62" s="375"/>
    </row>
    <row r="63" spans="1:30" ht="15.75" customHeight="1">
      <c r="A63" s="375"/>
      <c r="B63" s="31"/>
      <c r="C63" s="448" t="s">
        <v>163</v>
      </c>
      <c r="D63" s="818"/>
      <c r="E63" s="388"/>
      <c r="F63" s="379" t="s">
        <v>164</v>
      </c>
      <c r="G63" s="47"/>
      <c r="H63" s="390"/>
      <c r="I63" s="379" t="s">
        <v>165</v>
      </c>
      <c r="J63" s="375"/>
      <c r="K63" s="447"/>
      <c r="L63" s="809"/>
      <c r="M63" s="388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83"/>
      <c r="AC63" s="375"/>
      <c r="AD63" s="375"/>
    </row>
    <row r="64" spans="1:30" ht="15.75" customHeight="1">
      <c r="A64" s="375"/>
      <c r="B64" s="403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404"/>
      <c r="AC64" s="375"/>
      <c r="AD64" s="375"/>
    </row>
    <row r="65" spans="1:30" ht="15.75" customHeight="1">
      <c r="A65" s="375"/>
      <c r="B65" s="445" t="s">
        <v>166</v>
      </c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09"/>
      <c r="AC65" s="375"/>
      <c r="AD65" s="375"/>
    </row>
    <row r="66" spans="1:30" ht="15.75" customHeight="1">
      <c r="A66" s="375"/>
      <c r="B66" s="48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9"/>
      <c r="AC66" s="375"/>
      <c r="AD66" s="375"/>
    </row>
    <row r="67" spans="1:30" ht="29.25" customHeight="1">
      <c r="A67" s="375"/>
      <c r="B67" s="440" t="s">
        <v>161</v>
      </c>
      <c r="C67" s="809"/>
      <c r="D67" s="43"/>
      <c r="E67" s="440" t="s">
        <v>167</v>
      </c>
      <c r="F67" s="809"/>
      <c r="G67" s="43"/>
      <c r="H67" s="433" t="s">
        <v>168</v>
      </c>
      <c r="I67" s="809"/>
      <c r="J67" s="440"/>
      <c r="K67" s="809"/>
      <c r="L67" s="444"/>
      <c r="M67" s="818"/>
      <c r="N67" s="43" t="s">
        <v>169</v>
      </c>
      <c r="O67" s="440"/>
      <c r="P67" s="822"/>
      <c r="Q67" s="809"/>
      <c r="R67" s="440" t="s">
        <v>170</v>
      </c>
      <c r="S67" s="822"/>
      <c r="T67" s="809"/>
      <c r="U67" s="440"/>
      <c r="V67" s="822"/>
      <c r="W67" s="809"/>
      <c r="X67" s="440" t="s">
        <v>171</v>
      </c>
      <c r="Y67" s="809"/>
      <c r="Z67" s="440"/>
      <c r="AA67" s="822"/>
      <c r="AB67" s="809"/>
      <c r="AC67" s="375"/>
      <c r="AD67" s="375"/>
    </row>
    <row r="68" spans="1:30" ht="15.75" customHeight="1">
      <c r="A68" s="375"/>
      <c r="B68" s="48"/>
      <c r="C68" s="405"/>
      <c r="D68" s="405"/>
      <c r="E68" s="405"/>
      <c r="F68" s="398"/>
      <c r="G68" s="406"/>
      <c r="H68" s="407"/>
      <c r="I68" s="407"/>
      <c r="J68" s="398"/>
      <c r="K68" s="398"/>
      <c r="L68" s="398"/>
      <c r="M68" s="398"/>
      <c r="N68" s="407"/>
      <c r="O68" s="398"/>
      <c r="P68" s="398"/>
      <c r="Q68" s="398"/>
      <c r="R68" s="398"/>
      <c r="S68" s="407"/>
      <c r="T68" s="385"/>
      <c r="U68" s="385"/>
      <c r="V68" s="375"/>
      <c r="W68" s="407"/>
      <c r="X68" s="395"/>
      <c r="Y68" s="395"/>
      <c r="Z68" s="50"/>
      <c r="AA68" s="28"/>
      <c r="AB68" s="51"/>
      <c r="AC68" s="375"/>
      <c r="AD68" s="375"/>
    </row>
    <row r="69" spans="1:30" ht="15.75" customHeight="1">
      <c r="A69" s="375"/>
      <c r="B69" s="445" t="s">
        <v>172</v>
      </c>
      <c r="C69" s="809"/>
      <c r="D69" s="449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  <c r="AA69" s="820"/>
      <c r="AB69" s="821"/>
      <c r="AC69" s="375"/>
      <c r="AD69" s="375"/>
    </row>
    <row r="70" spans="1:30" ht="15.75" customHeight="1">
      <c r="A70" s="375"/>
      <c r="B70" s="48"/>
      <c r="C70" s="405"/>
      <c r="D70" s="405"/>
      <c r="E70" s="405"/>
      <c r="F70" s="398"/>
      <c r="G70" s="406"/>
      <c r="H70" s="407"/>
      <c r="I70" s="407"/>
      <c r="J70" s="398"/>
      <c r="K70" s="398"/>
      <c r="L70" s="398"/>
      <c r="M70" s="398"/>
      <c r="N70" s="407"/>
      <c r="O70" s="398"/>
      <c r="P70" s="398"/>
      <c r="Q70" s="398"/>
      <c r="R70" s="398"/>
      <c r="S70" s="407"/>
      <c r="T70" s="385"/>
      <c r="U70" s="385"/>
      <c r="V70" s="375"/>
      <c r="W70" s="407"/>
      <c r="X70" s="395"/>
      <c r="Y70" s="395"/>
      <c r="Z70" s="50"/>
      <c r="AA70" s="28"/>
      <c r="AB70" s="51"/>
      <c r="AC70" s="375"/>
      <c r="AD70" s="375"/>
    </row>
    <row r="71" spans="1:30" ht="15.75" customHeight="1">
      <c r="A71" s="375"/>
      <c r="B71" s="445" t="s">
        <v>173</v>
      </c>
      <c r="C71" s="809"/>
      <c r="D71" s="45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  <c r="Y71" s="820"/>
      <c r="Z71" s="820"/>
      <c r="AA71" s="820"/>
      <c r="AB71" s="821"/>
      <c r="AC71" s="375"/>
      <c r="AD71" s="375"/>
    </row>
    <row r="72" spans="1:30" ht="15.75" customHeight="1">
      <c r="A72" s="375"/>
      <c r="B72" s="48"/>
      <c r="C72" s="405"/>
      <c r="D72" s="405"/>
      <c r="E72" s="405"/>
      <c r="F72" s="398"/>
      <c r="G72" s="406"/>
      <c r="H72" s="407"/>
      <c r="I72" s="407"/>
      <c r="J72" s="398"/>
      <c r="K72" s="398"/>
      <c r="L72" s="398"/>
      <c r="M72" s="398"/>
      <c r="N72" s="407"/>
      <c r="O72" s="398"/>
      <c r="P72" s="398"/>
      <c r="Q72" s="398"/>
      <c r="R72" s="398"/>
      <c r="S72" s="407"/>
      <c r="T72" s="385"/>
      <c r="U72" s="385"/>
      <c r="V72" s="375"/>
      <c r="W72" s="407"/>
      <c r="X72" s="395"/>
      <c r="Y72" s="395"/>
      <c r="Z72" s="395"/>
      <c r="AA72" s="385"/>
      <c r="AB72" s="391"/>
      <c r="AC72" s="375"/>
      <c r="AD72" s="375"/>
    </row>
    <row r="73" spans="1:30" ht="15.75" customHeight="1">
      <c r="A73" s="375"/>
      <c r="B73" s="445" t="s">
        <v>174</v>
      </c>
      <c r="C73" s="809"/>
      <c r="D73" s="45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  <c r="S73" s="820"/>
      <c r="T73" s="820"/>
      <c r="U73" s="820"/>
      <c r="V73" s="820"/>
      <c r="W73" s="820"/>
      <c r="X73" s="820"/>
      <c r="Y73" s="820"/>
      <c r="Z73" s="820"/>
      <c r="AA73" s="820"/>
      <c r="AB73" s="821"/>
      <c r="AC73" s="375"/>
      <c r="AD73" s="375"/>
    </row>
    <row r="74" spans="1:30" ht="15.75" customHeight="1">
      <c r="A74" s="375"/>
      <c r="B74" s="48"/>
      <c r="C74" s="405"/>
      <c r="D74" s="405"/>
      <c r="E74" s="405"/>
      <c r="F74" s="398"/>
      <c r="G74" s="406"/>
      <c r="H74" s="407"/>
      <c r="I74" s="407"/>
      <c r="J74" s="398"/>
      <c r="K74" s="398"/>
      <c r="L74" s="398"/>
      <c r="M74" s="398"/>
      <c r="N74" s="407"/>
      <c r="O74" s="398"/>
      <c r="P74" s="398"/>
      <c r="Q74" s="398"/>
      <c r="R74" s="398"/>
      <c r="S74" s="407"/>
      <c r="T74" s="385"/>
      <c r="U74" s="385"/>
      <c r="V74" s="375"/>
      <c r="W74" s="407"/>
      <c r="X74" s="395"/>
      <c r="Y74" s="395"/>
      <c r="Z74" s="50"/>
      <c r="AA74" s="28"/>
      <c r="AB74" s="51"/>
      <c r="AC74" s="375"/>
      <c r="AD74" s="375"/>
    </row>
    <row r="75" spans="1:30" ht="15.75" customHeight="1">
      <c r="A75" s="375"/>
      <c r="B75" s="445" t="s">
        <v>175</v>
      </c>
      <c r="C75" s="809"/>
      <c r="D75" s="45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0"/>
      <c r="Y75" s="820"/>
      <c r="Z75" s="820"/>
      <c r="AA75" s="820"/>
      <c r="AB75" s="821"/>
      <c r="AC75" s="375"/>
      <c r="AD75" s="375"/>
    </row>
    <row r="76" spans="1:30" ht="15.75" customHeight="1">
      <c r="A76" s="375"/>
      <c r="B76" s="48"/>
      <c r="C76" s="405"/>
      <c r="D76" s="405"/>
      <c r="E76" s="405"/>
      <c r="F76" s="398"/>
      <c r="G76" s="406"/>
      <c r="H76" s="407"/>
      <c r="I76" s="407"/>
      <c r="J76" s="398"/>
      <c r="K76" s="398"/>
      <c r="L76" s="398"/>
      <c r="M76" s="398"/>
      <c r="N76" s="407"/>
      <c r="O76" s="398"/>
      <c r="P76" s="398"/>
      <c r="Q76" s="398"/>
      <c r="R76" s="398"/>
      <c r="S76" s="407"/>
      <c r="T76" s="385"/>
      <c r="U76" s="385"/>
      <c r="V76" s="375"/>
      <c r="W76" s="407"/>
      <c r="X76" s="395"/>
      <c r="Y76" s="395"/>
      <c r="Z76" s="50"/>
      <c r="AA76" s="28"/>
      <c r="AB76" s="51"/>
      <c r="AC76" s="375"/>
      <c r="AD76" s="375"/>
    </row>
    <row r="77" spans="1:30" ht="15.75" customHeight="1">
      <c r="A77" s="375"/>
      <c r="B77" s="445" t="s">
        <v>176</v>
      </c>
      <c r="C77" s="809"/>
      <c r="D77" s="45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20"/>
      <c r="T77" s="820"/>
      <c r="U77" s="820"/>
      <c r="V77" s="820"/>
      <c r="W77" s="820"/>
      <c r="X77" s="820"/>
      <c r="Y77" s="820"/>
      <c r="Z77" s="820"/>
      <c r="AA77" s="820"/>
      <c r="AB77" s="821"/>
      <c r="AC77" s="375"/>
      <c r="AD77" s="375"/>
    </row>
    <row r="78" spans="1:30" ht="15.75" customHeight="1">
      <c r="A78" s="375"/>
      <c r="B78" s="48"/>
      <c r="C78" s="405"/>
      <c r="D78" s="405"/>
      <c r="E78" s="405"/>
      <c r="F78" s="398"/>
      <c r="G78" s="406"/>
      <c r="H78" s="407"/>
      <c r="I78" s="407"/>
      <c r="J78" s="398"/>
      <c r="K78" s="398"/>
      <c r="L78" s="398"/>
      <c r="M78" s="398"/>
      <c r="N78" s="407"/>
      <c r="O78" s="398"/>
      <c r="P78" s="398"/>
      <c r="Q78" s="398"/>
      <c r="R78" s="398"/>
      <c r="S78" s="407"/>
      <c r="T78" s="385"/>
      <c r="U78" s="385"/>
      <c r="V78" s="375"/>
      <c r="W78" s="407"/>
      <c r="X78" s="395"/>
      <c r="Y78" s="395"/>
      <c r="Z78" s="50"/>
      <c r="AA78" s="28"/>
      <c r="AB78" s="51"/>
      <c r="AC78" s="375"/>
      <c r="AD78" s="375"/>
    </row>
    <row r="79" spans="1:30" ht="15.75" customHeight="1">
      <c r="A79" s="375"/>
      <c r="B79" s="445" t="s">
        <v>177</v>
      </c>
      <c r="C79" s="822"/>
      <c r="D79" s="822"/>
      <c r="E79" s="822"/>
      <c r="F79" s="822"/>
      <c r="G79" s="822"/>
      <c r="H79" s="822"/>
      <c r="I79" s="822"/>
      <c r="J79" s="822"/>
      <c r="K79" s="822"/>
      <c r="L79" s="822"/>
      <c r="M79" s="822"/>
      <c r="N79" s="822"/>
      <c r="O79" s="822"/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2"/>
      <c r="AA79" s="822"/>
      <c r="AB79" s="809"/>
      <c r="AC79" s="375"/>
      <c r="AD79" s="375"/>
    </row>
    <row r="80" spans="1:30" ht="15.75" customHeight="1">
      <c r="A80" s="375"/>
      <c r="B80" s="433" t="s">
        <v>122</v>
      </c>
      <c r="C80" s="809"/>
      <c r="D80" s="52" t="s">
        <v>178</v>
      </c>
      <c r="E80" s="433" t="s">
        <v>179</v>
      </c>
      <c r="F80" s="809"/>
      <c r="G80" s="433" t="s">
        <v>177</v>
      </c>
      <c r="H80" s="822"/>
      <c r="I80" s="822"/>
      <c r="J80" s="822"/>
      <c r="K80" s="822"/>
      <c r="L80" s="822"/>
      <c r="M80" s="822"/>
      <c r="N80" s="822"/>
      <c r="O80" s="809"/>
      <c r="P80" s="433" t="s">
        <v>180</v>
      </c>
      <c r="Q80" s="822"/>
      <c r="R80" s="822"/>
      <c r="S80" s="822"/>
      <c r="T80" s="822"/>
      <c r="U80" s="822"/>
      <c r="V80" s="822"/>
      <c r="W80" s="822"/>
      <c r="X80" s="822"/>
      <c r="Y80" s="822"/>
      <c r="Z80" s="822"/>
      <c r="AA80" s="822"/>
      <c r="AB80" s="809"/>
      <c r="AC80" s="375"/>
      <c r="AD80" s="375"/>
    </row>
    <row r="81" spans="1:30" ht="15.75" customHeight="1">
      <c r="A81" s="375"/>
      <c r="B81" s="433"/>
      <c r="C81" s="809"/>
      <c r="D81" s="37"/>
      <c r="E81" s="433"/>
      <c r="F81" s="809"/>
      <c r="G81" s="451"/>
      <c r="H81" s="822"/>
      <c r="I81" s="822"/>
      <c r="J81" s="822"/>
      <c r="K81" s="822"/>
      <c r="L81" s="822"/>
      <c r="M81" s="822"/>
      <c r="N81" s="822"/>
      <c r="O81" s="809"/>
      <c r="P81" s="451"/>
      <c r="Q81" s="822"/>
      <c r="R81" s="822"/>
      <c r="S81" s="822"/>
      <c r="T81" s="822"/>
      <c r="U81" s="822"/>
      <c r="V81" s="822"/>
      <c r="W81" s="822"/>
      <c r="X81" s="822"/>
      <c r="Y81" s="822"/>
      <c r="Z81" s="822"/>
      <c r="AA81" s="822"/>
      <c r="AB81" s="809"/>
      <c r="AC81" s="375"/>
      <c r="AD81" s="375"/>
    </row>
    <row r="82" spans="1:30" ht="15.75" customHeight="1">
      <c r="A82" s="375"/>
      <c r="B82" s="433"/>
      <c r="C82" s="809"/>
      <c r="D82" s="37"/>
      <c r="E82" s="433"/>
      <c r="F82" s="809"/>
      <c r="G82" s="451"/>
      <c r="H82" s="822"/>
      <c r="I82" s="822"/>
      <c r="J82" s="822"/>
      <c r="K82" s="822"/>
      <c r="L82" s="822"/>
      <c r="M82" s="822"/>
      <c r="N82" s="822"/>
      <c r="O82" s="809"/>
      <c r="P82" s="451"/>
      <c r="Q82" s="822"/>
      <c r="R82" s="822"/>
      <c r="S82" s="822"/>
      <c r="T82" s="822"/>
      <c r="U82" s="822"/>
      <c r="V82" s="822"/>
      <c r="W82" s="822"/>
      <c r="X82" s="822"/>
      <c r="Y82" s="822"/>
      <c r="Z82" s="822"/>
      <c r="AA82" s="822"/>
      <c r="AB82" s="809"/>
      <c r="AC82" s="375"/>
      <c r="AD82" s="375"/>
    </row>
    <row r="83" spans="1:30" ht="26.25" customHeight="1">
      <c r="A83" s="375"/>
      <c r="B83" s="452" t="s">
        <v>181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  <c r="AA83" s="822"/>
      <c r="AB83" s="809"/>
      <c r="AC83" s="375"/>
      <c r="AD83" s="408"/>
    </row>
    <row r="84" spans="1:30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</row>
    <row r="85" spans="1:30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</row>
    <row r="86" spans="1:30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</row>
    <row r="87" spans="1:30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</row>
    <row r="88" spans="1:30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</row>
    <row r="89" spans="1:30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</row>
    <row r="90" spans="1:30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</row>
    <row r="91" spans="1:30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</row>
    <row r="92" spans="1:30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</row>
    <row r="93" spans="1:30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</row>
    <row r="94" spans="1:30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</row>
    <row r="95" spans="1:30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</row>
    <row r="96" spans="1:30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</row>
    <row r="97" spans="1:30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</row>
    <row r="98" spans="1:30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</row>
    <row r="99" spans="1:30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</row>
    <row r="100" spans="1:30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</row>
    <row r="101" spans="1:30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</row>
    <row r="102" spans="1:30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</row>
    <row r="103" spans="1:30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</row>
    <row r="104" spans="1:30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</row>
    <row r="105" spans="1:30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</row>
    <row r="106" spans="1:30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</row>
    <row r="107" spans="1:30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</row>
    <row r="108" spans="1:30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</row>
    <row r="109" spans="1:30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</row>
    <row r="110" spans="1:30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</row>
    <row r="111" spans="1:30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</row>
    <row r="112" spans="1:30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</row>
    <row r="113" spans="1:30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</row>
    <row r="114" spans="1:30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</row>
    <row r="115" spans="1:30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</row>
    <row r="116" spans="1:30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</row>
    <row r="117" spans="1:30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</row>
    <row r="118" spans="1:30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</row>
    <row r="119" spans="1:30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</row>
    <row r="120" spans="1:30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</row>
    <row r="121" spans="1:30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</row>
    <row r="122" spans="1:30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</row>
    <row r="123" spans="1:30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</row>
    <row r="124" spans="1:30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</row>
    <row r="125" spans="1:30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</row>
    <row r="126" spans="1:30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</row>
    <row r="127" spans="1:30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</row>
    <row r="128" spans="1:30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</row>
    <row r="129" spans="1:30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</row>
    <row r="130" spans="1:30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</row>
    <row r="131" spans="1:30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</row>
    <row r="132" spans="1:30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</row>
    <row r="133" spans="1:30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</row>
    <row r="134" spans="1:30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</row>
    <row r="135" spans="1:30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</row>
    <row r="136" spans="1:30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</row>
    <row r="137" spans="1:30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</row>
    <row r="138" spans="1:30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</row>
    <row r="139" spans="1:30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</row>
    <row r="140" spans="1:30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</row>
    <row r="141" spans="1:30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</row>
    <row r="142" spans="1:30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</row>
    <row r="143" spans="1:30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</row>
    <row r="144" spans="1:30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</row>
    <row r="145" spans="1:30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</row>
    <row r="146" spans="1:30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</row>
    <row r="147" spans="1:30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</row>
    <row r="148" spans="1:30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</row>
    <row r="149" spans="1:30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</row>
    <row r="150" spans="1:30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</row>
    <row r="151" spans="1:30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</row>
    <row r="152" spans="1:30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</row>
    <row r="153" spans="1:30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</row>
    <row r="154" spans="1:30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</row>
    <row r="155" spans="1:30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</row>
    <row r="156" spans="1:30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</row>
    <row r="157" spans="1:30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</row>
    <row r="158" spans="1:30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</row>
    <row r="159" spans="1:30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</row>
    <row r="160" spans="1:30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</row>
    <row r="161" spans="1:30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</row>
    <row r="162" spans="1:30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</row>
    <row r="163" spans="1:30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</row>
    <row r="164" spans="1:30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</row>
    <row r="165" spans="1:30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</row>
    <row r="166" spans="1:30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</row>
    <row r="167" spans="1:30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</row>
    <row r="168" spans="1:30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</row>
    <row r="169" spans="1:30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</row>
    <row r="170" spans="1:30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</row>
    <row r="171" spans="1:30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</row>
    <row r="172" spans="1:30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</row>
    <row r="173" spans="1:30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</row>
    <row r="174" spans="1:30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</row>
    <row r="175" spans="1:30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</row>
    <row r="176" spans="1:30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</row>
    <row r="177" spans="1:30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</row>
    <row r="178" spans="1:30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</row>
    <row r="179" spans="1:30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</row>
    <row r="180" spans="1:30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</row>
    <row r="181" spans="1:30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</row>
    <row r="182" spans="1:30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</row>
    <row r="183" spans="1:30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</row>
    <row r="184" spans="1:30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</row>
    <row r="185" spans="1:30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</row>
    <row r="186" spans="1:30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</row>
    <row r="187" spans="1:30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</row>
    <row r="188" spans="1:30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</row>
    <row r="189" spans="1:30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</row>
    <row r="190" spans="1:30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</row>
    <row r="191" spans="1:30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</row>
    <row r="192" spans="1:30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</row>
    <row r="193" spans="1:30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</row>
    <row r="194" spans="1:30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</row>
    <row r="195" spans="1:30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</row>
    <row r="196" spans="1:30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</row>
    <row r="197" spans="1:30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</row>
    <row r="198" spans="1:30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</row>
    <row r="199" spans="1:30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</row>
    <row r="200" spans="1:30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</row>
    <row r="201" spans="1:30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</row>
    <row r="202" spans="1:30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</row>
    <row r="203" spans="1:30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</row>
    <row r="204" spans="1:30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</row>
    <row r="205" spans="1:30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</row>
    <row r="206" spans="1:30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</row>
    <row r="207" spans="1:30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</row>
    <row r="208" spans="1:30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</row>
    <row r="209" spans="1:30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</row>
    <row r="210" spans="1:30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</row>
    <row r="211" spans="1:30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</row>
    <row r="212" spans="1:30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</row>
    <row r="213" spans="1:30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</row>
    <row r="214" spans="1:30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</row>
    <row r="215" spans="1:30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</row>
    <row r="216" spans="1:30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</row>
    <row r="217" spans="1:30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</row>
    <row r="218" spans="1:30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</row>
    <row r="219" spans="1:30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</row>
    <row r="220" spans="1:30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</row>
    <row r="221" spans="1:30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</row>
    <row r="222" spans="1:30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</row>
    <row r="223" spans="1:30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</row>
    <row r="224" spans="1:30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</row>
    <row r="225" spans="1:30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</row>
    <row r="226" spans="1:30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</row>
    <row r="227" spans="1:30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</row>
    <row r="228" spans="1:30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</row>
    <row r="229" spans="1:30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</row>
    <row r="230" spans="1:30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</row>
    <row r="231" spans="1:30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</row>
    <row r="232" spans="1:30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</row>
    <row r="233" spans="1:30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</row>
    <row r="234" spans="1:30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</row>
    <row r="235" spans="1:30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</row>
    <row r="236" spans="1:30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</row>
    <row r="237" spans="1:30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</row>
    <row r="238" spans="1:30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</row>
    <row r="239" spans="1:30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</row>
    <row r="240" spans="1:30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</row>
    <row r="241" spans="1:30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</row>
    <row r="242" spans="1:30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</row>
    <row r="243" spans="1:30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</row>
    <row r="244" spans="1:30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</row>
    <row r="245" spans="1:30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</row>
    <row r="246" spans="1:30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</row>
    <row r="247" spans="1:30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</row>
    <row r="248" spans="1:30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</row>
    <row r="249" spans="1:30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</row>
    <row r="250" spans="1:30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</row>
    <row r="251" spans="1:30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</row>
    <row r="252" spans="1:30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</row>
    <row r="253" spans="1:30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</row>
    <row r="254" spans="1:30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</row>
    <row r="255" spans="1:30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</row>
    <row r="256" spans="1:30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</row>
    <row r="257" spans="1:30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</row>
    <row r="258" spans="1:30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</row>
    <row r="259" spans="1:30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</row>
    <row r="260" spans="1:30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</row>
    <row r="261" spans="1:30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</row>
    <row r="262" spans="1:30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</row>
    <row r="263" spans="1:30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</row>
    <row r="264" spans="1:30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</row>
    <row r="265" spans="1:30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</row>
    <row r="266" spans="1:30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</row>
    <row r="267" spans="1:30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</row>
    <row r="268" spans="1:30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</row>
    <row r="269" spans="1:30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</row>
    <row r="270" spans="1:30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</row>
    <row r="271" spans="1:30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</row>
    <row r="272" spans="1:30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</row>
    <row r="273" spans="1:30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</row>
    <row r="274" spans="1:30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</row>
    <row r="275" spans="1:30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</row>
    <row r="276" spans="1:30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</row>
    <row r="277" spans="1:30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</row>
    <row r="278" spans="1:30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</row>
    <row r="279" spans="1:30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</row>
    <row r="280" spans="1:30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</row>
    <row r="281" spans="1:30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</row>
    <row r="282" spans="1:30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</row>
    <row r="283" spans="1:30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</row>
    <row r="284" spans="1:30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</row>
    <row r="285" spans="1:30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</row>
    <row r="286" spans="1:30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</row>
    <row r="287" spans="1:30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</row>
    <row r="288" spans="1:30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</row>
    <row r="289" spans="1:30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</row>
    <row r="290" spans="1:30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</row>
    <row r="291" spans="1:30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</row>
    <row r="292" spans="1:30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</row>
    <row r="293" spans="1:30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</row>
    <row r="294" spans="1:30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</row>
    <row r="295" spans="1:30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</row>
    <row r="296" spans="1:30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</row>
    <row r="297" spans="1:30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</row>
    <row r="298" spans="1:30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</row>
    <row r="299" spans="1:30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</row>
    <row r="300" spans="1:30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</row>
    <row r="301" spans="1:30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</row>
    <row r="302" spans="1:30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</row>
    <row r="303" spans="1:30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</row>
    <row r="304" spans="1:30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</row>
    <row r="305" spans="1:30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</row>
    <row r="306" spans="1:30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</row>
    <row r="307" spans="1:30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</row>
    <row r="308" spans="1:30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</row>
    <row r="309" spans="1:30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</row>
    <row r="310" spans="1:30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</row>
    <row r="311" spans="1:30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</row>
    <row r="312" spans="1:30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</row>
    <row r="313" spans="1:30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</row>
    <row r="314" spans="1:30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</row>
    <row r="315" spans="1:30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</row>
    <row r="316" spans="1:30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</row>
    <row r="317" spans="1:30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</row>
    <row r="318" spans="1:30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</row>
    <row r="319" spans="1:30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</row>
    <row r="320" spans="1:30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</row>
    <row r="321" spans="1:30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</row>
    <row r="322" spans="1:30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</row>
    <row r="323" spans="1:30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</row>
    <row r="324" spans="1:30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</row>
    <row r="325" spans="1:30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</row>
    <row r="326" spans="1:30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</row>
    <row r="327" spans="1:30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</row>
    <row r="328" spans="1:30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</row>
    <row r="329" spans="1:30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</row>
    <row r="330" spans="1:30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</row>
    <row r="331" spans="1:30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</row>
    <row r="332" spans="1:30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</row>
    <row r="333" spans="1:30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</row>
    <row r="334" spans="1:30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</row>
    <row r="335" spans="1:30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</row>
    <row r="336" spans="1:30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</row>
    <row r="337" spans="1:30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</row>
    <row r="338" spans="1:30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</row>
    <row r="339" spans="1:30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</row>
    <row r="340" spans="1:30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</row>
    <row r="341" spans="1:30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</row>
    <row r="342" spans="1:30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</row>
    <row r="343" spans="1:30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</row>
    <row r="344" spans="1:30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</row>
    <row r="345" spans="1:30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</row>
    <row r="346" spans="1:30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</row>
    <row r="347" spans="1:30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</row>
    <row r="348" spans="1:30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</row>
    <row r="349" spans="1:30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</row>
    <row r="350" spans="1:30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</row>
    <row r="351" spans="1:30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</row>
    <row r="352" spans="1:30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</row>
    <row r="353" spans="1:30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</row>
    <row r="354" spans="1:30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</row>
    <row r="355" spans="1:30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</row>
    <row r="356" spans="1:30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</row>
    <row r="357" spans="1:30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</row>
    <row r="358" spans="1:30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</row>
    <row r="359" spans="1:30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</row>
    <row r="360" spans="1:30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</row>
    <row r="361" spans="1:30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</row>
    <row r="362" spans="1:30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</row>
    <row r="363" spans="1:30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</row>
    <row r="364" spans="1:30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</row>
    <row r="365" spans="1:30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</row>
    <row r="366" spans="1:30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</row>
    <row r="367" spans="1:30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</row>
    <row r="368" spans="1:30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</row>
    <row r="369" spans="1:30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</row>
    <row r="370" spans="1:30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</row>
    <row r="371" spans="1:30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</row>
    <row r="372" spans="1:30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</row>
    <row r="373" spans="1:30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</row>
    <row r="374" spans="1:30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</row>
    <row r="375" spans="1:30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</row>
    <row r="376" spans="1:30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</row>
    <row r="377" spans="1:30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</row>
    <row r="378" spans="1:30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</row>
    <row r="379" spans="1:30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</row>
    <row r="380" spans="1:30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</row>
    <row r="381" spans="1:30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</row>
    <row r="382" spans="1:30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</row>
    <row r="383" spans="1:30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</row>
    <row r="384" spans="1:30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</row>
    <row r="385" spans="1:30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</row>
    <row r="386" spans="1:30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</row>
    <row r="387" spans="1:30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</row>
    <row r="388" spans="1:30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</row>
    <row r="389" spans="1:30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</row>
    <row r="390" spans="1:30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</row>
    <row r="391" spans="1:30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</row>
    <row r="392" spans="1:30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</row>
    <row r="393" spans="1:30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</row>
    <row r="394" spans="1:30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</row>
    <row r="395" spans="1:30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</row>
    <row r="396" spans="1:30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</row>
    <row r="397" spans="1:30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</row>
    <row r="398" spans="1:30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</row>
    <row r="399" spans="1:30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</row>
    <row r="400" spans="1:30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</row>
    <row r="401" spans="1:30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</row>
    <row r="402" spans="1:30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</row>
    <row r="403" spans="1:30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</row>
    <row r="404" spans="1:30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</row>
    <row r="405" spans="1:30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</row>
    <row r="406" spans="1:30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</row>
    <row r="407" spans="1:30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</row>
    <row r="408" spans="1:30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</row>
    <row r="409" spans="1:30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</row>
    <row r="410" spans="1:30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</row>
    <row r="411" spans="1:30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</row>
    <row r="412" spans="1:30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</row>
    <row r="413" spans="1:30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</row>
    <row r="414" spans="1:30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</row>
    <row r="415" spans="1:30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</row>
    <row r="416" spans="1:30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</row>
    <row r="417" spans="1:30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</row>
    <row r="418" spans="1:30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</row>
    <row r="419" spans="1:30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</row>
    <row r="420" spans="1:30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</row>
    <row r="421" spans="1:30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</row>
    <row r="422" spans="1:30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</row>
    <row r="423" spans="1:30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</row>
    <row r="424" spans="1:30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</row>
    <row r="425" spans="1:30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</row>
    <row r="426" spans="1:30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</row>
    <row r="427" spans="1:30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</row>
    <row r="428" spans="1:30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</row>
    <row r="429" spans="1:30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</row>
    <row r="430" spans="1:30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</row>
    <row r="431" spans="1:30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</row>
    <row r="432" spans="1:30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</row>
    <row r="433" spans="1:30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</row>
    <row r="434" spans="1:30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</row>
    <row r="435" spans="1:30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</row>
    <row r="436" spans="1:30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</row>
    <row r="437" spans="1:30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</row>
    <row r="438" spans="1:30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</row>
    <row r="439" spans="1:30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</row>
    <row r="440" spans="1:30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</row>
    <row r="441" spans="1:30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</row>
    <row r="442" spans="1:30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</row>
    <row r="443" spans="1:30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</row>
    <row r="444" spans="1:30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</row>
    <row r="445" spans="1:30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</row>
    <row r="446" spans="1:30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</row>
    <row r="447" spans="1:30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</row>
    <row r="448" spans="1:30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</row>
    <row r="449" spans="1:30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</row>
    <row r="450" spans="1:30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</row>
    <row r="451" spans="1:30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</row>
    <row r="452" spans="1:30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</row>
    <row r="453" spans="1:30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</row>
    <row r="454" spans="1:30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</row>
    <row r="455" spans="1:30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</row>
    <row r="456" spans="1:30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</row>
    <row r="457" spans="1:30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</row>
    <row r="458" spans="1:30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</row>
    <row r="459" spans="1:30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</row>
    <row r="460" spans="1:30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</row>
    <row r="461" spans="1:30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</row>
    <row r="462" spans="1:30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</row>
    <row r="463" spans="1:30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</row>
    <row r="464" spans="1:30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</row>
    <row r="465" spans="1:30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</row>
    <row r="466" spans="1:30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</row>
    <row r="467" spans="1:30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</row>
    <row r="468" spans="1:30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</row>
    <row r="469" spans="1:30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</row>
    <row r="470" spans="1:30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</row>
    <row r="471" spans="1:30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</row>
    <row r="472" spans="1:30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</row>
    <row r="473" spans="1:30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</row>
    <row r="474" spans="1:30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</row>
    <row r="475" spans="1:30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</row>
    <row r="476" spans="1:30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</row>
    <row r="477" spans="1:30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</row>
    <row r="478" spans="1:30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</row>
    <row r="479" spans="1:30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</row>
    <row r="480" spans="1:30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</row>
    <row r="481" spans="1:30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</row>
    <row r="482" spans="1:30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</row>
    <row r="483" spans="1:30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</row>
    <row r="484" spans="1:30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</row>
    <row r="485" spans="1:30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</row>
    <row r="486" spans="1:30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</row>
    <row r="487" spans="1:30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</row>
    <row r="488" spans="1:30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</row>
    <row r="489" spans="1:30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</row>
    <row r="490" spans="1:30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</row>
    <row r="491" spans="1:30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</row>
    <row r="492" spans="1:30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</row>
    <row r="493" spans="1:30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</row>
    <row r="494" spans="1:30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</row>
    <row r="495" spans="1:30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</row>
    <row r="496" spans="1:30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</row>
    <row r="497" spans="1:30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</row>
    <row r="498" spans="1:30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</row>
    <row r="499" spans="1:30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</row>
    <row r="500" spans="1:30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</row>
    <row r="501" spans="1:30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</row>
    <row r="502" spans="1:30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</row>
    <row r="503" spans="1:30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</row>
    <row r="504" spans="1:30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</row>
    <row r="505" spans="1:30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</row>
    <row r="506" spans="1:30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</row>
    <row r="507" spans="1:30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</row>
    <row r="508" spans="1:30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</row>
    <row r="509" spans="1:30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</row>
    <row r="510" spans="1:30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</row>
    <row r="511" spans="1:30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</row>
    <row r="512" spans="1:30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</row>
    <row r="513" spans="1:30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</row>
    <row r="514" spans="1:30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</row>
    <row r="515" spans="1:30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</row>
    <row r="516" spans="1:30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</row>
    <row r="517" spans="1:30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</row>
    <row r="518" spans="1:30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</row>
    <row r="519" spans="1:30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</row>
    <row r="520" spans="1:30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</row>
    <row r="521" spans="1:30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</row>
    <row r="522" spans="1:30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</row>
    <row r="523" spans="1:30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</row>
    <row r="524" spans="1:30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</row>
    <row r="525" spans="1:30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</row>
    <row r="526" spans="1:30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</row>
    <row r="527" spans="1:30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</row>
    <row r="528" spans="1:30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</row>
    <row r="529" spans="1:30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</row>
    <row r="530" spans="1:30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</row>
    <row r="531" spans="1:30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</row>
    <row r="532" spans="1:30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</row>
    <row r="533" spans="1:30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</row>
    <row r="534" spans="1:30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</row>
    <row r="535" spans="1:30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</row>
    <row r="536" spans="1:30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</row>
    <row r="537" spans="1:30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</row>
    <row r="538" spans="1:30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</row>
    <row r="539" spans="1:30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</row>
    <row r="540" spans="1:30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</row>
    <row r="541" spans="1:30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</row>
    <row r="542" spans="1:30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</row>
    <row r="543" spans="1:30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</row>
    <row r="544" spans="1:30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</row>
    <row r="545" spans="1:30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</row>
    <row r="546" spans="1:30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</row>
    <row r="547" spans="1:30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</row>
    <row r="548" spans="1:30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</row>
    <row r="549" spans="1:30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</row>
    <row r="550" spans="1:30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</row>
    <row r="551" spans="1:30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</row>
    <row r="552" spans="1:30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</row>
    <row r="553" spans="1:30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</row>
    <row r="554" spans="1:30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</row>
    <row r="555" spans="1:30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</row>
    <row r="556" spans="1:30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</row>
    <row r="557" spans="1:30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</row>
    <row r="558" spans="1:30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</row>
    <row r="559" spans="1:30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</row>
    <row r="560" spans="1:30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</row>
    <row r="561" spans="1:30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</row>
    <row r="562" spans="1:30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</row>
    <row r="563" spans="1:30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</row>
    <row r="564" spans="1:30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</row>
    <row r="565" spans="1:30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</row>
    <row r="566" spans="1:30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</row>
    <row r="567" spans="1:30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</row>
    <row r="568" spans="1:30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</row>
    <row r="569" spans="1:30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</row>
    <row r="570" spans="1:30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</row>
    <row r="571" spans="1:30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</row>
    <row r="572" spans="1:30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</row>
    <row r="573" spans="1:30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</row>
    <row r="574" spans="1:30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</row>
    <row r="575" spans="1:30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</row>
    <row r="576" spans="1:30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</row>
    <row r="577" spans="1:30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</row>
    <row r="578" spans="1:30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</row>
    <row r="579" spans="1:30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</row>
    <row r="580" spans="1:30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</row>
    <row r="581" spans="1:30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</row>
    <row r="582" spans="1:30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</row>
    <row r="583" spans="1:30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</row>
    <row r="584" spans="1:30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</row>
    <row r="585" spans="1:30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</row>
    <row r="586" spans="1:30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</row>
    <row r="587" spans="1:30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</row>
    <row r="588" spans="1:30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</row>
    <row r="589" spans="1:30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</row>
    <row r="590" spans="1:30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</row>
    <row r="591" spans="1:30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</row>
    <row r="592" spans="1:30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</row>
    <row r="593" spans="1:30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</row>
    <row r="594" spans="1:30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</row>
    <row r="595" spans="1:30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</row>
    <row r="596" spans="1:30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</row>
    <row r="597" spans="1:30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</row>
    <row r="598" spans="1:30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</row>
    <row r="599" spans="1:30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</row>
    <row r="600" spans="1:30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</row>
    <row r="601" spans="1:30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</row>
    <row r="602" spans="1:30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</row>
    <row r="603" spans="1:30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</row>
    <row r="604" spans="1:30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</row>
    <row r="605" spans="1:30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</row>
    <row r="606" spans="1:30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</row>
    <row r="607" spans="1:30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</row>
    <row r="608" spans="1:30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</row>
    <row r="609" spans="1:30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</row>
    <row r="610" spans="1:30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</row>
    <row r="611" spans="1:30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</row>
    <row r="612" spans="1:30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</row>
    <row r="613" spans="1:30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</row>
    <row r="614" spans="1:30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</row>
    <row r="615" spans="1:30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</row>
    <row r="616" spans="1:30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</row>
    <row r="617" spans="1:30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</row>
    <row r="618" spans="1:30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</row>
    <row r="619" spans="1:30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</row>
    <row r="620" spans="1:30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</row>
    <row r="621" spans="1:30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</row>
    <row r="622" spans="1:30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</row>
    <row r="623" spans="1:30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</row>
    <row r="624" spans="1:30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</row>
    <row r="625" spans="1:30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</row>
    <row r="626" spans="1:30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</row>
    <row r="627" spans="1:30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</row>
    <row r="628" spans="1:30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</row>
    <row r="629" spans="1:30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</row>
    <row r="630" spans="1:30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</row>
    <row r="631" spans="1:30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</row>
    <row r="632" spans="1:30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</row>
    <row r="633" spans="1:30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</row>
    <row r="634" spans="1:30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</row>
    <row r="635" spans="1:30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</row>
    <row r="636" spans="1:30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</row>
    <row r="637" spans="1:30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</row>
    <row r="638" spans="1:30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</row>
    <row r="639" spans="1:30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</row>
    <row r="640" spans="1:30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</row>
    <row r="641" spans="1:30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</row>
    <row r="642" spans="1:30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</row>
    <row r="643" spans="1:30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</row>
    <row r="644" spans="1:30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</row>
    <row r="645" spans="1:30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</row>
    <row r="646" spans="1:30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</row>
    <row r="647" spans="1:30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</row>
    <row r="648" spans="1:30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</row>
    <row r="649" spans="1:30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</row>
    <row r="650" spans="1:30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</row>
    <row r="651" spans="1:30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</row>
    <row r="652" spans="1:30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</row>
    <row r="653" spans="1:30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</row>
    <row r="654" spans="1:30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</row>
    <row r="655" spans="1:30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</row>
    <row r="656" spans="1:30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</row>
    <row r="657" spans="1:30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</row>
    <row r="658" spans="1:30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</row>
    <row r="659" spans="1:30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</row>
    <row r="660" spans="1:30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</row>
    <row r="661" spans="1:30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</row>
    <row r="662" spans="1:30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</row>
    <row r="663" spans="1:30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</row>
    <row r="664" spans="1:30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</row>
    <row r="665" spans="1:30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</row>
    <row r="666" spans="1:30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</row>
    <row r="667" spans="1:30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</row>
    <row r="668" spans="1:30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</row>
    <row r="669" spans="1:30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</row>
    <row r="670" spans="1:30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</row>
    <row r="671" spans="1:30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</row>
    <row r="672" spans="1:30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</row>
    <row r="673" spans="1:30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</row>
    <row r="674" spans="1:30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</row>
    <row r="675" spans="1:30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</row>
    <row r="676" spans="1:30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</row>
    <row r="677" spans="1:30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</row>
    <row r="678" spans="1:30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</row>
    <row r="679" spans="1:30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</row>
    <row r="680" spans="1:30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</row>
    <row r="681" spans="1:30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</row>
    <row r="682" spans="1:30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</row>
    <row r="683" spans="1:30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</row>
    <row r="684" spans="1:30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</row>
    <row r="685" spans="1:30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</row>
    <row r="686" spans="1:30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</row>
    <row r="687" spans="1:30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</row>
    <row r="688" spans="1:30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</row>
    <row r="689" spans="1:30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</row>
    <row r="690" spans="1:30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</row>
    <row r="691" spans="1:30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</row>
    <row r="692" spans="1:30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</row>
    <row r="693" spans="1:30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</row>
    <row r="694" spans="1:30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</row>
    <row r="695" spans="1:30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</row>
    <row r="696" spans="1:30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</row>
    <row r="697" spans="1:30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</row>
    <row r="698" spans="1:30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</row>
    <row r="699" spans="1:30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</row>
    <row r="700" spans="1:30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</row>
    <row r="701" spans="1:30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</row>
    <row r="702" spans="1:30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</row>
    <row r="703" spans="1:30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</row>
    <row r="704" spans="1:30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</row>
    <row r="705" spans="1:30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</row>
    <row r="706" spans="1:30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</row>
    <row r="707" spans="1:30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</row>
    <row r="708" spans="1:30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</row>
    <row r="709" spans="1:30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</row>
    <row r="710" spans="1:30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</row>
    <row r="711" spans="1:30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</row>
    <row r="712" spans="1:30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</row>
    <row r="713" spans="1:30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</row>
    <row r="714" spans="1:30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</row>
    <row r="715" spans="1:30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</row>
    <row r="716" spans="1:30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</row>
    <row r="717" spans="1:30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</row>
    <row r="718" spans="1:30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</row>
    <row r="719" spans="1:30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</row>
    <row r="720" spans="1:30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</row>
    <row r="721" spans="1:30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</row>
    <row r="722" spans="1:30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</row>
    <row r="723" spans="1:30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</row>
    <row r="724" spans="1:30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</row>
    <row r="725" spans="1:30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</row>
    <row r="726" spans="1:30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</row>
    <row r="727" spans="1:30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</row>
    <row r="728" spans="1:30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</row>
    <row r="729" spans="1:30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</row>
    <row r="730" spans="1:30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</row>
    <row r="731" spans="1:30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</row>
    <row r="732" spans="1:30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</row>
    <row r="733" spans="1:30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</row>
    <row r="734" spans="1:30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</row>
    <row r="735" spans="1:30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</row>
    <row r="736" spans="1:30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</row>
    <row r="737" spans="1:30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</row>
    <row r="738" spans="1:30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</row>
    <row r="739" spans="1:30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</row>
    <row r="740" spans="1:30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</row>
    <row r="741" spans="1:30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</row>
    <row r="742" spans="1:30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</row>
    <row r="743" spans="1:30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</row>
    <row r="744" spans="1:30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</row>
    <row r="745" spans="1:30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</row>
    <row r="746" spans="1:30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</row>
    <row r="747" spans="1:30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</row>
    <row r="748" spans="1:30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</row>
    <row r="749" spans="1:30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</row>
    <row r="750" spans="1:30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</row>
    <row r="751" spans="1:30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</row>
    <row r="752" spans="1:30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</row>
    <row r="753" spans="1:30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</row>
    <row r="754" spans="1:30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</row>
    <row r="755" spans="1:30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</row>
    <row r="756" spans="1:30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</row>
    <row r="757" spans="1:30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</row>
    <row r="758" spans="1:30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</row>
    <row r="759" spans="1:30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</row>
    <row r="760" spans="1:30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</row>
    <row r="761" spans="1:30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</row>
    <row r="762" spans="1:30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</row>
    <row r="763" spans="1:30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</row>
    <row r="764" spans="1:30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</row>
    <row r="765" spans="1:30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</row>
    <row r="766" spans="1:30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</row>
    <row r="767" spans="1:30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</row>
    <row r="768" spans="1:30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</row>
    <row r="769" spans="1:30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</row>
    <row r="770" spans="1:30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</row>
    <row r="771" spans="1:30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</row>
    <row r="772" spans="1:30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</row>
    <row r="773" spans="1:30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</row>
    <row r="774" spans="1:30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</row>
    <row r="775" spans="1:30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</row>
    <row r="776" spans="1:30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</row>
    <row r="777" spans="1:30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</row>
    <row r="778" spans="1:30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</row>
    <row r="779" spans="1:30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</row>
    <row r="780" spans="1:30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</row>
    <row r="781" spans="1:30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</row>
    <row r="782" spans="1:30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</row>
    <row r="783" spans="1:30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</row>
    <row r="784" spans="1:30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</row>
    <row r="785" spans="1:30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</row>
    <row r="786" spans="1:30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</row>
    <row r="787" spans="1:30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</row>
    <row r="788" spans="1:30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</row>
    <row r="789" spans="1:30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</row>
    <row r="790" spans="1:30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</row>
    <row r="791" spans="1:30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</row>
    <row r="792" spans="1:30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</row>
    <row r="793" spans="1:30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</row>
    <row r="794" spans="1:30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</row>
    <row r="795" spans="1:30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</row>
    <row r="796" spans="1:30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</row>
    <row r="797" spans="1:30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</row>
    <row r="798" spans="1:30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</row>
    <row r="799" spans="1:30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</row>
    <row r="800" spans="1:30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</row>
    <row r="801" spans="1:30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</row>
    <row r="802" spans="1:30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</row>
    <row r="803" spans="1:30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</row>
    <row r="804" spans="1:30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</row>
    <row r="805" spans="1:30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</row>
    <row r="806" spans="1:30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</row>
    <row r="807" spans="1:30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</row>
    <row r="808" spans="1:30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</row>
    <row r="809" spans="1:30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</row>
    <row r="810" spans="1:30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</row>
    <row r="811" spans="1:30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</row>
    <row r="812" spans="1:30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</row>
    <row r="813" spans="1:30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</row>
    <row r="814" spans="1:30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</row>
    <row r="815" spans="1:30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</row>
    <row r="816" spans="1:30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</row>
    <row r="817" spans="1:30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</row>
    <row r="818" spans="1:30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</row>
    <row r="819" spans="1:30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</row>
    <row r="820" spans="1:30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</row>
    <row r="821" spans="1:30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</row>
    <row r="822" spans="1:30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</row>
    <row r="823" spans="1:30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</row>
    <row r="824" spans="1:30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</row>
    <row r="825" spans="1:30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</row>
    <row r="826" spans="1:30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</row>
    <row r="827" spans="1:30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</row>
    <row r="828" spans="1:30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</row>
    <row r="829" spans="1:30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</row>
    <row r="830" spans="1:30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</row>
    <row r="831" spans="1:30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</row>
    <row r="832" spans="1:30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</row>
    <row r="833" spans="1:30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</row>
    <row r="834" spans="1:30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</row>
    <row r="835" spans="1:30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</row>
    <row r="836" spans="1:30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</row>
    <row r="837" spans="1:30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</row>
    <row r="838" spans="1:30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</row>
    <row r="839" spans="1:30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</row>
    <row r="840" spans="1:30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</row>
    <row r="841" spans="1:30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</row>
    <row r="842" spans="1:30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</row>
    <row r="843" spans="1:30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</row>
    <row r="844" spans="1:30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</row>
    <row r="845" spans="1:30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</row>
    <row r="846" spans="1:30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</row>
    <row r="847" spans="1:30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</row>
    <row r="848" spans="1:30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</row>
    <row r="849" spans="1:30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</row>
    <row r="850" spans="1:30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</row>
    <row r="851" spans="1:30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</row>
    <row r="852" spans="1:30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</row>
    <row r="853" spans="1:30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</row>
    <row r="854" spans="1:30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</row>
    <row r="855" spans="1:30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</row>
    <row r="856" spans="1:30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</row>
    <row r="857" spans="1:30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</row>
    <row r="858" spans="1:30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</row>
    <row r="859" spans="1:30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</row>
    <row r="860" spans="1:30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</row>
    <row r="861" spans="1:30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</row>
    <row r="862" spans="1:30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</row>
    <row r="863" spans="1:30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</row>
    <row r="864" spans="1:30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</row>
    <row r="865" spans="1:30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</row>
    <row r="866" spans="1:30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</row>
    <row r="867" spans="1:30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</row>
    <row r="868" spans="1:30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</row>
    <row r="869" spans="1:30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</row>
    <row r="870" spans="1:30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</row>
    <row r="871" spans="1:30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</row>
    <row r="872" spans="1:30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</row>
    <row r="873" spans="1:30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</row>
    <row r="874" spans="1:30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</row>
    <row r="875" spans="1:30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</row>
    <row r="876" spans="1:30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</row>
    <row r="877" spans="1:30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</row>
    <row r="878" spans="1:30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</row>
    <row r="879" spans="1:30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</row>
    <row r="880" spans="1:30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</row>
    <row r="881" spans="1:30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</row>
    <row r="882" spans="1:30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</row>
    <row r="883" spans="1:30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</row>
    <row r="884" spans="1:30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</row>
    <row r="885" spans="1:30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</row>
    <row r="886" spans="1:30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</row>
    <row r="887" spans="1:30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</row>
    <row r="888" spans="1:30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</row>
    <row r="889" spans="1:30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</row>
    <row r="890" spans="1:30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</row>
    <row r="891" spans="1:30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</row>
    <row r="892" spans="1:30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</row>
    <row r="893" spans="1:30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</row>
    <row r="894" spans="1:30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</row>
    <row r="895" spans="1:30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</row>
    <row r="896" spans="1:30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</row>
    <row r="897" spans="1:30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</row>
    <row r="898" spans="1:30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</row>
    <row r="899" spans="1:30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</row>
    <row r="900" spans="1:30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</row>
    <row r="901" spans="1:30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</row>
    <row r="902" spans="1:30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</row>
    <row r="903" spans="1:30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</row>
    <row r="904" spans="1:30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</row>
    <row r="905" spans="1:30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</row>
    <row r="906" spans="1:30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</row>
    <row r="907" spans="1:30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</row>
    <row r="908" spans="1:30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</row>
    <row r="909" spans="1:30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</row>
    <row r="910" spans="1:30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</row>
    <row r="911" spans="1:30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</row>
    <row r="912" spans="1:30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</row>
    <row r="913" spans="1:30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</row>
    <row r="914" spans="1:30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</row>
    <row r="915" spans="1:30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</row>
    <row r="916" spans="1:30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</row>
    <row r="917" spans="1:30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</row>
    <row r="918" spans="1:30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</row>
    <row r="919" spans="1:30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</row>
    <row r="920" spans="1:30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</row>
    <row r="921" spans="1:30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</row>
    <row r="922" spans="1:30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</row>
    <row r="923" spans="1:30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</row>
    <row r="924" spans="1:30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</row>
    <row r="925" spans="1:30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</row>
    <row r="926" spans="1:30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</row>
    <row r="927" spans="1:30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</row>
    <row r="928" spans="1:30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</row>
    <row r="929" spans="1:30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</row>
    <row r="930" spans="1:30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</row>
    <row r="931" spans="1:30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</row>
    <row r="932" spans="1:30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</row>
    <row r="933" spans="1:30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</row>
    <row r="934" spans="1:30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</row>
    <row r="935" spans="1:30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</row>
    <row r="936" spans="1:30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</row>
    <row r="937" spans="1:30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</row>
    <row r="938" spans="1:30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</row>
    <row r="939" spans="1:30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</row>
    <row r="940" spans="1:30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</row>
    <row r="941" spans="1:30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</row>
    <row r="942" spans="1:30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</row>
    <row r="943" spans="1:30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</row>
    <row r="944" spans="1:30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</row>
    <row r="945" spans="1:30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</row>
    <row r="946" spans="1:30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</row>
    <row r="947" spans="1:30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</row>
    <row r="948" spans="1:30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</row>
    <row r="949" spans="1:30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</row>
    <row r="950" spans="1:30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</row>
    <row r="951" spans="1:30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</row>
    <row r="952" spans="1:30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</row>
    <row r="953" spans="1:30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</row>
    <row r="954" spans="1:30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</row>
    <row r="955" spans="1:30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</row>
    <row r="956" spans="1:30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</row>
    <row r="957" spans="1:30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</row>
    <row r="958" spans="1:30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</row>
    <row r="959" spans="1:30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</row>
    <row r="960" spans="1:30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</row>
    <row r="961" spans="1:30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</row>
    <row r="962" spans="1:30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</row>
    <row r="963" spans="1:30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</row>
    <row r="964" spans="1:30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</row>
    <row r="965" spans="1:30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</row>
    <row r="966" spans="1:30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</row>
    <row r="967" spans="1:30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</row>
    <row r="968" spans="1:30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</row>
    <row r="969" spans="1:30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</row>
    <row r="970" spans="1:30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</row>
    <row r="971" spans="1:30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</row>
    <row r="972" spans="1:30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</row>
    <row r="973" spans="1:30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</row>
    <row r="974" spans="1:30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</row>
    <row r="975" spans="1:30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</row>
    <row r="976" spans="1:30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</row>
    <row r="977" spans="1:30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</row>
    <row r="978" spans="1:30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</row>
    <row r="979" spans="1:30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</row>
    <row r="980" spans="1:30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</row>
    <row r="981" spans="1:30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</row>
    <row r="982" spans="1:30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</row>
    <row r="983" spans="1:30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</row>
    <row r="984" spans="1:30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</row>
    <row r="985" spans="1:30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</row>
    <row r="986" spans="1:30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</row>
    <row r="987" spans="1:30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</row>
    <row r="988" spans="1:30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</row>
    <row r="989" spans="1:30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</row>
    <row r="990" spans="1:30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</row>
    <row r="991" spans="1:30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</row>
    <row r="992" spans="1:30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</row>
    <row r="993" spans="1:30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</row>
    <row r="994" spans="1:30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</row>
    <row r="995" spans="1:30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</row>
    <row r="996" spans="1:30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</row>
    <row r="997" spans="1:30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</row>
    <row r="998" spans="1:30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</row>
    <row r="999" spans="1:30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</row>
    <row r="1000" spans="1:30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</row>
    <row r="3" spans="1:30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</row>
    <row r="4" spans="1:30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</row>
    <row r="5" spans="1:30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</row>
    <row r="6" spans="1:30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</row>
    <row r="7" spans="1:30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</row>
    <row r="8" spans="1:30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</row>
    <row r="9" spans="1:30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</row>
    <row r="10" spans="1:30" ht="30" customHeight="1">
      <c r="A10" s="375"/>
      <c r="B10" s="31"/>
      <c r="C10" s="456" t="s">
        <v>123</v>
      </c>
      <c r="D10" s="818"/>
      <c r="E10" s="433" t="s">
        <v>618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</row>
    <row r="11" spans="1:30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</row>
    <row r="12" spans="1:30" ht="29.25" customHeight="1">
      <c r="A12" s="375"/>
      <c r="B12" s="31"/>
      <c r="C12" s="456" t="s">
        <v>125</v>
      </c>
      <c r="D12" s="818"/>
      <c r="E12" s="458" t="s">
        <v>614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</row>
    <row r="13" spans="1:30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</row>
    <row r="14" spans="1:30" ht="15" customHeight="1">
      <c r="A14" s="375"/>
      <c r="B14" s="31"/>
      <c r="C14" s="456" t="s">
        <v>577</v>
      </c>
      <c r="D14" s="818"/>
      <c r="E14" s="453" t="s">
        <v>619</v>
      </c>
      <c r="F14" s="814"/>
      <c r="G14" s="814"/>
      <c r="H14" s="814"/>
      <c r="I14" s="814"/>
      <c r="J14" s="814"/>
      <c r="K14" s="814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5"/>
      <c r="AB14" s="383"/>
      <c r="AC14" s="375"/>
      <c r="AD14" s="375"/>
    </row>
    <row r="15" spans="1:30" ht="15.75" customHeight="1">
      <c r="A15" s="375"/>
      <c r="B15" s="31"/>
      <c r="C15" s="385"/>
      <c r="D15" s="385"/>
      <c r="E15" s="819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0"/>
      <c r="S15" s="820"/>
      <c r="T15" s="820"/>
      <c r="U15" s="820"/>
      <c r="V15" s="820"/>
      <c r="W15" s="820"/>
      <c r="X15" s="820"/>
      <c r="Y15" s="820"/>
      <c r="Z15" s="820"/>
      <c r="AA15" s="821"/>
      <c r="AB15" s="383"/>
      <c r="AC15" s="375"/>
      <c r="AD15" s="375"/>
    </row>
    <row r="16" spans="1:30" ht="15" customHeight="1">
      <c r="A16" s="375"/>
      <c r="B16" s="31"/>
      <c r="C16" s="385"/>
      <c r="D16" s="385"/>
      <c r="E16" s="38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83"/>
      <c r="AC16" s="375"/>
      <c r="AD16" s="375"/>
    </row>
    <row r="17" spans="1:30" ht="15" customHeight="1">
      <c r="A17" s="375"/>
      <c r="B17" s="31"/>
      <c r="C17" s="456" t="s">
        <v>579</v>
      </c>
      <c r="D17" s="818"/>
      <c r="E17" s="768" t="s">
        <v>620</v>
      </c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5"/>
      <c r="AB17" s="383"/>
      <c r="AC17" s="375"/>
      <c r="AD17" s="375"/>
    </row>
    <row r="18" spans="1:30" ht="15" customHeight="1">
      <c r="A18" s="375"/>
      <c r="B18" s="31"/>
      <c r="C18" s="385"/>
      <c r="D18" s="385"/>
      <c r="E18" s="819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1"/>
      <c r="AB18" s="383"/>
      <c r="AC18" s="375"/>
      <c r="AD18" s="375"/>
    </row>
    <row r="19" spans="1:30" ht="15" customHeight="1">
      <c r="A19" s="375"/>
      <c r="B19" s="31"/>
      <c r="C19" s="385"/>
      <c r="D19" s="385"/>
      <c r="E19" s="38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</row>
    <row r="20" spans="1:30" ht="15" customHeight="1">
      <c r="A20" s="375"/>
      <c r="B20" s="31"/>
      <c r="C20" s="385"/>
      <c r="D20" s="385"/>
      <c r="E20" s="38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83"/>
      <c r="AC20" s="375"/>
      <c r="AD20" s="375"/>
    </row>
    <row r="21" spans="1:30" ht="15" customHeight="1">
      <c r="A21" s="375"/>
      <c r="B21" s="31"/>
      <c r="C21" s="456" t="s">
        <v>127</v>
      </c>
      <c r="D21" s="818"/>
      <c r="E21" s="386"/>
      <c r="F21" s="457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7"/>
      <c r="AC21" s="375"/>
      <c r="AD21" s="375"/>
    </row>
    <row r="22" spans="1:30" ht="29.25" customHeight="1">
      <c r="A22" s="375"/>
      <c r="B22" s="31"/>
      <c r="C22" s="770" t="s">
        <v>621</v>
      </c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09"/>
      <c r="AB22" s="387"/>
      <c r="AC22" s="375"/>
      <c r="AD22" s="375"/>
    </row>
    <row r="23" spans="1:30" ht="15" customHeight="1">
      <c r="A23" s="375"/>
      <c r="B23" s="31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7"/>
      <c r="AC23" s="375"/>
      <c r="AD23" s="375"/>
    </row>
    <row r="24" spans="1:30" ht="15" customHeight="1">
      <c r="A24" s="375"/>
      <c r="B24" s="31"/>
      <c r="C24" s="389" t="s">
        <v>128</v>
      </c>
      <c r="D24" s="389"/>
      <c r="E24" s="375"/>
      <c r="F24" s="375"/>
      <c r="G24" s="375"/>
      <c r="H24" s="375"/>
      <c r="I24" s="375"/>
      <c r="J24" s="388"/>
      <c r="K24" s="388"/>
      <c r="L24" s="388"/>
      <c r="M24" s="388"/>
      <c r="N24" s="388"/>
      <c r="O24" s="388"/>
      <c r="P24" s="388"/>
      <c r="Q24" s="388"/>
      <c r="R24" s="388" t="s">
        <v>129</v>
      </c>
      <c r="S24" s="388"/>
      <c r="T24" s="388"/>
      <c r="U24" s="388"/>
      <c r="V24" s="388"/>
      <c r="W24" s="388"/>
      <c r="X24" s="388"/>
      <c r="Y24" s="388"/>
      <c r="Z24" s="388"/>
      <c r="AA24" s="388"/>
      <c r="AB24" s="387"/>
      <c r="AC24" s="375"/>
      <c r="AD24" s="375"/>
    </row>
    <row r="25" spans="1:30" ht="15" customHeight="1">
      <c r="A25" s="375"/>
      <c r="B25" s="31"/>
      <c r="C25" s="769" t="s">
        <v>617</v>
      </c>
      <c r="D25" s="814"/>
      <c r="E25" s="814"/>
      <c r="F25" s="814"/>
      <c r="G25" s="814"/>
      <c r="H25" s="814"/>
      <c r="I25" s="814"/>
      <c r="J25" s="814"/>
      <c r="K25" s="814"/>
      <c r="L25" s="814"/>
      <c r="M25" s="814"/>
      <c r="N25" s="814"/>
      <c r="O25" s="814"/>
      <c r="P25" s="815"/>
      <c r="Q25" s="375"/>
      <c r="R25" s="447"/>
      <c r="S25" s="822"/>
      <c r="T25" s="822"/>
      <c r="U25" s="822"/>
      <c r="V25" s="822"/>
      <c r="W25" s="822"/>
      <c r="X25" s="822"/>
      <c r="Y25" s="822"/>
      <c r="Z25" s="822"/>
      <c r="AA25" s="809"/>
      <c r="AB25" s="383"/>
      <c r="AC25" s="375"/>
      <c r="AD25" s="375"/>
    </row>
    <row r="26" spans="1:30" ht="15" customHeight="1">
      <c r="A26" s="375"/>
      <c r="B26" s="31"/>
      <c r="C26" s="816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17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83"/>
      <c r="AC26" s="375"/>
      <c r="AD26" s="375"/>
    </row>
    <row r="27" spans="1:30" ht="15" customHeight="1">
      <c r="A27" s="375"/>
      <c r="B27" s="31"/>
      <c r="C27" s="816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17"/>
      <c r="Q27" s="385"/>
      <c r="R27" s="388" t="s">
        <v>130</v>
      </c>
      <c r="S27" s="388"/>
      <c r="T27" s="388"/>
      <c r="U27" s="388"/>
      <c r="V27" s="388"/>
      <c r="W27" s="385"/>
      <c r="X27" s="385"/>
      <c r="Y27" s="385"/>
      <c r="Z27" s="375"/>
      <c r="AA27" s="385"/>
      <c r="AB27" s="383"/>
      <c r="AC27" s="375"/>
      <c r="AD27" s="375"/>
    </row>
    <row r="28" spans="1:30" ht="15" customHeight="1">
      <c r="A28" s="375"/>
      <c r="B28" s="31"/>
      <c r="C28" s="816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17"/>
      <c r="Q28" s="375"/>
      <c r="R28" s="37"/>
      <c r="S28" s="375" t="s">
        <v>15</v>
      </c>
      <c r="T28" s="375"/>
      <c r="U28" s="37"/>
      <c r="V28" s="375" t="s">
        <v>27</v>
      </c>
      <c r="W28" s="375"/>
      <c r="X28" s="37"/>
      <c r="Y28" s="390" t="s">
        <v>46</v>
      </c>
      <c r="Z28" s="375"/>
      <c r="AA28" s="375"/>
      <c r="AB28" s="383"/>
      <c r="AC28" s="375"/>
      <c r="AD28" s="375"/>
    </row>
    <row r="29" spans="1:30" ht="15" customHeight="1">
      <c r="A29" s="375"/>
      <c r="B29" s="31"/>
      <c r="C29" s="816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17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83"/>
      <c r="AC29" s="375"/>
      <c r="AD29" s="375"/>
    </row>
    <row r="30" spans="1:30" ht="15" customHeight="1">
      <c r="A30" s="375"/>
      <c r="B30" s="31"/>
      <c r="C30" s="819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1"/>
      <c r="Q30" s="375"/>
      <c r="R30" s="388" t="s">
        <v>131</v>
      </c>
      <c r="S30" s="375"/>
      <c r="T30" s="375"/>
      <c r="U30" s="375"/>
      <c r="V30" s="375"/>
      <c r="W30" s="460" t="s">
        <v>23</v>
      </c>
      <c r="X30" s="822"/>
      <c r="Y30" s="822"/>
      <c r="Z30" s="822"/>
      <c r="AA30" s="809"/>
      <c r="AB30" s="383"/>
      <c r="AC30" s="375"/>
      <c r="AD30" s="375"/>
    </row>
    <row r="31" spans="1:30" ht="15" customHeight="1">
      <c r="A31" s="375"/>
      <c r="B31" s="31"/>
      <c r="C31" s="385"/>
      <c r="D31" s="385"/>
      <c r="E31" s="385"/>
      <c r="F31" s="385"/>
      <c r="G31" s="38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88"/>
      <c r="S31" s="375"/>
      <c r="T31" s="375"/>
      <c r="U31" s="375"/>
      <c r="V31" s="375"/>
      <c r="W31" s="375"/>
      <c r="X31" s="375"/>
      <c r="Y31" s="375"/>
      <c r="Z31" s="375"/>
      <c r="AA31" s="375"/>
      <c r="AB31" s="383"/>
      <c r="AC31" s="375"/>
      <c r="AD31" s="375"/>
    </row>
    <row r="32" spans="1:30" ht="15" customHeight="1">
      <c r="A32" s="375"/>
      <c r="B32" s="31"/>
      <c r="C32" s="388" t="s">
        <v>132</v>
      </c>
      <c r="D32" s="385"/>
      <c r="E32" s="385"/>
      <c r="F32" s="385"/>
      <c r="G32" s="385"/>
      <c r="H32" s="38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83"/>
      <c r="AC32" s="375"/>
      <c r="AD32" s="375"/>
    </row>
    <row r="33" spans="1:30" ht="39.75" customHeight="1">
      <c r="A33" s="375"/>
      <c r="B33" s="31"/>
      <c r="C33" s="771" t="s">
        <v>622</v>
      </c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2"/>
      <c r="X33" s="822"/>
      <c r="Y33" s="822"/>
      <c r="Z33" s="822"/>
      <c r="AA33" s="809"/>
      <c r="AB33" s="383"/>
      <c r="AC33" s="375"/>
      <c r="AD33" s="375"/>
    </row>
    <row r="34" spans="1:30" ht="15" customHeight="1">
      <c r="A34" s="375"/>
      <c r="B34" s="31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91"/>
      <c r="AC34" s="375"/>
      <c r="AD34" s="375"/>
    </row>
    <row r="35" spans="1:30" ht="15" customHeight="1">
      <c r="A35" s="375"/>
      <c r="B35" s="31"/>
      <c r="C35" s="379" t="s">
        <v>134</v>
      </c>
      <c r="D35" s="385"/>
      <c r="E35" s="385"/>
      <c r="F35" s="385"/>
      <c r="G35" s="385"/>
      <c r="H35" s="385"/>
      <c r="I35" s="385"/>
      <c r="J35" s="385"/>
      <c r="K35" s="385"/>
      <c r="L35" s="385"/>
      <c r="M35" s="379" t="s">
        <v>134</v>
      </c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91"/>
      <c r="AC35" s="375"/>
      <c r="AD35" s="375"/>
    </row>
    <row r="36" spans="1:30" ht="29.25" customHeight="1">
      <c r="A36" s="375"/>
      <c r="B36" s="31"/>
      <c r="C36" s="460" t="s">
        <v>623</v>
      </c>
      <c r="D36" s="822"/>
      <c r="E36" s="822"/>
      <c r="F36" s="822"/>
      <c r="G36" s="822"/>
      <c r="H36" s="822"/>
      <c r="I36" s="822"/>
      <c r="J36" s="822"/>
      <c r="K36" s="809"/>
      <c r="L36" s="385"/>
      <c r="M36" s="460"/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91"/>
      <c r="AC36" s="375"/>
      <c r="AD36" s="375"/>
    </row>
    <row r="37" spans="1:30" ht="15" customHeight="1">
      <c r="A37" s="375"/>
      <c r="B37" s="31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83"/>
      <c r="AC37" s="375"/>
      <c r="AD37" s="375"/>
    </row>
    <row r="38" spans="1:30" ht="15" customHeight="1">
      <c r="A38" s="375"/>
      <c r="B38" s="31"/>
      <c r="C38" s="392" t="s">
        <v>137</v>
      </c>
      <c r="D38" s="392"/>
      <c r="E38" s="392"/>
      <c r="F38" s="392"/>
      <c r="G38" s="393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83"/>
      <c r="AC38" s="375"/>
      <c r="AD38" s="375"/>
    </row>
    <row r="39" spans="1:30" ht="90" customHeight="1">
      <c r="A39" s="375"/>
      <c r="B39" s="31"/>
      <c r="C39" s="461" t="s">
        <v>624</v>
      </c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09"/>
      <c r="AB39" s="383"/>
      <c r="AC39" s="375"/>
      <c r="AD39" s="375"/>
    </row>
    <row r="40" spans="1:30" ht="15" customHeight="1">
      <c r="A40" s="375"/>
      <c r="B40" s="31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83"/>
      <c r="AC40" s="375"/>
      <c r="AD40" s="375"/>
    </row>
    <row r="41" spans="1:30" ht="15.75" customHeight="1">
      <c r="A41" s="375"/>
      <c r="B41" s="31"/>
      <c r="C41" s="448" t="s">
        <v>139</v>
      </c>
      <c r="D41" s="818"/>
      <c r="E41" s="388"/>
      <c r="F41" s="433" t="s">
        <v>22</v>
      </c>
      <c r="G41" s="809"/>
      <c r="H41" s="388"/>
      <c r="I41" s="375"/>
      <c r="J41" s="395" t="s">
        <v>140</v>
      </c>
      <c r="K41" s="433">
        <v>40</v>
      </c>
      <c r="L41" s="822"/>
      <c r="M41" s="822"/>
      <c r="N41" s="809"/>
      <c r="O41" s="388"/>
      <c r="P41" s="388"/>
      <c r="Q41" s="379" t="s">
        <v>141</v>
      </c>
      <c r="R41" s="375"/>
      <c r="S41" s="388"/>
      <c r="T41" s="388"/>
      <c r="U41" s="388"/>
      <c r="V41" s="388"/>
      <c r="W41" s="433" t="s">
        <v>20</v>
      </c>
      <c r="X41" s="822"/>
      <c r="Y41" s="822"/>
      <c r="Z41" s="822"/>
      <c r="AA41" s="809"/>
      <c r="AB41" s="387"/>
      <c r="AC41" s="375"/>
      <c r="AD41" s="375"/>
    </row>
    <row r="42" spans="1:30" ht="15.75" customHeight="1">
      <c r="A42" s="375"/>
      <c r="B42" s="31"/>
      <c r="C42" s="375"/>
      <c r="D42" s="375"/>
      <c r="E42" s="375"/>
      <c r="F42" s="390"/>
      <c r="G42" s="390"/>
      <c r="H42" s="390"/>
      <c r="I42" s="390"/>
      <c r="J42" s="390"/>
      <c r="K42" s="390"/>
      <c r="L42" s="390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83"/>
      <c r="AC42" s="375"/>
      <c r="AD42" s="375"/>
    </row>
    <row r="43" spans="1:30" ht="32.25" customHeight="1">
      <c r="A43" s="375"/>
      <c r="B43" s="31"/>
      <c r="C43" s="375"/>
      <c r="D43" s="395" t="s">
        <v>142</v>
      </c>
      <c r="E43" s="388"/>
      <c r="F43" s="461"/>
      <c r="G43" s="822"/>
      <c r="H43" s="822"/>
      <c r="I43" s="822"/>
      <c r="J43" s="822"/>
      <c r="K43" s="822"/>
      <c r="L43" s="822"/>
      <c r="M43" s="809"/>
      <c r="N43" s="375"/>
      <c r="O43" s="395" t="s">
        <v>144</v>
      </c>
      <c r="P43" s="460">
        <v>0</v>
      </c>
      <c r="Q43" s="822"/>
      <c r="R43" s="822"/>
      <c r="S43" s="822"/>
      <c r="T43" s="822"/>
      <c r="U43" s="822"/>
      <c r="V43" s="822"/>
      <c r="W43" s="822"/>
      <c r="X43" s="822"/>
      <c r="Y43" s="822"/>
      <c r="Z43" s="822"/>
      <c r="AA43" s="809"/>
      <c r="AB43" s="383"/>
      <c r="AC43" s="375"/>
      <c r="AD43" s="375"/>
    </row>
    <row r="44" spans="1:30" ht="15.75" customHeight="1">
      <c r="A44" s="375"/>
      <c r="B44" s="31"/>
      <c r="C44" s="388"/>
      <c r="D44" s="388"/>
      <c r="E44" s="388"/>
      <c r="F44" s="390"/>
      <c r="G44" s="390"/>
      <c r="H44" s="390"/>
      <c r="I44" s="390"/>
      <c r="J44" s="390"/>
      <c r="K44" s="390"/>
      <c r="L44" s="390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7"/>
      <c r="AC44" s="375"/>
      <c r="AD44" s="375"/>
    </row>
    <row r="45" spans="1:30" ht="15.75" customHeight="1">
      <c r="A45" s="375"/>
      <c r="B45" s="31"/>
      <c r="C45" s="375"/>
      <c r="D45" s="395" t="s">
        <v>145</v>
      </c>
      <c r="E45" s="375"/>
      <c r="F45" s="447" t="s">
        <v>146</v>
      </c>
      <c r="G45" s="809"/>
      <c r="H45" s="375"/>
      <c r="I45" s="375"/>
      <c r="J45" s="388" t="s">
        <v>147</v>
      </c>
      <c r="K45" s="375"/>
      <c r="L45" s="447" t="s">
        <v>148</v>
      </c>
      <c r="M45" s="822"/>
      <c r="N45" s="809"/>
      <c r="O45" s="388"/>
      <c r="P45" s="388"/>
      <c r="Q45" s="375"/>
      <c r="R45" s="388" t="s">
        <v>149</v>
      </c>
      <c r="S45" s="388"/>
      <c r="T45" s="388"/>
      <c r="U45" s="388"/>
      <c r="V45" s="388"/>
      <c r="W45" s="462"/>
      <c r="X45" s="822"/>
      <c r="Y45" s="822"/>
      <c r="Z45" s="822"/>
      <c r="AA45" s="809"/>
      <c r="AB45" s="387"/>
      <c r="AC45" s="375"/>
      <c r="AD45" s="375"/>
    </row>
    <row r="46" spans="1:30" ht="15.75" customHeight="1">
      <c r="A46" s="375"/>
      <c r="B46" s="31"/>
      <c r="C46" s="375"/>
      <c r="D46" s="375"/>
      <c r="E46" s="375"/>
      <c r="F46" s="29"/>
      <c r="G46" s="375"/>
      <c r="H46" s="375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80"/>
      <c r="AC46" s="375"/>
      <c r="AD46" s="375"/>
    </row>
    <row r="47" spans="1:30" ht="15.75" customHeight="1">
      <c r="A47" s="375"/>
      <c r="B47" s="31"/>
      <c r="C47" s="396" t="s">
        <v>150</v>
      </c>
      <c r="D47" s="463">
        <v>2024</v>
      </c>
      <c r="E47" s="825"/>
      <c r="F47" s="826"/>
      <c r="G47" s="35"/>
      <c r="H47" s="379"/>
      <c r="I47" s="379"/>
      <c r="J47" s="379"/>
      <c r="K47" s="379"/>
      <c r="L47" s="379"/>
      <c r="M47" s="379"/>
      <c r="N47" s="379"/>
      <c r="O47" s="379"/>
      <c r="P47" s="379"/>
      <c r="Q47" s="457"/>
      <c r="R47" s="818"/>
      <c r="S47" s="818"/>
      <c r="T47" s="818"/>
      <c r="U47" s="818"/>
      <c r="V47" s="379"/>
      <c r="W47" s="379"/>
      <c r="X47" s="456"/>
      <c r="Y47" s="818"/>
      <c r="Z47" s="818"/>
      <c r="AA47" s="818"/>
      <c r="AB47" s="387"/>
      <c r="AC47" s="375"/>
      <c r="AD47" s="375"/>
    </row>
    <row r="48" spans="1:30" ht="5.25" customHeight="1">
      <c r="A48" s="375"/>
      <c r="B48" s="31"/>
      <c r="C48" s="388"/>
      <c r="D48" s="38"/>
      <c r="E48" s="38"/>
      <c r="F48" s="38"/>
      <c r="G48" s="375"/>
      <c r="H48" s="379"/>
      <c r="I48" s="379"/>
      <c r="J48" s="379"/>
      <c r="K48" s="379"/>
      <c r="L48" s="379"/>
      <c r="M48" s="379"/>
      <c r="N48" s="379"/>
      <c r="O48" s="379"/>
      <c r="P48" s="379"/>
      <c r="Q48" s="385"/>
      <c r="R48" s="385"/>
      <c r="S48" s="385"/>
      <c r="T48" s="385"/>
      <c r="U48" s="385"/>
      <c r="V48" s="379"/>
      <c r="W48" s="379"/>
      <c r="X48" s="381"/>
      <c r="Y48" s="381"/>
      <c r="Z48" s="381"/>
      <c r="AA48" s="381"/>
      <c r="AB48" s="387"/>
      <c r="AC48" s="375"/>
      <c r="AD48" s="375"/>
    </row>
    <row r="49" spans="1:30" ht="15.75" customHeight="1">
      <c r="A49" s="375"/>
      <c r="B49" s="31"/>
      <c r="C49" s="388" t="s">
        <v>140</v>
      </c>
      <c r="D49" s="460">
        <v>40</v>
      </c>
      <c r="E49" s="822"/>
      <c r="F49" s="809"/>
      <c r="G49" s="375"/>
      <c r="H49" s="379"/>
      <c r="I49" s="379"/>
      <c r="J49" s="379"/>
      <c r="K49" s="379"/>
      <c r="L49" s="379"/>
      <c r="M49" s="379"/>
      <c r="N49" s="379"/>
      <c r="O49" s="379"/>
      <c r="P49" s="379"/>
      <c r="Q49" s="457"/>
      <c r="R49" s="818"/>
      <c r="S49" s="818"/>
      <c r="T49" s="818"/>
      <c r="U49" s="818"/>
      <c r="V49" s="379"/>
      <c r="W49" s="379"/>
      <c r="X49" s="456"/>
      <c r="Y49" s="818"/>
      <c r="Z49" s="818"/>
      <c r="AA49" s="818"/>
      <c r="AB49" s="380"/>
      <c r="AC49" s="375"/>
      <c r="AD49" s="375"/>
    </row>
    <row r="50" spans="1:30" ht="15.75" customHeight="1">
      <c r="A50" s="375"/>
      <c r="B50" s="31"/>
      <c r="C50" s="375"/>
      <c r="D50" s="375"/>
      <c r="E50" s="375"/>
      <c r="F50" s="375"/>
      <c r="G50" s="375"/>
      <c r="H50" s="375"/>
      <c r="I50" s="379"/>
      <c r="J50" s="379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0"/>
      <c r="AC50" s="375"/>
      <c r="AD50" s="375"/>
    </row>
    <row r="51" spans="1:30" ht="15.75" customHeight="1">
      <c r="A51" s="375"/>
      <c r="B51" s="31"/>
      <c r="C51" s="388"/>
      <c r="D51" s="433" t="s">
        <v>151</v>
      </c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09"/>
      <c r="Z51" s="389"/>
      <c r="AA51" s="389"/>
      <c r="AB51" s="397"/>
      <c r="AC51" s="375"/>
      <c r="AD51" s="375"/>
    </row>
    <row r="52" spans="1:30" ht="15.75" customHeight="1">
      <c r="A52" s="375"/>
      <c r="B52" s="31"/>
      <c r="C52" s="375"/>
      <c r="D52" s="438" t="s">
        <v>152</v>
      </c>
      <c r="E52" s="822"/>
      <c r="F52" s="822"/>
      <c r="G52" s="822"/>
      <c r="H52" s="809"/>
      <c r="I52" s="434" t="s">
        <v>153</v>
      </c>
      <c r="J52" s="822"/>
      <c r="K52" s="822"/>
      <c r="L52" s="822"/>
      <c r="M52" s="822"/>
      <c r="N52" s="822"/>
      <c r="O52" s="822"/>
      <c r="P52" s="809"/>
      <c r="Q52" s="435" t="s">
        <v>154</v>
      </c>
      <c r="R52" s="822"/>
      <c r="S52" s="822"/>
      <c r="T52" s="822"/>
      <c r="U52" s="822"/>
      <c r="V52" s="822"/>
      <c r="W52" s="822"/>
      <c r="X52" s="822"/>
      <c r="Y52" s="809"/>
      <c r="Z52" s="389"/>
      <c r="AA52" s="389"/>
      <c r="AB52" s="397"/>
      <c r="AC52" s="375"/>
      <c r="AD52" s="375"/>
    </row>
    <row r="53" spans="1:30" ht="15.75" customHeight="1">
      <c r="A53" s="398"/>
      <c r="B53" s="39"/>
      <c r="C53" s="40"/>
      <c r="D53" s="439" t="s">
        <v>155</v>
      </c>
      <c r="E53" s="822"/>
      <c r="F53" s="822"/>
      <c r="G53" s="822"/>
      <c r="H53" s="809"/>
      <c r="I53" s="436" t="s">
        <v>156</v>
      </c>
      <c r="J53" s="822"/>
      <c r="K53" s="822"/>
      <c r="L53" s="822"/>
      <c r="M53" s="822"/>
      <c r="N53" s="822"/>
      <c r="O53" s="822"/>
      <c r="P53" s="809"/>
      <c r="Q53" s="437" t="s">
        <v>157</v>
      </c>
      <c r="R53" s="822"/>
      <c r="S53" s="822"/>
      <c r="T53" s="822"/>
      <c r="U53" s="822"/>
      <c r="V53" s="822"/>
      <c r="W53" s="822"/>
      <c r="X53" s="822"/>
      <c r="Y53" s="809"/>
      <c r="Z53" s="398"/>
      <c r="AA53" s="398"/>
      <c r="AB53" s="399"/>
      <c r="AC53" s="398"/>
      <c r="AD53" s="398"/>
    </row>
    <row r="54" spans="1:30" ht="15.75" customHeight="1">
      <c r="A54" s="375"/>
      <c r="B54" s="31"/>
      <c r="C54" s="400"/>
      <c r="D54" s="400"/>
      <c r="E54" s="400"/>
      <c r="F54" s="400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0"/>
      <c r="AA54" s="400"/>
      <c r="AB54" s="384"/>
      <c r="AC54" s="375"/>
      <c r="AD54" s="375"/>
    </row>
    <row r="55" spans="1:30" ht="15.75" customHeight="1">
      <c r="A55" s="402"/>
      <c r="B55" s="41"/>
      <c r="C55" s="440" t="s">
        <v>158</v>
      </c>
      <c r="D55" s="822"/>
      <c r="E55" s="822"/>
      <c r="F55" s="809"/>
      <c r="G55" s="441" t="s">
        <v>159</v>
      </c>
      <c r="H55" s="442" t="s">
        <v>160</v>
      </c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4"/>
      <c r="W55" s="814"/>
      <c r="X55" s="814"/>
      <c r="Y55" s="814"/>
      <c r="Z55" s="814"/>
      <c r="AA55" s="815"/>
      <c r="AB55" s="397"/>
      <c r="AC55" s="402"/>
      <c r="AD55" s="402"/>
    </row>
    <row r="56" spans="1:30" ht="15.75" customHeight="1">
      <c r="A56" s="402"/>
      <c r="B56" s="41"/>
      <c r="C56" s="42" t="s">
        <v>161</v>
      </c>
      <c r="D56" s="43" t="s">
        <v>584</v>
      </c>
      <c r="E56" s="440" t="s">
        <v>162</v>
      </c>
      <c r="F56" s="809"/>
      <c r="G56" s="811"/>
      <c r="H56" s="819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1"/>
      <c r="AB56" s="397"/>
      <c r="AC56" s="402"/>
      <c r="AD56" s="402"/>
    </row>
    <row r="57" spans="1:30" ht="15.75" customHeight="1">
      <c r="A57" s="402"/>
      <c r="B57" s="41"/>
      <c r="C57" s="44">
        <v>2024</v>
      </c>
      <c r="D57" s="45">
        <v>45474</v>
      </c>
      <c r="E57" s="443">
        <v>45656</v>
      </c>
      <c r="F57" s="809"/>
      <c r="G57" s="46">
        <v>40</v>
      </c>
      <c r="H57" s="446"/>
      <c r="I57" s="822"/>
      <c r="J57" s="822"/>
      <c r="K57" s="822"/>
      <c r="L57" s="822"/>
      <c r="M57" s="822"/>
      <c r="N57" s="822"/>
      <c r="O57" s="822"/>
      <c r="P57" s="822"/>
      <c r="Q57" s="822"/>
      <c r="R57" s="822"/>
      <c r="S57" s="822"/>
      <c r="T57" s="822"/>
      <c r="U57" s="822"/>
      <c r="V57" s="822"/>
      <c r="W57" s="822"/>
      <c r="X57" s="822"/>
      <c r="Y57" s="822"/>
      <c r="Z57" s="822"/>
      <c r="AA57" s="809"/>
      <c r="AB57" s="397"/>
      <c r="AC57" s="402"/>
      <c r="AD57" s="402"/>
    </row>
    <row r="58" spans="1:30" ht="15.75" customHeight="1">
      <c r="A58" s="402"/>
      <c r="B58" s="41"/>
      <c r="C58" s="44">
        <v>2025</v>
      </c>
      <c r="D58" s="45">
        <v>45658</v>
      </c>
      <c r="E58" s="443">
        <v>46021</v>
      </c>
      <c r="F58" s="809"/>
      <c r="G58" s="46">
        <v>40</v>
      </c>
      <c r="H58" s="446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09"/>
      <c r="AB58" s="397"/>
      <c r="AC58" s="402"/>
      <c r="AD58" s="402"/>
    </row>
    <row r="59" spans="1:30" ht="15.75" customHeight="1">
      <c r="A59" s="402"/>
      <c r="B59" s="41"/>
      <c r="C59" s="44">
        <v>2026</v>
      </c>
      <c r="D59" s="45">
        <v>46023</v>
      </c>
      <c r="E59" s="443">
        <v>46386</v>
      </c>
      <c r="F59" s="809"/>
      <c r="G59" s="46">
        <v>40</v>
      </c>
      <c r="H59" s="446"/>
      <c r="I59" s="822"/>
      <c r="J59" s="822"/>
      <c r="K59" s="822"/>
      <c r="L59" s="822"/>
      <c r="M59" s="822"/>
      <c r="N59" s="822"/>
      <c r="O59" s="822"/>
      <c r="P59" s="822"/>
      <c r="Q59" s="822"/>
      <c r="R59" s="822"/>
      <c r="S59" s="822"/>
      <c r="T59" s="822"/>
      <c r="U59" s="822"/>
      <c r="V59" s="822"/>
      <c r="W59" s="822"/>
      <c r="X59" s="822"/>
      <c r="Y59" s="822"/>
      <c r="Z59" s="822"/>
      <c r="AA59" s="809"/>
      <c r="AB59" s="397"/>
      <c r="AC59" s="402"/>
      <c r="AD59" s="402"/>
    </row>
    <row r="60" spans="1:30" ht="15.75" customHeight="1">
      <c r="A60" s="402"/>
      <c r="B60" s="41"/>
      <c r="C60" s="44">
        <v>2027</v>
      </c>
      <c r="D60" s="45">
        <v>46388</v>
      </c>
      <c r="E60" s="443">
        <v>46751</v>
      </c>
      <c r="F60" s="809"/>
      <c r="G60" s="46">
        <v>40</v>
      </c>
      <c r="H60" s="446"/>
      <c r="I60" s="822"/>
      <c r="J60" s="822"/>
      <c r="K60" s="822"/>
      <c r="L60" s="822"/>
      <c r="M60" s="822"/>
      <c r="N60" s="822"/>
      <c r="O60" s="822"/>
      <c r="P60" s="822"/>
      <c r="Q60" s="822"/>
      <c r="R60" s="822"/>
      <c r="S60" s="822"/>
      <c r="T60" s="822"/>
      <c r="U60" s="822"/>
      <c r="V60" s="822"/>
      <c r="W60" s="822"/>
      <c r="X60" s="822"/>
      <c r="Y60" s="822"/>
      <c r="Z60" s="822"/>
      <c r="AA60" s="809"/>
      <c r="AB60" s="397"/>
      <c r="AC60" s="402"/>
      <c r="AD60" s="402"/>
    </row>
    <row r="61" spans="1:30" ht="15.75" customHeight="1">
      <c r="A61" s="402"/>
      <c r="B61" s="41"/>
      <c r="C61" s="44"/>
      <c r="D61" s="44"/>
      <c r="E61" s="440"/>
      <c r="F61" s="809"/>
      <c r="G61" s="43"/>
      <c r="H61" s="440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09"/>
      <c r="AB61" s="397"/>
      <c r="AC61" s="402"/>
      <c r="AD61" s="402"/>
    </row>
    <row r="62" spans="1:30" ht="15.75" customHeight="1">
      <c r="A62" s="375"/>
      <c r="B62" s="31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83"/>
      <c r="AC62" s="375"/>
      <c r="AD62" s="375"/>
    </row>
    <row r="63" spans="1:30" ht="15.75" customHeight="1">
      <c r="A63" s="375"/>
      <c r="B63" s="31"/>
      <c r="C63" s="448" t="s">
        <v>163</v>
      </c>
      <c r="D63" s="818"/>
      <c r="E63" s="388"/>
      <c r="F63" s="379" t="s">
        <v>164</v>
      </c>
      <c r="G63" s="47"/>
      <c r="H63" s="390"/>
      <c r="I63" s="379" t="s">
        <v>165</v>
      </c>
      <c r="J63" s="375"/>
      <c r="K63" s="447"/>
      <c r="L63" s="809"/>
      <c r="M63" s="388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83"/>
      <c r="AC63" s="375"/>
      <c r="AD63" s="375"/>
    </row>
    <row r="64" spans="1:30" ht="15.75" customHeight="1">
      <c r="A64" s="375"/>
      <c r="B64" s="403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404"/>
      <c r="AC64" s="375"/>
      <c r="AD64" s="375"/>
    </row>
    <row r="65" spans="1:30" ht="15.75" customHeight="1">
      <c r="A65" s="375"/>
      <c r="B65" s="445" t="s">
        <v>166</v>
      </c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09"/>
      <c r="AC65" s="375"/>
      <c r="AD65" s="375"/>
    </row>
    <row r="66" spans="1:30" ht="15.75" customHeight="1">
      <c r="A66" s="375"/>
      <c r="B66" s="48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9"/>
      <c r="AC66" s="375"/>
      <c r="AD66" s="375"/>
    </row>
    <row r="67" spans="1:30" ht="29.25" customHeight="1">
      <c r="A67" s="375"/>
      <c r="B67" s="440" t="s">
        <v>161</v>
      </c>
      <c r="C67" s="809"/>
      <c r="D67" s="43"/>
      <c r="E67" s="440" t="s">
        <v>167</v>
      </c>
      <c r="F67" s="809"/>
      <c r="G67" s="43"/>
      <c r="H67" s="433" t="s">
        <v>168</v>
      </c>
      <c r="I67" s="809"/>
      <c r="J67" s="440"/>
      <c r="K67" s="809"/>
      <c r="L67" s="444"/>
      <c r="M67" s="818"/>
      <c r="N67" s="43" t="s">
        <v>169</v>
      </c>
      <c r="O67" s="440"/>
      <c r="P67" s="822"/>
      <c r="Q67" s="809"/>
      <c r="R67" s="440" t="s">
        <v>170</v>
      </c>
      <c r="S67" s="822"/>
      <c r="T67" s="809"/>
      <c r="U67" s="440"/>
      <c r="V67" s="822"/>
      <c r="W67" s="809"/>
      <c r="X67" s="440" t="s">
        <v>171</v>
      </c>
      <c r="Y67" s="809"/>
      <c r="Z67" s="440"/>
      <c r="AA67" s="822"/>
      <c r="AB67" s="809"/>
      <c r="AC67" s="375"/>
      <c r="AD67" s="375"/>
    </row>
    <row r="68" spans="1:30" ht="15.75" customHeight="1">
      <c r="A68" s="375"/>
      <c r="B68" s="48"/>
      <c r="C68" s="405"/>
      <c r="D68" s="405"/>
      <c r="E68" s="405"/>
      <c r="F68" s="398"/>
      <c r="G68" s="406"/>
      <c r="H68" s="407"/>
      <c r="I68" s="407"/>
      <c r="J68" s="398"/>
      <c r="K68" s="398"/>
      <c r="L68" s="398"/>
      <c r="M68" s="398"/>
      <c r="N68" s="407"/>
      <c r="O68" s="398"/>
      <c r="P68" s="398"/>
      <c r="Q68" s="398"/>
      <c r="R68" s="398"/>
      <c r="S68" s="407"/>
      <c r="T68" s="385"/>
      <c r="U68" s="385"/>
      <c r="V68" s="375"/>
      <c r="W68" s="407"/>
      <c r="X68" s="395"/>
      <c r="Y68" s="395"/>
      <c r="Z68" s="50"/>
      <c r="AA68" s="28"/>
      <c r="AB68" s="51"/>
      <c r="AC68" s="375"/>
      <c r="AD68" s="375"/>
    </row>
    <row r="69" spans="1:30" ht="15.75" customHeight="1">
      <c r="A69" s="375"/>
      <c r="B69" s="445" t="s">
        <v>172</v>
      </c>
      <c r="C69" s="809"/>
      <c r="D69" s="449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  <c r="AA69" s="820"/>
      <c r="AB69" s="821"/>
      <c r="AC69" s="375"/>
      <c r="AD69" s="375"/>
    </row>
    <row r="70" spans="1:30" ht="15.75" customHeight="1">
      <c r="A70" s="375"/>
      <c r="B70" s="48"/>
      <c r="C70" s="405"/>
      <c r="D70" s="405"/>
      <c r="E70" s="405"/>
      <c r="F70" s="398"/>
      <c r="G70" s="406"/>
      <c r="H70" s="407"/>
      <c r="I70" s="407"/>
      <c r="J70" s="398"/>
      <c r="K70" s="398"/>
      <c r="L70" s="398"/>
      <c r="M70" s="398"/>
      <c r="N70" s="407"/>
      <c r="O70" s="398"/>
      <c r="P70" s="398"/>
      <c r="Q70" s="398"/>
      <c r="R70" s="398"/>
      <c r="S70" s="407"/>
      <c r="T70" s="385"/>
      <c r="U70" s="385"/>
      <c r="V70" s="375"/>
      <c r="W70" s="407"/>
      <c r="X70" s="395"/>
      <c r="Y70" s="395"/>
      <c r="Z70" s="50"/>
      <c r="AA70" s="28"/>
      <c r="AB70" s="51"/>
      <c r="AC70" s="375"/>
      <c r="AD70" s="375"/>
    </row>
    <row r="71" spans="1:30" ht="15.75" customHeight="1">
      <c r="A71" s="375"/>
      <c r="B71" s="445" t="s">
        <v>173</v>
      </c>
      <c r="C71" s="809"/>
      <c r="D71" s="45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  <c r="Y71" s="820"/>
      <c r="Z71" s="820"/>
      <c r="AA71" s="820"/>
      <c r="AB71" s="821"/>
      <c r="AC71" s="375"/>
      <c r="AD71" s="375"/>
    </row>
    <row r="72" spans="1:30" ht="15.75" customHeight="1">
      <c r="A72" s="375"/>
      <c r="B72" s="48"/>
      <c r="C72" s="405"/>
      <c r="D72" s="405"/>
      <c r="E72" s="405"/>
      <c r="F72" s="398"/>
      <c r="G72" s="406"/>
      <c r="H72" s="407"/>
      <c r="I72" s="407"/>
      <c r="J72" s="398"/>
      <c r="K72" s="398"/>
      <c r="L72" s="398"/>
      <c r="M72" s="398"/>
      <c r="N72" s="407"/>
      <c r="O72" s="398"/>
      <c r="P72" s="398"/>
      <c r="Q72" s="398"/>
      <c r="R72" s="398"/>
      <c r="S72" s="407"/>
      <c r="T72" s="385"/>
      <c r="U72" s="385"/>
      <c r="V72" s="375"/>
      <c r="W72" s="407"/>
      <c r="X72" s="395"/>
      <c r="Y72" s="395"/>
      <c r="Z72" s="395"/>
      <c r="AA72" s="385"/>
      <c r="AB72" s="391"/>
      <c r="AC72" s="375"/>
      <c r="AD72" s="375"/>
    </row>
    <row r="73" spans="1:30" ht="15.75" customHeight="1">
      <c r="A73" s="375"/>
      <c r="B73" s="445" t="s">
        <v>174</v>
      </c>
      <c r="C73" s="809"/>
      <c r="D73" s="45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  <c r="S73" s="820"/>
      <c r="T73" s="820"/>
      <c r="U73" s="820"/>
      <c r="V73" s="820"/>
      <c r="W73" s="820"/>
      <c r="X73" s="820"/>
      <c r="Y73" s="820"/>
      <c r="Z73" s="820"/>
      <c r="AA73" s="820"/>
      <c r="AB73" s="821"/>
      <c r="AC73" s="375"/>
      <c r="AD73" s="375"/>
    </row>
    <row r="74" spans="1:30" ht="15.75" customHeight="1">
      <c r="A74" s="375"/>
      <c r="B74" s="48"/>
      <c r="C74" s="405"/>
      <c r="D74" s="405"/>
      <c r="E74" s="405"/>
      <c r="F74" s="398"/>
      <c r="G74" s="406"/>
      <c r="H74" s="407"/>
      <c r="I74" s="407"/>
      <c r="J74" s="398"/>
      <c r="K74" s="398"/>
      <c r="L74" s="398"/>
      <c r="M74" s="398"/>
      <c r="N74" s="407"/>
      <c r="O74" s="398"/>
      <c r="P74" s="398"/>
      <c r="Q74" s="398"/>
      <c r="R74" s="398"/>
      <c r="S74" s="407"/>
      <c r="T74" s="385"/>
      <c r="U74" s="385"/>
      <c r="V74" s="375"/>
      <c r="W74" s="407"/>
      <c r="X74" s="395"/>
      <c r="Y74" s="395"/>
      <c r="Z74" s="50"/>
      <c r="AA74" s="28"/>
      <c r="AB74" s="51"/>
      <c r="AC74" s="375"/>
      <c r="AD74" s="375"/>
    </row>
    <row r="75" spans="1:30" ht="15.75" customHeight="1">
      <c r="A75" s="375"/>
      <c r="B75" s="445" t="s">
        <v>175</v>
      </c>
      <c r="C75" s="809"/>
      <c r="D75" s="45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0"/>
      <c r="Y75" s="820"/>
      <c r="Z75" s="820"/>
      <c r="AA75" s="820"/>
      <c r="AB75" s="821"/>
      <c r="AC75" s="375"/>
      <c r="AD75" s="375"/>
    </row>
    <row r="76" spans="1:30" ht="15.75" customHeight="1">
      <c r="A76" s="375"/>
      <c r="B76" s="48"/>
      <c r="C76" s="405"/>
      <c r="D76" s="405"/>
      <c r="E76" s="405"/>
      <c r="F76" s="398"/>
      <c r="G76" s="406"/>
      <c r="H76" s="407"/>
      <c r="I76" s="407"/>
      <c r="J76" s="398"/>
      <c r="K76" s="398"/>
      <c r="L76" s="398"/>
      <c r="M76" s="398"/>
      <c r="N76" s="407"/>
      <c r="O76" s="398"/>
      <c r="P76" s="398"/>
      <c r="Q76" s="398"/>
      <c r="R76" s="398"/>
      <c r="S76" s="407"/>
      <c r="T76" s="385"/>
      <c r="U76" s="385"/>
      <c r="V76" s="375"/>
      <c r="W76" s="407"/>
      <c r="X76" s="395"/>
      <c r="Y76" s="395"/>
      <c r="Z76" s="50"/>
      <c r="AA76" s="28"/>
      <c r="AB76" s="51"/>
      <c r="AC76" s="375"/>
      <c r="AD76" s="375"/>
    </row>
    <row r="77" spans="1:30" ht="15.75" customHeight="1">
      <c r="A77" s="375"/>
      <c r="B77" s="445" t="s">
        <v>176</v>
      </c>
      <c r="C77" s="809"/>
      <c r="D77" s="45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20"/>
      <c r="T77" s="820"/>
      <c r="U77" s="820"/>
      <c r="V77" s="820"/>
      <c r="W77" s="820"/>
      <c r="X77" s="820"/>
      <c r="Y77" s="820"/>
      <c r="Z77" s="820"/>
      <c r="AA77" s="820"/>
      <c r="AB77" s="821"/>
      <c r="AC77" s="375"/>
      <c r="AD77" s="375"/>
    </row>
    <row r="78" spans="1:30" ht="15.75" customHeight="1">
      <c r="A78" s="375"/>
      <c r="B78" s="48"/>
      <c r="C78" s="405"/>
      <c r="D78" s="405"/>
      <c r="E78" s="405"/>
      <c r="F78" s="398"/>
      <c r="G78" s="406"/>
      <c r="H78" s="407"/>
      <c r="I78" s="407"/>
      <c r="J78" s="398"/>
      <c r="K78" s="398"/>
      <c r="L78" s="398"/>
      <c r="M78" s="398"/>
      <c r="N78" s="407"/>
      <c r="O78" s="398"/>
      <c r="P78" s="398"/>
      <c r="Q78" s="398"/>
      <c r="R78" s="398"/>
      <c r="S78" s="407"/>
      <c r="T78" s="385"/>
      <c r="U78" s="385"/>
      <c r="V78" s="375"/>
      <c r="W78" s="407"/>
      <c r="X78" s="395"/>
      <c r="Y78" s="395"/>
      <c r="Z78" s="50"/>
      <c r="AA78" s="28"/>
      <c r="AB78" s="51"/>
      <c r="AC78" s="375"/>
      <c r="AD78" s="375"/>
    </row>
    <row r="79" spans="1:30" ht="15.75" customHeight="1">
      <c r="A79" s="375"/>
      <c r="B79" s="445" t="s">
        <v>177</v>
      </c>
      <c r="C79" s="822"/>
      <c r="D79" s="822"/>
      <c r="E79" s="822"/>
      <c r="F79" s="822"/>
      <c r="G79" s="822"/>
      <c r="H79" s="822"/>
      <c r="I79" s="822"/>
      <c r="J79" s="822"/>
      <c r="K79" s="822"/>
      <c r="L79" s="822"/>
      <c r="M79" s="822"/>
      <c r="N79" s="822"/>
      <c r="O79" s="822"/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2"/>
      <c r="AA79" s="822"/>
      <c r="AB79" s="809"/>
      <c r="AC79" s="375"/>
      <c r="AD79" s="375"/>
    </row>
    <row r="80" spans="1:30" ht="15.75" customHeight="1">
      <c r="A80" s="375"/>
      <c r="B80" s="433" t="s">
        <v>122</v>
      </c>
      <c r="C80" s="809"/>
      <c r="D80" s="52" t="s">
        <v>178</v>
      </c>
      <c r="E80" s="433" t="s">
        <v>179</v>
      </c>
      <c r="F80" s="809"/>
      <c r="G80" s="433" t="s">
        <v>177</v>
      </c>
      <c r="H80" s="822"/>
      <c r="I80" s="822"/>
      <c r="J80" s="822"/>
      <c r="K80" s="822"/>
      <c r="L80" s="822"/>
      <c r="M80" s="822"/>
      <c r="N80" s="822"/>
      <c r="O80" s="809"/>
      <c r="P80" s="433" t="s">
        <v>180</v>
      </c>
      <c r="Q80" s="822"/>
      <c r="R80" s="822"/>
      <c r="S80" s="822"/>
      <c r="T80" s="822"/>
      <c r="U80" s="822"/>
      <c r="V80" s="822"/>
      <c r="W80" s="822"/>
      <c r="X80" s="822"/>
      <c r="Y80" s="822"/>
      <c r="Z80" s="822"/>
      <c r="AA80" s="822"/>
      <c r="AB80" s="809"/>
      <c r="AC80" s="375"/>
      <c r="AD80" s="375"/>
    </row>
    <row r="81" spans="1:30" ht="15.75" customHeight="1">
      <c r="A81" s="375"/>
      <c r="B81" s="433"/>
      <c r="C81" s="809"/>
      <c r="D81" s="37"/>
      <c r="E81" s="433"/>
      <c r="F81" s="809"/>
      <c r="G81" s="451"/>
      <c r="H81" s="822"/>
      <c r="I81" s="822"/>
      <c r="J81" s="822"/>
      <c r="K81" s="822"/>
      <c r="L81" s="822"/>
      <c r="M81" s="822"/>
      <c r="N81" s="822"/>
      <c r="O81" s="809"/>
      <c r="P81" s="451"/>
      <c r="Q81" s="822"/>
      <c r="R81" s="822"/>
      <c r="S81" s="822"/>
      <c r="T81" s="822"/>
      <c r="U81" s="822"/>
      <c r="V81" s="822"/>
      <c r="W81" s="822"/>
      <c r="X81" s="822"/>
      <c r="Y81" s="822"/>
      <c r="Z81" s="822"/>
      <c r="AA81" s="822"/>
      <c r="AB81" s="809"/>
      <c r="AC81" s="375"/>
      <c r="AD81" s="375"/>
    </row>
    <row r="82" spans="1:30" ht="15.75" customHeight="1">
      <c r="A82" s="375"/>
      <c r="B82" s="433"/>
      <c r="C82" s="809"/>
      <c r="D82" s="37"/>
      <c r="E82" s="433"/>
      <c r="F82" s="809"/>
      <c r="G82" s="451"/>
      <c r="H82" s="822"/>
      <c r="I82" s="822"/>
      <c r="J82" s="822"/>
      <c r="K82" s="822"/>
      <c r="L82" s="822"/>
      <c r="M82" s="822"/>
      <c r="N82" s="822"/>
      <c r="O82" s="809"/>
      <c r="P82" s="451"/>
      <c r="Q82" s="822"/>
      <c r="R82" s="822"/>
      <c r="S82" s="822"/>
      <c r="T82" s="822"/>
      <c r="U82" s="822"/>
      <c r="V82" s="822"/>
      <c r="W82" s="822"/>
      <c r="X82" s="822"/>
      <c r="Y82" s="822"/>
      <c r="Z82" s="822"/>
      <c r="AA82" s="822"/>
      <c r="AB82" s="809"/>
      <c r="AC82" s="375"/>
      <c r="AD82" s="375"/>
    </row>
    <row r="83" spans="1:30" ht="26.25" customHeight="1">
      <c r="A83" s="375"/>
      <c r="B83" s="452" t="s">
        <v>181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  <c r="AA83" s="822"/>
      <c r="AB83" s="809"/>
      <c r="AC83" s="375"/>
      <c r="AD83" s="408"/>
    </row>
    <row r="84" spans="1:30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</row>
    <row r="85" spans="1:30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</row>
    <row r="86" spans="1:30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</row>
    <row r="87" spans="1:30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</row>
    <row r="88" spans="1:30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</row>
    <row r="89" spans="1:30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</row>
    <row r="90" spans="1:30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</row>
    <row r="91" spans="1:30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</row>
    <row r="92" spans="1:30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</row>
    <row r="93" spans="1:30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</row>
    <row r="94" spans="1:30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</row>
    <row r="95" spans="1:30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</row>
    <row r="96" spans="1:30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</row>
    <row r="97" spans="1:30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</row>
    <row r="98" spans="1:30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</row>
    <row r="99" spans="1:30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</row>
    <row r="100" spans="1:30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</row>
    <row r="101" spans="1:30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</row>
    <row r="102" spans="1:30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</row>
    <row r="103" spans="1:30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</row>
    <row r="104" spans="1:30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</row>
    <row r="105" spans="1:30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</row>
    <row r="106" spans="1:30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</row>
    <row r="107" spans="1:30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</row>
    <row r="108" spans="1:30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</row>
    <row r="109" spans="1:30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</row>
    <row r="110" spans="1:30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</row>
    <row r="111" spans="1:30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</row>
    <row r="112" spans="1:30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</row>
    <row r="113" spans="1:30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</row>
    <row r="114" spans="1:30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</row>
    <row r="115" spans="1:30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</row>
    <row r="116" spans="1:30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</row>
    <row r="117" spans="1:30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</row>
    <row r="118" spans="1:30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</row>
    <row r="119" spans="1:30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</row>
    <row r="120" spans="1:30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</row>
    <row r="121" spans="1:30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</row>
    <row r="122" spans="1:30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</row>
    <row r="123" spans="1:30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</row>
    <row r="124" spans="1:30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</row>
    <row r="125" spans="1:30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</row>
    <row r="126" spans="1:30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</row>
    <row r="127" spans="1:30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</row>
    <row r="128" spans="1:30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</row>
    <row r="129" spans="1:30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</row>
    <row r="130" spans="1:30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</row>
    <row r="131" spans="1:30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</row>
    <row r="132" spans="1:30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</row>
    <row r="133" spans="1:30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</row>
    <row r="134" spans="1:30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</row>
    <row r="135" spans="1:30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</row>
    <row r="136" spans="1:30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</row>
    <row r="137" spans="1:30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</row>
    <row r="138" spans="1:30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</row>
    <row r="139" spans="1:30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</row>
    <row r="140" spans="1:30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</row>
    <row r="141" spans="1:30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</row>
    <row r="142" spans="1:30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</row>
    <row r="143" spans="1:30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</row>
    <row r="144" spans="1:30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</row>
    <row r="145" spans="1:30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</row>
    <row r="146" spans="1:30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</row>
    <row r="147" spans="1:30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</row>
    <row r="148" spans="1:30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</row>
    <row r="149" spans="1:30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</row>
    <row r="150" spans="1:30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</row>
    <row r="151" spans="1:30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</row>
    <row r="152" spans="1:30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</row>
    <row r="153" spans="1:30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</row>
    <row r="154" spans="1:30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</row>
    <row r="155" spans="1:30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</row>
    <row r="156" spans="1:30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</row>
    <row r="157" spans="1:30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</row>
    <row r="158" spans="1:30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</row>
    <row r="159" spans="1:30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</row>
    <row r="160" spans="1:30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</row>
    <row r="161" spans="1:30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</row>
    <row r="162" spans="1:30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</row>
    <row r="163" spans="1:30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</row>
    <row r="164" spans="1:30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</row>
    <row r="165" spans="1:30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</row>
    <row r="166" spans="1:30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</row>
    <row r="167" spans="1:30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</row>
    <row r="168" spans="1:30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</row>
    <row r="169" spans="1:30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</row>
    <row r="170" spans="1:30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</row>
    <row r="171" spans="1:30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</row>
    <row r="172" spans="1:30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</row>
    <row r="173" spans="1:30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</row>
    <row r="174" spans="1:30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</row>
    <row r="175" spans="1:30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</row>
    <row r="176" spans="1:30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</row>
    <row r="177" spans="1:30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</row>
    <row r="178" spans="1:30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</row>
    <row r="179" spans="1:30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</row>
    <row r="180" spans="1:30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</row>
    <row r="181" spans="1:30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</row>
    <row r="182" spans="1:30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</row>
    <row r="183" spans="1:30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</row>
    <row r="184" spans="1:30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</row>
    <row r="185" spans="1:30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</row>
    <row r="186" spans="1:30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</row>
    <row r="187" spans="1:30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</row>
    <row r="188" spans="1:30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</row>
    <row r="189" spans="1:30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</row>
    <row r="190" spans="1:30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</row>
    <row r="191" spans="1:30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</row>
    <row r="192" spans="1:30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</row>
    <row r="193" spans="1:30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</row>
    <row r="194" spans="1:30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</row>
    <row r="195" spans="1:30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</row>
    <row r="196" spans="1:30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</row>
    <row r="197" spans="1:30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</row>
    <row r="198" spans="1:30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</row>
    <row r="199" spans="1:30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</row>
    <row r="200" spans="1:30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</row>
    <row r="201" spans="1:30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</row>
    <row r="202" spans="1:30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</row>
    <row r="203" spans="1:30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</row>
    <row r="204" spans="1:30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</row>
    <row r="205" spans="1:30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</row>
    <row r="206" spans="1:30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</row>
    <row r="207" spans="1:30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</row>
    <row r="208" spans="1:30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</row>
    <row r="209" spans="1:30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</row>
    <row r="210" spans="1:30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</row>
    <row r="211" spans="1:30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</row>
    <row r="212" spans="1:30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</row>
    <row r="213" spans="1:30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</row>
    <row r="214" spans="1:30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</row>
    <row r="215" spans="1:30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</row>
    <row r="216" spans="1:30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</row>
    <row r="217" spans="1:30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</row>
    <row r="218" spans="1:30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</row>
    <row r="219" spans="1:30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</row>
    <row r="220" spans="1:30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</row>
    <row r="221" spans="1:30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</row>
    <row r="222" spans="1:30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</row>
    <row r="223" spans="1:30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</row>
    <row r="224" spans="1:30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</row>
    <row r="225" spans="1:30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</row>
    <row r="226" spans="1:30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</row>
    <row r="227" spans="1:30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</row>
    <row r="228" spans="1:30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</row>
    <row r="229" spans="1:30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</row>
    <row r="230" spans="1:30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</row>
    <row r="231" spans="1:30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</row>
    <row r="232" spans="1:30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</row>
    <row r="233" spans="1:30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</row>
    <row r="234" spans="1:30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</row>
    <row r="235" spans="1:30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</row>
    <row r="236" spans="1:30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</row>
    <row r="237" spans="1:30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</row>
    <row r="238" spans="1:30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</row>
    <row r="239" spans="1:30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</row>
    <row r="240" spans="1:30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</row>
    <row r="241" spans="1:30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</row>
    <row r="242" spans="1:30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</row>
    <row r="243" spans="1:30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</row>
    <row r="244" spans="1:30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</row>
    <row r="245" spans="1:30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</row>
    <row r="246" spans="1:30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</row>
    <row r="247" spans="1:30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</row>
    <row r="248" spans="1:30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</row>
    <row r="249" spans="1:30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</row>
    <row r="250" spans="1:30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</row>
    <row r="251" spans="1:30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</row>
    <row r="252" spans="1:30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</row>
    <row r="253" spans="1:30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</row>
    <row r="254" spans="1:30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</row>
    <row r="255" spans="1:30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</row>
    <row r="256" spans="1:30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</row>
    <row r="257" spans="1:30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</row>
    <row r="258" spans="1:30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</row>
    <row r="259" spans="1:30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</row>
    <row r="260" spans="1:30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</row>
    <row r="261" spans="1:30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</row>
    <row r="262" spans="1:30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</row>
    <row r="263" spans="1:30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</row>
    <row r="264" spans="1:30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</row>
    <row r="265" spans="1:30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</row>
    <row r="266" spans="1:30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</row>
    <row r="267" spans="1:30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</row>
    <row r="268" spans="1:30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</row>
    <row r="269" spans="1:30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</row>
    <row r="270" spans="1:30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</row>
    <row r="271" spans="1:30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</row>
    <row r="272" spans="1:30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</row>
    <row r="273" spans="1:30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</row>
    <row r="274" spans="1:30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</row>
    <row r="275" spans="1:30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</row>
    <row r="276" spans="1:30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</row>
    <row r="277" spans="1:30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</row>
    <row r="278" spans="1:30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</row>
    <row r="279" spans="1:30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</row>
    <row r="280" spans="1:30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</row>
    <row r="281" spans="1:30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</row>
    <row r="282" spans="1:30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</row>
    <row r="283" spans="1:30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</row>
    <row r="284" spans="1:30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</row>
    <row r="285" spans="1:30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</row>
    <row r="286" spans="1:30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</row>
    <row r="287" spans="1:30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</row>
    <row r="288" spans="1:30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</row>
    <row r="289" spans="1:30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</row>
    <row r="290" spans="1:30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</row>
    <row r="291" spans="1:30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</row>
    <row r="292" spans="1:30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</row>
    <row r="293" spans="1:30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</row>
    <row r="294" spans="1:30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</row>
    <row r="295" spans="1:30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</row>
    <row r="296" spans="1:30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</row>
    <row r="297" spans="1:30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</row>
    <row r="298" spans="1:30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</row>
    <row r="299" spans="1:30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</row>
    <row r="300" spans="1:30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</row>
    <row r="301" spans="1:30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</row>
    <row r="302" spans="1:30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</row>
    <row r="303" spans="1:30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</row>
    <row r="304" spans="1:30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</row>
    <row r="305" spans="1:30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</row>
    <row r="306" spans="1:30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</row>
    <row r="307" spans="1:30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</row>
    <row r="308" spans="1:30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</row>
    <row r="309" spans="1:30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</row>
    <row r="310" spans="1:30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</row>
    <row r="311" spans="1:30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</row>
    <row r="312" spans="1:30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</row>
    <row r="313" spans="1:30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</row>
    <row r="314" spans="1:30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</row>
    <row r="315" spans="1:30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</row>
    <row r="316" spans="1:30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</row>
    <row r="317" spans="1:30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</row>
    <row r="318" spans="1:30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</row>
    <row r="319" spans="1:30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</row>
    <row r="320" spans="1:30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</row>
    <row r="321" spans="1:30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</row>
    <row r="322" spans="1:30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</row>
    <row r="323" spans="1:30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</row>
    <row r="324" spans="1:30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</row>
    <row r="325" spans="1:30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</row>
    <row r="326" spans="1:30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</row>
    <row r="327" spans="1:30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</row>
    <row r="328" spans="1:30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</row>
    <row r="329" spans="1:30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</row>
    <row r="330" spans="1:30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</row>
    <row r="331" spans="1:30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</row>
    <row r="332" spans="1:30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</row>
    <row r="333" spans="1:30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</row>
    <row r="334" spans="1:30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</row>
    <row r="335" spans="1:30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</row>
    <row r="336" spans="1:30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</row>
    <row r="337" spans="1:30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</row>
    <row r="338" spans="1:30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</row>
    <row r="339" spans="1:30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</row>
    <row r="340" spans="1:30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</row>
    <row r="341" spans="1:30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</row>
    <row r="342" spans="1:30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</row>
    <row r="343" spans="1:30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</row>
    <row r="344" spans="1:30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</row>
    <row r="345" spans="1:30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</row>
    <row r="346" spans="1:30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</row>
    <row r="347" spans="1:30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</row>
    <row r="348" spans="1:30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</row>
    <row r="349" spans="1:30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</row>
    <row r="350" spans="1:30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</row>
    <row r="351" spans="1:30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</row>
    <row r="352" spans="1:30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</row>
    <row r="353" spans="1:30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</row>
    <row r="354" spans="1:30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</row>
    <row r="355" spans="1:30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</row>
    <row r="356" spans="1:30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</row>
    <row r="357" spans="1:30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</row>
    <row r="358" spans="1:30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</row>
    <row r="359" spans="1:30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</row>
    <row r="360" spans="1:30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</row>
    <row r="361" spans="1:30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</row>
    <row r="362" spans="1:30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</row>
    <row r="363" spans="1:30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</row>
    <row r="364" spans="1:30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</row>
    <row r="365" spans="1:30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</row>
    <row r="366" spans="1:30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</row>
    <row r="367" spans="1:30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</row>
    <row r="368" spans="1:30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</row>
    <row r="369" spans="1:30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</row>
    <row r="370" spans="1:30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</row>
    <row r="371" spans="1:30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</row>
    <row r="372" spans="1:30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</row>
    <row r="373" spans="1:30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</row>
    <row r="374" spans="1:30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</row>
    <row r="375" spans="1:30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</row>
    <row r="376" spans="1:30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</row>
    <row r="377" spans="1:30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</row>
    <row r="378" spans="1:30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</row>
    <row r="379" spans="1:30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</row>
    <row r="380" spans="1:30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</row>
    <row r="381" spans="1:30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</row>
    <row r="382" spans="1:30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</row>
    <row r="383" spans="1:30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</row>
    <row r="384" spans="1:30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</row>
    <row r="385" spans="1:30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</row>
    <row r="386" spans="1:30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</row>
    <row r="387" spans="1:30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</row>
    <row r="388" spans="1:30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</row>
    <row r="389" spans="1:30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</row>
    <row r="390" spans="1:30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</row>
    <row r="391" spans="1:30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</row>
    <row r="392" spans="1:30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</row>
    <row r="393" spans="1:30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</row>
    <row r="394" spans="1:30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</row>
    <row r="395" spans="1:30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</row>
    <row r="396" spans="1:30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</row>
    <row r="397" spans="1:30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</row>
    <row r="398" spans="1:30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</row>
    <row r="399" spans="1:30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</row>
    <row r="400" spans="1:30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</row>
    <row r="401" spans="1:30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</row>
    <row r="402" spans="1:30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</row>
    <row r="403" spans="1:30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</row>
    <row r="404" spans="1:30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</row>
    <row r="405" spans="1:30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</row>
    <row r="406" spans="1:30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</row>
    <row r="407" spans="1:30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</row>
    <row r="408" spans="1:30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</row>
    <row r="409" spans="1:30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</row>
    <row r="410" spans="1:30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</row>
    <row r="411" spans="1:30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</row>
    <row r="412" spans="1:30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</row>
    <row r="413" spans="1:30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</row>
    <row r="414" spans="1:30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</row>
    <row r="415" spans="1:30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</row>
    <row r="416" spans="1:30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</row>
    <row r="417" spans="1:30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</row>
    <row r="418" spans="1:30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</row>
    <row r="419" spans="1:30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</row>
    <row r="420" spans="1:30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</row>
    <row r="421" spans="1:30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</row>
    <row r="422" spans="1:30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</row>
    <row r="423" spans="1:30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</row>
    <row r="424" spans="1:30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</row>
    <row r="425" spans="1:30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</row>
    <row r="426" spans="1:30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</row>
    <row r="427" spans="1:30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</row>
    <row r="428" spans="1:30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</row>
    <row r="429" spans="1:30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</row>
    <row r="430" spans="1:30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</row>
    <row r="431" spans="1:30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</row>
    <row r="432" spans="1:30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</row>
    <row r="433" spans="1:30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</row>
    <row r="434" spans="1:30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</row>
    <row r="435" spans="1:30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</row>
    <row r="436" spans="1:30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</row>
    <row r="437" spans="1:30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</row>
    <row r="438" spans="1:30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</row>
    <row r="439" spans="1:30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</row>
    <row r="440" spans="1:30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</row>
    <row r="441" spans="1:30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</row>
    <row r="442" spans="1:30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</row>
    <row r="443" spans="1:30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</row>
    <row r="444" spans="1:30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</row>
    <row r="445" spans="1:30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</row>
    <row r="446" spans="1:30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</row>
    <row r="447" spans="1:30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</row>
    <row r="448" spans="1:30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</row>
    <row r="449" spans="1:30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</row>
    <row r="450" spans="1:30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</row>
    <row r="451" spans="1:30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</row>
    <row r="452" spans="1:30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</row>
    <row r="453" spans="1:30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</row>
    <row r="454" spans="1:30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</row>
    <row r="455" spans="1:30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</row>
    <row r="456" spans="1:30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</row>
    <row r="457" spans="1:30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</row>
    <row r="458" spans="1:30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</row>
    <row r="459" spans="1:30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</row>
    <row r="460" spans="1:30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</row>
    <row r="461" spans="1:30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</row>
    <row r="462" spans="1:30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</row>
    <row r="463" spans="1:30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</row>
    <row r="464" spans="1:30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</row>
    <row r="465" spans="1:30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</row>
    <row r="466" spans="1:30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</row>
    <row r="467" spans="1:30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</row>
    <row r="468" spans="1:30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</row>
    <row r="469" spans="1:30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</row>
    <row r="470" spans="1:30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</row>
    <row r="471" spans="1:30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</row>
    <row r="472" spans="1:30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</row>
    <row r="473" spans="1:30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</row>
    <row r="474" spans="1:30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</row>
    <row r="475" spans="1:30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</row>
    <row r="476" spans="1:30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</row>
    <row r="477" spans="1:30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</row>
    <row r="478" spans="1:30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</row>
    <row r="479" spans="1:30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</row>
    <row r="480" spans="1:30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</row>
    <row r="481" spans="1:30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</row>
    <row r="482" spans="1:30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</row>
    <row r="483" spans="1:30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</row>
    <row r="484" spans="1:30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</row>
    <row r="485" spans="1:30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</row>
    <row r="486" spans="1:30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</row>
    <row r="487" spans="1:30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</row>
    <row r="488" spans="1:30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</row>
    <row r="489" spans="1:30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</row>
    <row r="490" spans="1:30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</row>
    <row r="491" spans="1:30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</row>
    <row r="492" spans="1:30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</row>
    <row r="493" spans="1:30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</row>
    <row r="494" spans="1:30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</row>
    <row r="495" spans="1:30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</row>
    <row r="496" spans="1:30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</row>
    <row r="497" spans="1:30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</row>
    <row r="498" spans="1:30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</row>
    <row r="499" spans="1:30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</row>
    <row r="500" spans="1:30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</row>
    <row r="501" spans="1:30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</row>
    <row r="502" spans="1:30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</row>
    <row r="503" spans="1:30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</row>
    <row r="504" spans="1:30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</row>
    <row r="505" spans="1:30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</row>
    <row r="506" spans="1:30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</row>
    <row r="507" spans="1:30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</row>
    <row r="508" spans="1:30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</row>
    <row r="509" spans="1:30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</row>
    <row r="510" spans="1:30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</row>
    <row r="511" spans="1:30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</row>
    <row r="512" spans="1:30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</row>
    <row r="513" spans="1:30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</row>
    <row r="514" spans="1:30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</row>
    <row r="515" spans="1:30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</row>
    <row r="516" spans="1:30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</row>
    <row r="517" spans="1:30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</row>
    <row r="518" spans="1:30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</row>
    <row r="519" spans="1:30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</row>
    <row r="520" spans="1:30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</row>
    <row r="521" spans="1:30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</row>
    <row r="522" spans="1:30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</row>
    <row r="523" spans="1:30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</row>
    <row r="524" spans="1:30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</row>
    <row r="525" spans="1:30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</row>
    <row r="526" spans="1:30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</row>
    <row r="527" spans="1:30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</row>
    <row r="528" spans="1:30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</row>
    <row r="529" spans="1:30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</row>
    <row r="530" spans="1:30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</row>
    <row r="531" spans="1:30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</row>
    <row r="532" spans="1:30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</row>
    <row r="533" spans="1:30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</row>
    <row r="534" spans="1:30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</row>
    <row r="535" spans="1:30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</row>
    <row r="536" spans="1:30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</row>
    <row r="537" spans="1:30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</row>
    <row r="538" spans="1:30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</row>
    <row r="539" spans="1:30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</row>
    <row r="540" spans="1:30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</row>
    <row r="541" spans="1:30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</row>
    <row r="542" spans="1:30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</row>
    <row r="543" spans="1:30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</row>
    <row r="544" spans="1:30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</row>
    <row r="545" spans="1:30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</row>
    <row r="546" spans="1:30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</row>
    <row r="547" spans="1:30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</row>
    <row r="548" spans="1:30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</row>
    <row r="549" spans="1:30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</row>
    <row r="550" spans="1:30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</row>
    <row r="551" spans="1:30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</row>
    <row r="552" spans="1:30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</row>
    <row r="553" spans="1:30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</row>
    <row r="554" spans="1:30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</row>
    <row r="555" spans="1:30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</row>
    <row r="556" spans="1:30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</row>
    <row r="557" spans="1:30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</row>
    <row r="558" spans="1:30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</row>
    <row r="559" spans="1:30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</row>
    <row r="560" spans="1:30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</row>
    <row r="561" spans="1:30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</row>
    <row r="562" spans="1:30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</row>
    <row r="563" spans="1:30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</row>
    <row r="564" spans="1:30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</row>
    <row r="565" spans="1:30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</row>
    <row r="566" spans="1:30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</row>
    <row r="567" spans="1:30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</row>
    <row r="568" spans="1:30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</row>
    <row r="569" spans="1:30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</row>
    <row r="570" spans="1:30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</row>
    <row r="571" spans="1:30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</row>
    <row r="572" spans="1:30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</row>
    <row r="573" spans="1:30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</row>
    <row r="574" spans="1:30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</row>
    <row r="575" spans="1:30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</row>
    <row r="576" spans="1:30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</row>
    <row r="577" spans="1:30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</row>
    <row r="578" spans="1:30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</row>
    <row r="579" spans="1:30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</row>
    <row r="580" spans="1:30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</row>
    <row r="581" spans="1:30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</row>
    <row r="582" spans="1:30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</row>
    <row r="583" spans="1:30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</row>
    <row r="584" spans="1:30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</row>
    <row r="585" spans="1:30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</row>
    <row r="586" spans="1:30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</row>
    <row r="587" spans="1:30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</row>
    <row r="588" spans="1:30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</row>
    <row r="589" spans="1:30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</row>
    <row r="590" spans="1:30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</row>
    <row r="591" spans="1:30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</row>
    <row r="592" spans="1:30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</row>
    <row r="593" spans="1:30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</row>
    <row r="594" spans="1:30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</row>
    <row r="595" spans="1:30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</row>
    <row r="596" spans="1:30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</row>
    <row r="597" spans="1:30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</row>
    <row r="598" spans="1:30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</row>
    <row r="599" spans="1:30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</row>
    <row r="600" spans="1:30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</row>
    <row r="601" spans="1:30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</row>
    <row r="602" spans="1:30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</row>
    <row r="603" spans="1:30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</row>
    <row r="604" spans="1:30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</row>
    <row r="605" spans="1:30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</row>
    <row r="606" spans="1:30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</row>
    <row r="607" spans="1:30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</row>
    <row r="608" spans="1:30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</row>
    <row r="609" spans="1:30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</row>
    <row r="610" spans="1:30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</row>
    <row r="611" spans="1:30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</row>
    <row r="612" spans="1:30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</row>
    <row r="613" spans="1:30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</row>
    <row r="614" spans="1:30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</row>
    <row r="615" spans="1:30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</row>
    <row r="616" spans="1:30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</row>
    <row r="617" spans="1:30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</row>
    <row r="618" spans="1:30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</row>
    <row r="619" spans="1:30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</row>
    <row r="620" spans="1:30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</row>
    <row r="621" spans="1:30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</row>
    <row r="622" spans="1:30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</row>
    <row r="623" spans="1:30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</row>
    <row r="624" spans="1:30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</row>
    <row r="625" spans="1:30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</row>
    <row r="626" spans="1:30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</row>
    <row r="627" spans="1:30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</row>
    <row r="628" spans="1:30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</row>
    <row r="629" spans="1:30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</row>
    <row r="630" spans="1:30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</row>
    <row r="631" spans="1:30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</row>
    <row r="632" spans="1:30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</row>
    <row r="633" spans="1:30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</row>
    <row r="634" spans="1:30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</row>
    <row r="635" spans="1:30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</row>
    <row r="636" spans="1:30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</row>
    <row r="637" spans="1:30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</row>
    <row r="638" spans="1:30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</row>
    <row r="639" spans="1:30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</row>
    <row r="640" spans="1:30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</row>
    <row r="641" spans="1:30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</row>
    <row r="642" spans="1:30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</row>
    <row r="643" spans="1:30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</row>
    <row r="644" spans="1:30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</row>
    <row r="645" spans="1:30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</row>
    <row r="646" spans="1:30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</row>
    <row r="647" spans="1:30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</row>
    <row r="648" spans="1:30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</row>
    <row r="649" spans="1:30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</row>
    <row r="650" spans="1:30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</row>
    <row r="651" spans="1:30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</row>
    <row r="652" spans="1:30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</row>
    <row r="653" spans="1:30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</row>
    <row r="654" spans="1:30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</row>
    <row r="655" spans="1:30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</row>
    <row r="656" spans="1:30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</row>
    <row r="657" spans="1:30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</row>
    <row r="658" spans="1:30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</row>
    <row r="659" spans="1:30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</row>
    <row r="660" spans="1:30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</row>
    <row r="661" spans="1:30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</row>
    <row r="662" spans="1:30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</row>
    <row r="663" spans="1:30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</row>
    <row r="664" spans="1:30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</row>
    <row r="665" spans="1:30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</row>
    <row r="666" spans="1:30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</row>
    <row r="667" spans="1:30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</row>
    <row r="668" spans="1:30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</row>
    <row r="669" spans="1:30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</row>
    <row r="670" spans="1:30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</row>
    <row r="671" spans="1:30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</row>
    <row r="672" spans="1:30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</row>
    <row r="673" spans="1:30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</row>
    <row r="674" spans="1:30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</row>
    <row r="675" spans="1:30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</row>
    <row r="676" spans="1:30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</row>
    <row r="677" spans="1:30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</row>
    <row r="678" spans="1:30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</row>
    <row r="679" spans="1:30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</row>
    <row r="680" spans="1:30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</row>
    <row r="681" spans="1:30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</row>
    <row r="682" spans="1:30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</row>
    <row r="683" spans="1:30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</row>
    <row r="684" spans="1:30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</row>
    <row r="685" spans="1:30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</row>
    <row r="686" spans="1:30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</row>
    <row r="687" spans="1:30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</row>
    <row r="688" spans="1:30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</row>
    <row r="689" spans="1:30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</row>
    <row r="690" spans="1:30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</row>
    <row r="691" spans="1:30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</row>
    <row r="692" spans="1:30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</row>
    <row r="693" spans="1:30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</row>
    <row r="694" spans="1:30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</row>
    <row r="695" spans="1:30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</row>
    <row r="696" spans="1:30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</row>
    <row r="697" spans="1:30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</row>
    <row r="698" spans="1:30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</row>
    <row r="699" spans="1:30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</row>
    <row r="700" spans="1:30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</row>
    <row r="701" spans="1:30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</row>
    <row r="702" spans="1:30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</row>
    <row r="703" spans="1:30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</row>
    <row r="704" spans="1:30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</row>
    <row r="705" spans="1:30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</row>
    <row r="706" spans="1:30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</row>
    <row r="707" spans="1:30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</row>
    <row r="708" spans="1:30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</row>
    <row r="709" spans="1:30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</row>
    <row r="710" spans="1:30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</row>
    <row r="711" spans="1:30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</row>
    <row r="712" spans="1:30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</row>
    <row r="713" spans="1:30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</row>
    <row r="714" spans="1:30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</row>
    <row r="715" spans="1:30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</row>
    <row r="716" spans="1:30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</row>
    <row r="717" spans="1:30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</row>
    <row r="718" spans="1:30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</row>
    <row r="719" spans="1:30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</row>
    <row r="720" spans="1:30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</row>
    <row r="721" spans="1:30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</row>
    <row r="722" spans="1:30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</row>
    <row r="723" spans="1:30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</row>
    <row r="724" spans="1:30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</row>
    <row r="725" spans="1:30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</row>
    <row r="726" spans="1:30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</row>
    <row r="727" spans="1:30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</row>
    <row r="728" spans="1:30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</row>
    <row r="729" spans="1:30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</row>
    <row r="730" spans="1:30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</row>
    <row r="731" spans="1:30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</row>
    <row r="732" spans="1:30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</row>
    <row r="733" spans="1:30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</row>
    <row r="734" spans="1:30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</row>
    <row r="735" spans="1:30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</row>
    <row r="736" spans="1:30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</row>
    <row r="737" spans="1:30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</row>
    <row r="738" spans="1:30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</row>
    <row r="739" spans="1:30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</row>
    <row r="740" spans="1:30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</row>
    <row r="741" spans="1:30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</row>
    <row r="742" spans="1:30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</row>
    <row r="743" spans="1:30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</row>
    <row r="744" spans="1:30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</row>
    <row r="745" spans="1:30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</row>
    <row r="746" spans="1:30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</row>
    <row r="747" spans="1:30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</row>
    <row r="748" spans="1:30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</row>
    <row r="749" spans="1:30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</row>
    <row r="750" spans="1:30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</row>
    <row r="751" spans="1:30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</row>
    <row r="752" spans="1:30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</row>
    <row r="753" spans="1:30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</row>
    <row r="754" spans="1:30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</row>
    <row r="755" spans="1:30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</row>
    <row r="756" spans="1:30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</row>
    <row r="757" spans="1:30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</row>
    <row r="758" spans="1:30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</row>
    <row r="759" spans="1:30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</row>
    <row r="760" spans="1:30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</row>
    <row r="761" spans="1:30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</row>
    <row r="762" spans="1:30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</row>
    <row r="763" spans="1:30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</row>
    <row r="764" spans="1:30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</row>
    <row r="765" spans="1:30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</row>
    <row r="766" spans="1:30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</row>
    <row r="767" spans="1:30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</row>
    <row r="768" spans="1:30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</row>
    <row r="769" spans="1:30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</row>
    <row r="770" spans="1:30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</row>
    <row r="771" spans="1:30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</row>
    <row r="772" spans="1:30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</row>
    <row r="773" spans="1:30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</row>
    <row r="774" spans="1:30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</row>
    <row r="775" spans="1:30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</row>
    <row r="776" spans="1:30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</row>
    <row r="777" spans="1:30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</row>
    <row r="778" spans="1:30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</row>
    <row r="779" spans="1:30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</row>
    <row r="780" spans="1:30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</row>
    <row r="781" spans="1:30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</row>
    <row r="782" spans="1:30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</row>
    <row r="783" spans="1:30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</row>
    <row r="784" spans="1:30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</row>
    <row r="785" spans="1:30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</row>
    <row r="786" spans="1:30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</row>
    <row r="787" spans="1:30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</row>
    <row r="788" spans="1:30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</row>
    <row r="789" spans="1:30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</row>
    <row r="790" spans="1:30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</row>
    <row r="791" spans="1:30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</row>
    <row r="792" spans="1:30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</row>
    <row r="793" spans="1:30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</row>
    <row r="794" spans="1:30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</row>
    <row r="795" spans="1:30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</row>
    <row r="796" spans="1:30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</row>
    <row r="797" spans="1:30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</row>
    <row r="798" spans="1:30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</row>
    <row r="799" spans="1:30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</row>
    <row r="800" spans="1:30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</row>
    <row r="801" spans="1:30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</row>
    <row r="802" spans="1:30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</row>
    <row r="803" spans="1:30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</row>
    <row r="804" spans="1:30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</row>
    <row r="805" spans="1:30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</row>
    <row r="806" spans="1:30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</row>
    <row r="807" spans="1:30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</row>
    <row r="808" spans="1:30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</row>
    <row r="809" spans="1:30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</row>
    <row r="810" spans="1:30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</row>
    <row r="811" spans="1:30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</row>
    <row r="812" spans="1:30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</row>
    <row r="813" spans="1:30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</row>
    <row r="814" spans="1:30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</row>
    <row r="815" spans="1:30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</row>
    <row r="816" spans="1:30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</row>
    <row r="817" spans="1:30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</row>
    <row r="818" spans="1:30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</row>
    <row r="819" spans="1:30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</row>
    <row r="820" spans="1:30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</row>
    <row r="821" spans="1:30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</row>
    <row r="822" spans="1:30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</row>
    <row r="823" spans="1:30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</row>
    <row r="824" spans="1:30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</row>
    <row r="825" spans="1:30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</row>
    <row r="826" spans="1:30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</row>
    <row r="827" spans="1:30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</row>
    <row r="828" spans="1:30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</row>
    <row r="829" spans="1:30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</row>
    <row r="830" spans="1:30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</row>
    <row r="831" spans="1:30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</row>
    <row r="832" spans="1:30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</row>
    <row r="833" spans="1:30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</row>
    <row r="834" spans="1:30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</row>
    <row r="835" spans="1:30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</row>
    <row r="836" spans="1:30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</row>
    <row r="837" spans="1:30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</row>
    <row r="838" spans="1:30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</row>
    <row r="839" spans="1:30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</row>
    <row r="840" spans="1:30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</row>
    <row r="841" spans="1:30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</row>
    <row r="842" spans="1:30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</row>
    <row r="843" spans="1:30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</row>
    <row r="844" spans="1:30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</row>
    <row r="845" spans="1:30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</row>
    <row r="846" spans="1:30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</row>
    <row r="847" spans="1:30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</row>
    <row r="848" spans="1:30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</row>
    <row r="849" spans="1:30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</row>
    <row r="850" spans="1:30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</row>
    <row r="851" spans="1:30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</row>
    <row r="852" spans="1:30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</row>
    <row r="853" spans="1:30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</row>
    <row r="854" spans="1:30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</row>
    <row r="855" spans="1:30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</row>
    <row r="856" spans="1:30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</row>
    <row r="857" spans="1:30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</row>
    <row r="858" spans="1:30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</row>
    <row r="859" spans="1:30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</row>
    <row r="860" spans="1:30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</row>
    <row r="861" spans="1:30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</row>
    <row r="862" spans="1:30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</row>
    <row r="863" spans="1:30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</row>
    <row r="864" spans="1:30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</row>
    <row r="865" spans="1:30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</row>
    <row r="866" spans="1:30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</row>
    <row r="867" spans="1:30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</row>
    <row r="868" spans="1:30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</row>
    <row r="869" spans="1:30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</row>
    <row r="870" spans="1:30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</row>
    <row r="871" spans="1:30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</row>
    <row r="872" spans="1:30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</row>
    <row r="873" spans="1:30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</row>
    <row r="874" spans="1:30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</row>
    <row r="875" spans="1:30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</row>
    <row r="876" spans="1:30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</row>
    <row r="877" spans="1:30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</row>
    <row r="878" spans="1:30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</row>
    <row r="879" spans="1:30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</row>
    <row r="880" spans="1:30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</row>
    <row r="881" spans="1:30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</row>
    <row r="882" spans="1:30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</row>
    <row r="883" spans="1:30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</row>
    <row r="884" spans="1:30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</row>
    <row r="885" spans="1:30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</row>
    <row r="886" spans="1:30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</row>
    <row r="887" spans="1:30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</row>
    <row r="888" spans="1:30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</row>
    <row r="889" spans="1:30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</row>
    <row r="890" spans="1:30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</row>
    <row r="891" spans="1:30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</row>
    <row r="892" spans="1:30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</row>
    <row r="893" spans="1:30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</row>
    <row r="894" spans="1:30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</row>
    <row r="895" spans="1:30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</row>
    <row r="896" spans="1:30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</row>
    <row r="897" spans="1:30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</row>
    <row r="898" spans="1:30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</row>
    <row r="899" spans="1:30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</row>
    <row r="900" spans="1:30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</row>
    <row r="901" spans="1:30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</row>
    <row r="902" spans="1:30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</row>
    <row r="903" spans="1:30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</row>
    <row r="904" spans="1:30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</row>
    <row r="905" spans="1:30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</row>
    <row r="906" spans="1:30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</row>
    <row r="907" spans="1:30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</row>
    <row r="908" spans="1:30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</row>
    <row r="909" spans="1:30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</row>
    <row r="910" spans="1:30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</row>
    <row r="911" spans="1:30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</row>
    <row r="912" spans="1:30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</row>
    <row r="913" spans="1:30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</row>
    <row r="914" spans="1:30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</row>
    <row r="915" spans="1:30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</row>
    <row r="916" spans="1:30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</row>
    <row r="917" spans="1:30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</row>
    <row r="918" spans="1:30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</row>
    <row r="919" spans="1:30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</row>
    <row r="920" spans="1:30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</row>
    <row r="921" spans="1:30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</row>
    <row r="922" spans="1:30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</row>
    <row r="923" spans="1:30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</row>
    <row r="924" spans="1:30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</row>
    <row r="925" spans="1:30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</row>
    <row r="926" spans="1:30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</row>
    <row r="927" spans="1:30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</row>
    <row r="928" spans="1:30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</row>
    <row r="929" spans="1:30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</row>
    <row r="930" spans="1:30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</row>
    <row r="931" spans="1:30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</row>
    <row r="932" spans="1:30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</row>
    <row r="933" spans="1:30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</row>
    <row r="934" spans="1:30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</row>
    <row r="935" spans="1:30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</row>
    <row r="936" spans="1:30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</row>
    <row r="937" spans="1:30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</row>
    <row r="938" spans="1:30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</row>
    <row r="939" spans="1:30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</row>
    <row r="940" spans="1:30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</row>
    <row r="941" spans="1:30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</row>
    <row r="942" spans="1:30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</row>
    <row r="943" spans="1:30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</row>
    <row r="944" spans="1:30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</row>
    <row r="945" spans="1:30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</row>
    <row r="946" spans="1:30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</row>
    <row r="947" spans="1:30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</row>
    <row r="948" spans="1:30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</row>
    <row r="949" spans="1:30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</row>
    <row r="950" spans="1:30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</row>
    <row r="951" spans="1:30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</row>
    <row r="952" spans="1:30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</row>
    <row r="953" spans="1:30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</row>
    <row r="954" spans="1:30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</row>
    <row r="955" spans="1:30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</row>
    <row r="956" spans="1:30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</row>
    <row r="957" spans="1:30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</row>
    <row r="958" spans="1:30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</row>
    <row r="959" spans="1:30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</row>
    <row r="960" spans="1:30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</row>
    <row r="961" spans="1:30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</row>
    <row r="962" spans="1:30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</row>
    <row r="963" spans="1:30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</row>
    <row r="964" spans="1:30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</row>
    <row r="965" spans="1:30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</row>
    <row r="966" spans="1:30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</row>
    <row r="967" spans="1:30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</row>
    <row r="968" spans="1:30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</row>
    <row r="969" spans="1:30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</row>
    <row r="970" spans="1:30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</row>
    <row r="971" spans="1:30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</row>
    <row r="972" spans="1:30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</row>
    <row r="973" spans="1:30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</row>
    <row r="974" spans="1:30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</row>
    <row r="975" spans="1:30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</row>
    <row r="976" spans="1:30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</row>
    <row r="977" spans="1:30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</row>
    <row r="978" spans="1:30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</row>
    <row r="979" spans="1:30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</row>
    <row r="980" spans="1:30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</row>
    <row r="981" spans="1:30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</row>
    <row r="982" spans="1:30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</row>
    <row r="983" spans="1:30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</row>
    <row r="984" spans="1:30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</row>
    <row r="985" spans="1:30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</row>
    <row r="986" spans="1:30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</row>
    <row r="987" spans="1:30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</row>
    <row r="988" spans="1:30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</row>
    <row r="989" spans="1:30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</row>
    <row r="990" spans="1:30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</row>
    <row r="991" spans="1:30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</row>
    <row r="992" spans="1:30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</row>
    <row r="993" spans="1:30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</row>
    <row r="994" spans="1:30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</row>
    <row r="995" spans="1:30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</row>
    <row r="996" spans="1:30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</row>
    <row r="997" spans="1:30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</row>
    <row r="998" spans="1:30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</row>
    <row r="999" spans="1:30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</row>
    <row r="1000" spans="1:30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C00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49" customWidth="1"/>
    <col min="34" max="34" width="11.42578125" customWidth="1"/>
  </cols>
  <sheetData>
    <row r="1" spans="1:34" ht="12.75" customHeight="1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</row>
    <row r="2" spans="1:34" ht="12.75" customHeight="1">
      <c r="A2" s="375"/>
      <c r="B2" s="453"/>
      <c r="C2" s="814"/>
      <c r="D2" s="815"/>
      <c r="E2" s="25"/>
      <c r="F2" s="454" t="s">
        <v>120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5"/>
      <c r="AC2" s="375"/>
      <c r="AD2" s="375"/>
      <c r="AE2" s="375"/>
      <c r="AF2" s="375"/>
      <c r="AG2" s="375"/>
      <c r="AH2" s="375"/>
    </row>
    <row r="3" spans="1:34" ht="12.75" customHeight="1">
      <c r="A3" s="375"/>
      <c r="B3" s="816"/>
      <c r="C3" s="808"/>
      <c r="D3" s="817"/>
      <c r="E3" s="26"/>
      <c r="F3" s="81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17"/>
      <c r="AC3" s="375"/>
      <c r="AD3" s="375"/>
      <c r="AE3" s="375"/>
      <c r="AF3" s="375"/>
      <c r="AG3" s="375"/>
      <c r="AH3" s="375"/>
    </row>
    <row r="4" spans="1:34" ht="12.75" customHeight="1">
      <c r="A4" s="375"/>
      <c r="B4" s="816"/>
      <c r="C4" s="808"/>
      <c r="D4" s="817"/>
      <c r="E4" s="26"/>
      <c r="F4" s="81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17"/>
      <c r="AC4" s="375"/>
      <c r="AD4" s="375"/>
      <c r="AE4" s="375"/>
      <c r="AF4" s="375"/>
      <c r="AG4" s="375"/>
      <c r="AH4" s="375"/>
    </row>
    <row r="5" spans="1:34" ht="12.75" customHeight="1">
      <c r="A5" s="375"/>
      <c r="B5" s="816"/>
      <c r="C5" s="808"/>
      <c r="D5" s="817"/>
      <c r="E5" s="26"/>
      <c r="F5" s="81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17"/>
      <c r="AC5" s="375"/>
      <c r="AD5" s="375"/>
      <c r="AE5" s="375"/>
      <c r="AF5" s="375"/>
      <c r="AG5" s="375"/>
      <c r="AH5" s="375"/>
    </row>
    <row r="6" spans="1:34" ht="37.5" customHeight="1">
      <c r="A6" s="375"/>
      <c r="B6" s="819"/>
      <c r="C6" s="820"/>
      <c r="D6" s="821"/>
      <c r="E6" s="376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1"/>
      <c r="AC6" s="375"/>
      <c r="AD6" s="375"/>
      <c r="AE6" s="375"/>
      <c r="AF6" s="375"/>
      <c r="AG6" s="375"/>
      <c r="AH6" s="375"/>
    </row>
    <row r="7" spans="1:34" ht="15" customHeight="1">
      <c r="A7" s="375"/>
      <c r="B7" s="27"/>
      <c r="C7" s="455"/>
      <c r="D7" s="814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375"/>
      <c r="AD7" s="375"/>
      <c r="AE7" s="375"/>
      <c r="AF7" s="375"/>
      <c r="AG7" s="375"/>
      <c r="AH7" s="375"/>
    </row>
    <row r="8" spans="1:34" ht="15" customHeight="1">
      <c r="A8" s="375"/>
      <c r="B8" s="31"/>
      <c r="C8" s="377" t="s">
        <v>121</v>
      </c>
      <c r="D8" s="32"/>
      <c r="E8" s="33"/>
      <c r="F8" s="378" t="s">
        <v>122</v>
      </c>
      <c r="G8" s="34"/>
      <c r="H8" s="35"/>
      <c r="I8" s="375"/>
      <c r="J8" s="375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375"/>
      <c r="AD8" s="375"/>
      <c r="AE8" s="375"/>
      <c r="AF8" s="375"/>
      <c r="AG8" s="375"/>
      <c r="AH8" s="375"/>
    </row>
    <row r="9" spans="1:34" ht="15" customHeight="1">
      <c r="A9" s="375"/>
      <c r="B9" s="31"/>
      <c r="C9" s="456"/>
      <c r="D9" s="818"/>
      <c r="E9" s="818"/>
      <c r="F9" s="818"/>
      <c r="G9" s="382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83"/>
      <c r="AC9" s="375"/>
      <c r="AD9" s="375"/>
      <c r="AE9" s="375"/>
      <c r="AF9" s="375"/>
      <c r="AG9" s="375"/>
      <c r="AH9" s="375"/>
    </row>
    <row r="10" spans="1:34" ht="30" customHeight="1">
      <c r="A10" s="375"/>
      <c r="B10" s="31"/>
      <c r="C10" s="456" t="s">
        <v>123</v>
      </c>
      <c r="D10" s="818"/>
      <c r="E10" s="433" t="s">
        <v>625</v>
      </c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09"/>
      <c r="AB10" s="384"/>
      <c r="AC10" s="375"/>
      <c r="AD10" s="375"/>
      <c r="AE10" s="375"/>
      <c r="AF10" s="375"/>
      <c r="AG10" s="766" t="s">
        <v>554</v>
      </c>
      <c r="AH10" s="818"/>
    </row>
    <row r="11" spans="1:34" ht="15" customHeight="1">
      <c r="A11" s="375"/>
      <c r="B11" s="31"/>
      <c r="C11" s="456"/>
      <c r="D11" s="818"/>
      <c r="E11" s="818"/>
      <c r="F11" s="818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457"/>
      <c r="AB11" s="817"/>
      <c r="AC11" s="375"/>
      <c r="AD11" s="375"/>
      <c r="AE11" s="375"/>
      <c r="AF11" s="375"/>
      <c r="AG11" s="375"/>
      <c r="AH11" s="375"/>
    </row>
    <row r="12" spans="1:34" ht="29.25" customHeight="1">
      <c r="A12" s="375"/>
      <c r="B12" s="31"/>
      <c r="C12" s="459" t="s">
        <v>125</v>
      </c>
      <c r="D12" s="823"/>
      <c r="E12" s="458" t="s">
        <v>626</v>
      </c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36"/>
      <c r="AC12" s="375"/>
      <c r="AD12" s="375"/>
      <c r="AE12" s="375"/>
      <c r="AF12" s="375"/>
      <c r="AG12" s="375"/>
      <c r="AH12" s="375"/>
    </row>
    <row r="13" spans="1:34" ht="15" customHeight="1">
      <c r="A13" s="375"/>
      <c r="B13" s="31"/>
      <c r="C13" s="457"/>
      <c r="D13" s="818"/>
      <c r="E13" s="38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83"/>
      <c r="AC13" s="375"/>
      <c r="AD13" s="375"/>
      <c r="AE13" s="375"/>
      <c r="AF13" s="375"/>
      <c r="AG13" s="52" t="s">
        <v>555</v>
      </c>
      <c r="AH13" s="52" t="s">
        <v>556</v>
      </c>
    </row>
    <row r="14" spans="1:34" ht="15" customHeight="1">
      <c r="A14" s="375"/>
      <c r="B14" s="31"/>
      <c r="C14" s="456" t="s">
        <v>577</v>
      </c>
      <c r="D14" s="818"/>
      <c r="E14" s="453"/>
      <c r="F14" s="814"/>
      <c r="G14" s="814"/>
      <c r="H14" s="814"/>
      <c r="I14" s="814"/>
      <c r="J14" s="814"/>
      <c r="K14" s="814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5"/>
      <c r="AB14" s="383"/>
      <c r="AC14" s="375"/>
      <c r="AD14" s="375"/>
      <c r="AE14" s="375"/>
      <c r="AF14" s="375"/>
      <c r="AG14" s="37" t="s">
        <v>586</v>
      </c>
      <c r="AH14" s="37">
        <v>25</v>
      </c>
    </row>
    <row r="15" spans="1:34" ht="15.75" customHeight="1">
      <c r="A15" s="375"/>
      <c r="B15" s="31"/>
      <c r="C15" s="385"/>
      <c r="D15" s="385"/>
      <c r="E15" s="819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0"/>
      <c r="S15" s="820"/>
      <c r="T15" s="820"/>
      <c r="U15" s="820"/>
      <c r="V15" s="820"/>
      <c r="W15" s="820"/>
      <c r="X15" s="820"/>
      <c r="Y15" s="820"/>
      <c r="Z15" s="820"/>
      <c r="AA15" s="821"/>
      <c r="AB15" s="383"/>
      <c r="AC15" s="375"/>
      <c r="AD15" s="375"/>
      <c r="AE15" s="375"/>
      <c r="AF15" s="375"/>
      <c r="AG15" s="37" t="s">
        <v>588</v>
      </c>
      <c r="AH15" s="37">
        <v>12</v>
      </c>
    </row>
    <row r="16" spans="1:34" ht="15" customHeight="1">
      <c r="A16" s="375"/>
      <c r="B16" s="31"/>
      <c r="C16" s="385"/>
      <c r="D16" s="385"/>
      <c r="E16" s="38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83"/>
      <c r="AC16" s="375"/>
      <c r="AD16" s="375"/>
      <c r="AE16" s="375"/>
      <c r="AF16" s="375"/>
      <c r="AG16" s="37" t="s">
        <v>589</v>
      </c>
      <c r="AH16" s="37">
        <v>12</v>
      </c>
    </row>
    <row r="17" spans="1:34" ht="15" customHeight="1">
      <c r="A17" s="375"/>
      <c r="B17" s="31"/>
      <c r="C17" s="456" t="s">
        <v>579</v>
      </c>
      <c r="D17" s="818"/>
      <c r="E17" s="453"/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5"/>
      <c r="AB17" s="383"/>
      <c r="AC17" s="375"/>
      <c r="AD17" s="375"/>
      <c r="AE17" s="375"/>
      <c r="AF17" s="375"/>
      <c r="AG17" s="37" t="s">
        <v>591</v>
      </c>
      <c r="AH17" s="37">
        <v>25</v>
      </c>
    </row>
    <row r="18" spans="1:34" ht="15" customHeight="1">
      <c r="A18" s="375"/>
      <c r="B18" s="31"/>
      <c r="C18" s="385"/>
      <c r="D18" s="385"/>
      <c r="E18" s="819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1"/>
      <c r="AB18" s="383"/>
      <c r="AC18" s="375"/>
      <c r="AD18" s="375"/>
      <c r="AE18" s="375"/>
      <c r="AF18" s="375"/>
      <c r="AG18" s="37" t="s">
        <v>592</v>
      </c>
      <c r="AH18" s="37">
        <v>12</v>
      </c>
    </row>
    <row r="19" spans="1:34" ht="15" customHeight="1">
      <c r="A19" s="375"/>
      <c r="B19" s="31"/>
      <c r="C19" s="385"/>
      <c r="D19" s="385"/>
      <c r="E19" s="38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83"/>
      <c r="AC19" s="375"/>
      <c r="AD19" s="375"/>
      <c r="AE19" s="375"/>
      <c r="AF19" s="375"/>
      <c r="AG19" s="37" t="s">
        <v>589</v>
      </c>
      <c r="AH19" s="37">
        <v>12</v>
      </c>
    </row>
    <row r="20" spans="1:34" ht="15" customHeight="1">
      <c r="A20" s="375"/>
      <c r="B20" s="31"/>
      <c r="C20" s="385"/>
      <c r="D20" s="385"/>
      <c r="E20" s="38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83"/>
      <c r="AC20" s="375"/>
      <c r="AD20" s="375"/>
      <c r="AE20" s="375"/>
      <c r="AF20" s="375"/>
      <c r="AG20" s="37" t="s">
        <v>627</v>
      </c>
      <c r="AH20" s="37">
        <v>25</v>
      </c>
    </row>
    <row r="21" spans="1:34" ht="15" customHeight="1">
      <c r="A21" s="375"/>
      <c r="B21" s="31"/>
      <c r="C21" s="456" t="s">
        <v>127</v>
      </c>
      <c r="D21" s="818"/>
      <c r="E21" s="386"/>
      <c r="F21" s="457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7"/>
      <c r="AC21" s="375"/>
      <c r="AD21" s="375"/>
      <c r="AE21" s="375"/>
      <c r="AF21" s="375"/>
      <c r="AG21" s="37" t="s">
        <v>628</v>
      </c>
      <c r="AH21" s="37">
        <v>12</v>
      </c>
    </row>
    <row r="22" spans="1:34" ht="29.25" customHeight="1">
      <c r="A22" s="375"/>
      <c r="B22" s="31"/>
      <c r="C22" s="433" t="s">
        <v>629</v>
      </c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09"/>
      <c r="AB22" s="387"/>
      <c r="AC22" s="375"/>
      <c r="AD22" s="375"/>
      <c r="AE22" s="375"/>
      <c r="AF22" s="375"/>
      <c r="AG22" s="37" t="s">
        <v>589</v>
      </c>
      <c r="AH22" s="37">
        <v>12</v>
      </c>
    </row>
    <row r="23" spans="1:34" ht="15" customHeight="1">
      <c r="A23" s="375"/>
      <c r="B23" s="31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7"/>
      <c r="AC23" s="375"/>
      <c r="AD23" s="375"/>
      <c r="AE23" s="375"/>
      <c r="AF23" s="375"/>
      <c r="AG23" s="37" t="s">
        <v>630</v>
      </c>
      <c r="AH23" s="37">
        <v>25</v>
      </c>
    </row>
    <row r="24" spans="1:34" ht="15" customHeight="1">
      <c r="A24" s="375"/>
      <c r="B24" s="31"/>
      <c r="C24" s="389" t="s">
        <v>128</v>
      </c>
      <c r="D24" s="389"/>
      <c r="E24" s="375"/>
      <c r="F24" s="375"/>
      <c r="G24" s="375"/>
      <c r="H24" s="375"/>
      <c r="I24" s="375"/>
      <c r="J24" s="388"/>
      <c r="K24" s="388"/>
      <c r="L24" s="388"/>
      <c r="M24" s="388"/>
      <c r="N24" s="388"/>
      <c r="O24" s="388"/>
      <c r="P24" s="388"/>
      <c r="Q24" s="388"/>
      <c r="R24" s="388" t="s">
        <v>129</v>
      </c>
      <c r="S24" s="388"/>
      <c r="T24" s="388"/>
      <c r="U24" s="388"/>
      <c r="V24" s="388"/>
      <c r="W24" s="388"/>
      <c r="X24" s="388"/>
      <c r="Y24" s="388"/>
      <c r="Z24" s="388"/>
      <c r="AA24" s="388"/>
      <c r="AB24" s="387"/>
      <c r="AC24" s="375"/>
      <c r="AD24" s="375"/>
      <c r="AE24" s="375"/>
      <c r="AF24" s="375"/>
      <c r="AG24" s="37" t="s">
        <v>631</v>
      </c>
      <c r="AH24" s="37">
        <v>12</v>
      </c>
    </row>
    <row r="25" spans="1:34" ht="15" customHeight="1">
      <c r="A25" s="375"/>
      <c r="B25" s="31"/>
      <c r="C25" s="768" t="s">
        <v>632</v>
      </c>
      <c r="D25" s="814"/>
      <c r="E25" s="814"/>
      <c r="F25" s="814"/>
      <c r="G25" s="814"/>
      <c r="H25" s="814"/>
      <c r="I25" s="814"/>
      <c r="J25" s="814"/>
      <c r="K25" s="814"/>
      <c r="L25" s="814"/>
      <c r="M25" s="814"/>
      <c r="N25" s="814"/>
      <c r="O25" s="814"/>
      <c r="P25" s="815"/>
      <c r="Q25" s="375"/>
      <c r="R25" s="447"/>
      <c r="S25" s="822"/>
      <c r="T25" s="822"/>
      <c r="U25" s="822"/>
      <c r="V25" s="822"/>
      <c r="W25" s="822"/>
      <c r="X25" s="822"/>
      <c r="Y25" s="822"/>
      <c r="Z25" s="822"/>
      <c r="AA25" s="809"/>
      <c r="AB25" s="383"/>
      <c r="AC25" s="375"/>
      <c r="AD25" s="375"/>
      <c r="AE25" s="375"/>
      <c r="AF25" s="375"/>
      <c r="AG25" s="37" t="s">
        <v>589</v>
      </c>
      <c r="AH25" s="37">
        <v>12</v>
      </c>
    </row>
    <row r="26" spans="1:34" ht="15" customHeight="1">
      <c r="A26" s="375"/>
      <c r="B26" s="31"/>
      <c r="C26" s="816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17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83"/>
      <c r="AC26" s="375"/>
      <c r="AD26" s="375"/>
      <c r="AE26" s="375"/>
      <c r="AF26" s="375"/>
      <c r="AG26" s="375"/>
      <c r="AH26" s="375"/>
    </row>
    <row r="27" spans="1:34" ht="15" customHeight="1">
      <c r="A27" s="375"/>
      <c r="B27" s="31"/>
      <c r="C27" s="816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17"/>
      <c r="Q27" s="385"/>
      <c r="R27" s="388" t="s">
        <v>130</v>
      </c>
      <c r="S27" s="388"/>
      <c r="T27" s="388"/>
      <c r="U27" s="388"/>
      <c r="V27" s="388"/>
      <c r="W27" s="385"/>
      <c r="X27" s="385"/>
      <c r="Y27" s="385"/>
      <c r="Z27" s="375"/>
      <c r="AA27" s="385"/>
      <c r="AB27" s="383"/>
      <c r="AC27" s="375"/>
      <c r="AD27" s="375"/>
      <c r="AE27" s="375"/>
      <c r="AF27" s="375"/>
      <c r="AG27" s="375"/>
      <c r="AH27" s="375"/>
    </row>
    <row r="28" spans="1:34" ht="15" customHeight="1">
      <c r="A28" s="375"/>
      <c r="B28" s="31"/>
      <c r="C28" s="816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17"/>
      <c r="Q28" s="375"/>
      <c r="R28" s="37"/>
      <c r="S28" s="375" t="s">
        <v>15</v>
      </c>
      <c r="T28" s="375"/>
      <c r="U28" s="37"/>
      <c r="V28" s="375" t="s">
        <v>27</v>
      </c>
      <c r="W28" s="375"/>
      <c r="X28" s="37"/>
      <c r="Y28" s="390" t="s">
        <v>46</v>
      </c>
      <c r="Z28" s="375"/>
      <c r="AA28" s="375"/>
      <c r="AB28" s="383"/>
      <c r="AC28" s="375"/>
      <c r="AD28" s="375"/>
      <c r="AE28" s="375"/>
      <c r="AF28" s="375"/>
      <c r="AG28" s="410">
        <f>+(((AH14/AH15)*AH16)+((AH17/AH18)*AH19)+((AH20/AH21)*AH22)+((AH23/AH24)*AH25))*4/100</f>
        <v>4</v>
      </c>
      <c r="AH28" s="375"/>
    </row>
    <row r="29" spans="1:34" ht="15" customHeight="1">
      <c r="A29" s="375"/>
      <c r="B29" s="31"/>
      <c r="C29" s="816"/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17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83"/>
      <c r="AC29" s="375"/>
      <c r="AD29" s="375"/>
      <c r="AE29" s="375"/>
      <c r="AF29" s="375"/>
      <c r="AG29" s="375"/>
      <c r="AH29" s="375"/>
    </row>
    <row r="30" spans="1:34" ht="15" customHeight="1">
      <c r="A30" s="375"/>
      <c r="B30" s="31"/>
      <c r="C30" s="819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1"/>
      <c r="Q30" s="375"/>
      <c r="R30" s="388" t="s">
        <v>131</v>
      </c>
      <c r="S30" s="375"/>
      <c r="T30" s="375"/>
      <c r="U30" s="375"/>
      <c r="V30" s="375"/>
      <c r="W30" s="460" t="s">
        <v>23</v>
      </c>
      <c r="X30" s="822"/>
      <c r="Y30" s="822"/>
      <c r="Z30" s="822"/>
      <c r="AA30" s="809"/>
      <c r="AB30" s="383"/>
      <c r="AC30" s="375"/>
      <c r="AD30" s="375"/>
      <c r="AE30" s="375"/>
      <c r="AF30" s="375"/>
      <c r="AG30" s="375"/>
      <c r="AH30" s="375"/>
    </row>
    <row r="31" spans="1:34" ht="15" customHeight="1">
      <c r="A31" s="375"/>
      <c r="B31" s="31"/>
      <c r="C31" s="385"/>
      <c r="D31" s="385"/>
      <c r="E31" s="385"/>
      <c r="F31" s="385"/>
      <c r="G31" s="38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88"/>
      <c r="S31" s="375"/>
      <c r="T31" s="375"/>
      <c r="U31" s="375"/>
      <c r="V31" s="375"/>
      <c r="W31" s="375"/>
      <c r="X31" s="375"/>
      <c r="Y31" s="375"/>
      <c r="Z31" s="375"/>
      <c r="AA31" s="375"/>
      <c r="AB31" s="383"/>
      <c r="AC31" s="375"/>
      <c r="AD31" s="375"/>
      <c r="AE31" s="375"/>
      <c r="AF31" s="375"/>
      <c r="AG31" s="375"/>
      <c r="AH31" s="375"/>
    </row>
    <row r="32" spans="1:34" ht="15" customHeight="1">
      <c r="A32" s="375"/>
      <c r="B32" s="31"/>
      <c r="C32" s="388" t="s">
        <v>132</v>
      </c>
      <c r="D32" s="385"/>
      <c r="E32" s="385"/>
      <c r="F32" s="385"/>
      <c r="G32" s="385"/>
      <c r="H32" s="38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83"/>
      <c r="AC32" s="375"/>
      <c r="AD32" s="375"/>
      <c r="AE32" s="375"/>
      <c r="AF32" s="375"/>
      <c r="AG32" s="375"/>
      <c r="AH32" s="375"/>
    </row>
    <row r="33" spans="1:34" ht="39.75" customHeight="1">
      <c r="A33" s="375"/>
      <c r="B33" s="31"/>
      <c r="C33" s="767" t="s">
        <v>633</v>
      </c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2"/>
      <c r="X33" s="822"/>
      <c r="Y33" s="822"/>
      <c r="Z33" s="822"/>
      <c r="AA33" s="809"/>
      <c r="AB33" s="383"/>
      <c r="AC33" s="375"/>
      <c r="AD33" s="375"/>
      <c r="AE33" s="375"/>
      <c r="AF33" s="375"/>
      <c r="AG33" s="375"/>
      <c r="AH33" s="375"/>
    </row>
    <row r="34" spans="1:34" ht="15" customHeight="1">
      <c r="A34" s="375"/>
      <c r="B34" s="31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91"/>
      <c r="AC34" s="375"/>
      <c r="AD34" s="375"/>
      <c r="AE34" s="375"/>
      <c r="AF34" s="375"/>
      <c r="AG34" s="375"/>
      <c r="AH34" s="375"/>
    </row>
    <row r="35" spans="1:34" ht="15" customHeight="1">
      <c r="A35" s="375"/>
      <c r="B35" s="31"/>
      <c r="C35" s="379" t="s">
        <v>134</v>
      </c>
      <c r="D35" s="385"/>
      <c r="E35" s="385"/>
      <c r="F35" s="385"/>
      <c r="G35" s="385"/>
      <c r="H35" s="385"/>
      <c r="I35" s="385"/>
      <c r="J35" s="385"/>
      <c r="K35" s="385"/>
      <c r="L35" s="385"/>
      <c r="M35" s="379" t="s">
        <v>134</v>
      </c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91"/>
      <c r="AC35" s="375"/>
      <c r="AD35" s="375"/>
      <c r="AE35" s="375"/>
      <c r="AF35" s="375"/>
      <c r="AG35" s="375"/>
      <c r="AH35" s="375"/>
    </row>
    <row r="36" spans="1:34" ht="29.25" customHeight="1">
      <c r="A36" s="375"/>
      <c r="B36" s="31"/>
      <c r="C36" s="460"/>
      <c r="D36" s="822"/>
      <c r="E36" s="822"/>
      <c r="F36" s="822"/>
      <c r="G36" s="822"/>
      <c r="H36" s="822"/>
      <c r="I36" s="822"/>
      <c r="J36" s="822"/>
      <c r="K36" s="809"/>
      <c r="L36" s="385"/>
      <c r="M36" s="460"/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09"/>
      <c r="AB36" s="391"/>
      <c r="AC36" s="375"/>
      <c r="AD36" s="375"/>
      <c r="AE36" s="375"/>
      <c r="AF36" s="375"/>
      <c r="AG36" s="375"/>
      <c r="AH36" s="375"/>
    </row>
    <row r="37" spans="1:34" ht="15" customHeight="1">
      <c r="A37" s="375"/>
      <c r="B37" s="31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83"/>
      <c r="AC37" s="375"/>
      <c r="AD37" s="375"/>
      <c r="AE37" s="375"/>
      <c r="AF37" s="375"/>
      <c r="AG37" s="375"/>
      <c r="AH37" s="375"/>
    </row>
    <row r="38" spans="1:34" ht="15" customHeight="1">
      <c r="A38" s="375"/>
      <c r="B38" s="31"/>
      <c r="C38" s="392" t="s">
        <v>137</v>
      </c>
      <c r="D38" s="392"/>
      <c r="E38" s="392"/>
      <c r="F38" s="392"/>
      <c r="G38" s="393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83"/>
      <c r="AC38" s="375"/>
      <c r="AD38" s="375"/>
      <c r="AE38" s="375"/>
      <c r="AF38" s="375"/>
      <c r="AG38" s="375"/>
      <c r="AH38" s="375"/>
    </row>
    <row r="39" spans="1:34" ht="90" customHeight="1">
      <c r="A39" s="375"/>
      <c r="B39" s="31"/>
      <c r="C39" s="461" t="s">
        <v>551</v>
      </c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09"/>
      <c r="AB39" s="383"/>
      <c r="AC39" s="375"/>
      <c r="AD39" s="375"/>
      <c r="AE39" s="375"/>
      <c r="AF39" s="375"/>
      <c r="AG39" s="375"/>
      <c r="AH39" s="375"/>
    </row>
    <row r="40" spans="1:34" ht="15" customHeight="1">
      <c r="A40" s="375"/>
      <c r="B40" s="31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83"/>
      <c r="AC40" s="375"/>
      <c r="AD40" s="375"/>
      <c r="AE40" s="375"/>
      <c r="AF40" s="375"/>
      <c r="AG40" s="375"/>
      <c r="AH40" s="375"/>
    </row>
    <row r="41" spans="1:34" ht="15.75" customHeight="1">
      <c r="A41" s="375"/>
      <c r="B41" s="31"/>
      <c r="C41" s="448" t="s">
        <v>139</v>
      </c>
      <c r="D41" s="818"/>
      <c r="E41" s="388"/>
      <c r="F41" s="433" t="s">
        <v>34</v>
      </c>
      <c r="G41" s="809"/>
      <c r="H41" s="388"/>
      <c r="I41" s="375"/>
      <c r="J41" s="395" t="s">
        <v>140</v>
      </c>
      <c r="K41" s="433">
        <v>2</v>
      </c>
      <c r="L41" s="822"/>
      <c r="M41" s="822"/>
      <c r="N41" s="809"/>
      <c r="O41" s="388"/>
      <c r="P41" s="388"/>
      <c r="Q41" s="379" t="s">
        <v>141</v>
      </c>
      <c r="R41" s="375"/>
      <c r="S41" s="388"/>
      <c r="T41" s="388"/>
      <c r="U41" s="388"/>
      <c r="V41" s="388"/>
      <c r="W41" s="433" t="s">
        <v>20</v>
      </c>
      <c r="X41" s="822"/>
      <c r="Y41" s="822"/>
      <c r="Z41" s="822"/>
      <c r="AA41" s="809"/>
      <c r="AB41" s="387"/>
      <c r="AC41" s="375"/>
      <c r="AD41" s="375"/>
      <c r="AE41" s="375"/>
      <c r="AF41" s="375"/>
      <c r="AG41" s="375"/>
      <c r="AH41" s="375"/>
    </row>
    <row r="42" spans="1:34" ht="15.75" customHeight="1">
      <c r="A42" s="375"/>
      <c r="B42" s="31"/>
      <c r="C42" s="375"/>
      <c r="D42" s="375"/>
      <c r="E42" s="375"/>
      <c r="F42" s="390"/>
      <c r="G42" s="390"/>
      <c r="H42" s="390"/>
      <c r="I42" s="390"/>
      <c r="J42" s="390"/>
      <c r="K42" s="390"/>
      <c r="L42" s="390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83"/>
      <c r="AC42" s="375"/>
      <c r="AD42" s="375"/>
      <c r="AE42" s="375"/>
      <c r="AF42" s="375"/>
      <c r="AG42" s="375"/>
      <c r="AH42" s="375"/>
    </row>
    <row r="43" spans="1:34" ht="32.25" customHeight="1">
      <c r="A43" s="375"/>
      <c r="B43" s="31"/>
      <c r="C43" s="375"/>
      <c r="D43" s="395" t="s">
        <v>142</v>
      </c>
      <c r="E43" s="388"/>
      <c r="F43" s="461" t="s">
        <v>583</v>
      </c>
      <c r="G43" s="822"/>
      <c r="H43" s="822"/>
      <c r="I43" s="822"/>
      <c r="J43" s="822"/>
      <c r="K43" s="822"/>
      <c r="L43" s="822"/>
      <c r="M43" s="809"/>
      <c r="N43" s="375"/>
      <c r="O43" s="395" t="s">
        <v>144</v>
      </c>
      <c r="P43" s="460">
        <v>0</v>
      </c>
      <c r="Q43" s="822"/>
      <c r="R43" s="822"/>
      <c r="S43" s="822"/>
      <c r="T43" s="822"/>
      <c r="U43" s="822"/>
      <c r="V43" s="822"/>
      <c r="W43" s="822"/>
      <c r="X43" s="822"/>
      <c r="Y43" s="822"/>
      <c r="Z43" s="822"/>
      <c r="AA43" s="809"/>
      <c r="AB43" s="383"/>
      <c r="AC43" s="375"/>
      <c r="AD43" s="375"/>
      <c r="AE43" s="375"/>
      <c r="AF43" s="375"/>
      <c r="AG43" s="375"/>
      <c r="AH43" s="375"/>
    </row>
    <row r="44" spans="1:34" ht="15.75" customHeight="1">
      <c r="A44" s="375"/>
      <c r="B44" s="31"/>
      <c r="C44" s="388"/>
      <c r="D44" s="388"/>
      <c r="E44" s="388"/>
      <c r="F44" s="390"/>
      <c r="G44" s="390"/>
      <c r="H44" s="390"/>
      <c r="I44" s="390"/>
      <c r="J44" s="390"/>
      <c r="K44" s="390"/>
      <c r="L44" s="390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7"/>
      <c r="AC44" s="375"/>
      <c r="AD44" s="375"/>
      <c r="AE44" s="375"/>
      <c r="AF44" s="375"/>
      <c r="AG44" s="375"/>
      <c r="AH44" s="375"/>
    </row>
    <row r="45" spans="1:34" ht="15.75" customHeight="1">
      <c r="A45" s="375"/>
      <c r="B45" s="31"/>
      <c r="C45" s="375"/>
      <c r="D45" s="395" t="s">
        <v>145</v>
      </c>
      <c r="E45" s="375"/>
      <c r="F45" s="447" t="s">
        <v>146</v>
      </c>
      <c r="G45" s="809"/>
      <c r="H45" s="375"/>
      <c r="I45" s="375"/>
      <c r="J45" s="388" t="s">
        <v>147</v>
      </c>
      <c r="K45" s="375"/>
      <c r="L45" s="447" t="s">
        <v>148</v>
      </c>
      <c r="M45" s="822"/>
      <c r="N45" s="809"/>
      <c r="O45" s="388"/>
      <c r="P45" s="388"/>
      <c r="Q45" s="375"/>
      <c r="R45" s="388" t="s">
        <v>149</v>
      </c>
      <c r="S45" s="388"/>
      <c r="T45" s="388"/>
      <c r="U45" s="388"/>
      <c r="V45" s="388"/>
      <c r="W45" s="462"/>
      <c r="X45" s="822"/>
      <c r="Y45" s="822"/>
      <c r="Z45" s="822"/>
      <c r="AA45" s="809"/>
      <c r="AB45" s="387"/>
      <c r="AC45" s="375"/>
      <c r="AD45" s="375"/>
      <c r="AE45" s="375"/>
      <c r="AF45" s="375"/>
      <c r="AG45" s="375"/>
      <c r="AH45" s="375"/>
    </row>
    <row r="46" spans="1:34" ht="15.75" customHeight="1">
      <c r="A46" s="375"/>
      <c r="B46" s="31"/>
      <c r="C46" s="375"/>
      <c r="D46" s="375"/>
      <c r="E46" s="375"/>
      <c r="F46" s="29"/>
      <c r="G46" s="375"/>
      <c r="H46" s="375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80"/>
      <c r="AC46" s="375"/>
      <c r="AD46" s="375"/>
      <c r="AE46" s="375"/>
      <c r="AF46" s="375"/>
      <c r="AG46" s="375"/>
      <c r="AH46" s="375"/>
    </row>
    <row r="47" spans="1:34" ht="15.75" customHeight="1">
      <c r="A47" s="375"/>
      <c r="B47" s="31"/>
      <c r="C47" s="396" t="s">
        <v>150</v>
      </c>
      <c r="D47" s="463">
        <v>2024</v>
      </c>
      <c r="E47" s="825"/>
      <c r="F47" s="826"/>
      <c r="G47" s="35"/>
      <c r="H47" s="379"/>
      <c r="I47" s="379"/>
      <c r="J47" s="379"/>
      <c r="K47" s="379"/>
      <c r="L47" s="379"/>
      <c r="M47" s="379"/>
      <c r="N47" s="379"/>
      <c r="O47" s="379"/>
      <c r="P47" s="379"/>
      <c r="Q47" s="457"/>
      <c r="R47" s="818"/>
      <c r="S47" s="818"/>
      <c r="T47" s="818"/>
      <c r="U47" s="818"/>
      <c r="V47" s="379"/>
      <c r="W47" s="379"/>
      <c r="X47" s="456"/>
      <c r="Y47" s="818"/>
      <c r="Z47" s="818"/>
      <c r="AA47" s="818"/>
      <c r="AB47" s="387"/>
      <c r="AC47" s="375"/>
      <c r="AD47" s="375"/>
      <c r="AE47" s="375"/>
      <c r="AF47" s="375"/>
      <c r="AG47" s="375"/>
      <c r="AH47" s="375"/>
    </row>
    <row r="48" spans="1:34" ht="5.25" customHeight="1">
      <c r="A48" s="375"/>
      <c r="B48" s="31"/>
      <c r="C48" s="388"/>
      <c r="D48" s="38"/>
      <c r="E48" s="38"/>
      <c r="F48" s="38"/>
      <c r="G48" s="375"/>
      <c r="H48" s="379"/>
      <c r="I48" s="379"/>
      <c r="J48" s="379"/>
      <c r="K48" s="379"/>
      <c r="L48" s="379"/>
      <c r="M48" s="379"/>
      <c r="N48" s="379"/>
      <c r="O48" s="379"/>
      <c r="P48" s="379"/>
      <c r="Q48" s="385"/>
      <c r="R48" s="385"/>
      <c r="S48" s="385"/>
      <c r="T48" s="385"/>
      <c r="U48" s="385"/>
      <c r="V48" s="379"/>
      <c r="W48" s="379"/>
      <c r="X48" s="381"/>
      <c r="Y48" s="381"/>
      <c r="Z48" s="381"/>
      <c r="AA48" s="381"/>
      <c r="AB48" s="387"/>
      <c r="AC48" s="375"/>
      <c r="AD48" s="375"/>
      <c r="AE48" s="375"/>
      <c r="AF48" s="375"/>
      <c r="AG48" s="375"/>
      <c r="AH48" s="375"/>
    </row>
    <row r="49" spans="1:34" ht="15.75" customHeight="1">
      <c r="A49" s="375"/>
      <c r="B49" s="31"/>
      <c r="C49" s="388" t="s">
        <v>140</v>
      </c>
      <c r="D49" s="460">
        <v>1.2</v>
      </c>
      <c r="E49" s="822"/>
      <c r="F49" s="809"/>
      <c r="G49" s="375"/>
      <c r="H49" s="379"/>
      <c r="I49" s="379"/>
      <c r="J49" s="379"/>
      <c r="K49" s="379"/>
      <c r="L49" s="379"/>
      <c r="M49" s="379"/>
      <c r="N49" s="379"/>
      <c r="O49" s="379"/>
      <c r="P49" s="379"/>
      <c r="Q49" s="457"/>
      <c r="R49" s="818"/>
      <c r="S49" s="818"/>
      <c r="T49" s="818"/>
      <c r="U49" s="818"/>
      <c r="V49" s="379"/>
      <c r="W49" s="379"/>
      <c r="X49" s="456"/>
      <c r="Y49" s="818"/>
      <c r="Z49" s="818"/>
      <c r="AA49" s="818"/>
      <c r="AB49" s="380"/>
      <c r="AC49" s="375"/>
      <c r="AD49" s="375"/>
      <c r="AE49" s="375"/>
      <c r="AF49" s="375"/>
      <c r="AG49" s="375"/>
      <c r="AH49" s="375"/>
    </row>
    <row r="50" spans="1:34" ht="15.75" customHeight="1">
      <c r="A50" s="375"/>
      <c r="B50" s="31"/>
      <c r="C50" s="375"/>
      <c r="D50" s="375"/>
      <c r="E50" s="375"/>
      <c r="F50" s="375"/>
      <c r="G50" s="375"/>
      <c r="H50" s="375"/>
      <c r="I50" s="379"/>
      <c r="J50" s="379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0"/>
      <c r="AC50" s="375"/>
      <c r="AD50" s="375"/>
      <c r="AE50" s="375"/>
      <c r="AF50" s="375"/>
      <c r="AG50" s="375"/>
      <c r="AH50" s="375"/>
    </row>
    <row r="51" spans="1:34" ht="15.75" customHeight="1">
      <c r="A51" s="375"/>
      <c r="B51" s="31"/>
      <c r="C51" s="388"/>
      <c r="D51" s="433" t="s">
        <v>151</v>
      </c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09"/>
      <c r="Z51" s="389"/>
      <c r="AA51" s="389"/>
      <c r="AB51" s="397"/>
      <c r="AC51" s="375"/>
      <c r="AD51" s="375"/>
      <c r="AE51" s="375"/>
      <c r="AF51" s="375"/>
      <c r="AG51" s="375"/>
      <c r="AH51" s="375"/>
    </row>
    <row r="52" spans="1:34" ht="15.75" customHeight="1">
      <c r="A52" s="375"/>
      <c r="B52" s="31"/>
      <c r="C52" s="375"/>
      <c r="D52" s="438" t="s">
        <v>152</v>
      </c>
      <c r="E52" s="822"/>
      <c r="F52" s="822"/>
      <c r="G52" s="822"/>
      <c r="H52" s="809"/>
      <c r="I52" s="434" t="s">
        <v>153</v>
      </c>
      <c r="J52" s="822"/>
      <c r="K52" s="822"/>
      <c r="L52" s="822"/>
      <c r="M52" s="822"/>
      <c r="N52" s="822"/>
      <c r="O52" s="822"/>
      <c r="P52" s="809"/>
      <c r="Q52" s="435" t="s">
        <v>154</v>
      </c>
      <c r="R52" s="822"/>
      <c r="S52" s="822"/>
      <c r="T52" s="822"/>
      <c r="U52" s="822"/>
      <c r="V52" s="822"/>
      <c r="W52" s="822"/>
      <c r="X52" s="822"/>
      <c r="Y52" s="809"/>
      <c r="Z52" s="389"/>
      <c r="AA52" s="389"/>
      <c r="AB52" s="397"/>
      <c r="AC52" s="375"/>
      <c r="AD52" s="375"/>
      <c r="AE52" s="375"/>
      <c r="AF52" s="375"/>
      <c r="AG52" s="375"/>
      <c r="AH52" s="375"/>
    </row>
    <row r="53" spans="1:34" ht="15.75" customHeight="1">
      <c r="A53" s="398"/>
      <c r="B53" s="39"/>
      <c r="C53" s="40"/>
      <c r="D53" s="439" t="s">
        <v>155</v>
      </c>
      <c r="E53" s="822"/>
      <c r="F53" s="822"/>
      <c r="G53" s="822"/>
      <c r="H53" s="809"/>
      <c r="I53" s="436" t="s">
        <v>156</v>
      </c>
      <c r="J53" s="822"/>
      <c r="K53" s="822"/>
      <c r="L53" s="822"/>
      <c r="M53" s="822"/>
      <c r="N53" s="822"/>
      <c r="O53" s="822"/>
      <c r="P53" s="809"/>
      <c r="Q53" s="437" t="s">
        <v>157</v>
      </c>
      <c r="R53" s="822"/>
      <c r="S53" s="822"/>
      <c r="T53" s="822"/>
      <c r="U53" s="822"/>
      <c r="V53" s="822"/>
      <c r="W53" s="822"/>
      <c r="X53" s="822"/>
      <c r="Y53" s="809"/>
      <c r="Z53" s="398"/>
      <c r="AA53" s="398"/>
      <c r="AB53" s="399"/>
      <c r="AC53" s="398"/>
      <c r="AD53" s="398"/>
      <c r="AE53" s="398"/>
      <c r="AF53" s="398"/>
      <c r="AG53" s="398"/>
      <c r="AH53" s="398"/>
    </row>
    <row r="54" spans="1:34" ht="15.75" customHeight="1">
      <c r="A54" s="375"/>
      <c r="B54" s="31"/>
      <c r="C54" s="400"/>
      <c r="D54" s="400"/>
      <c r="E54" s="400"/>
      <c r="F54" s="400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0"/>
      <c r="AA54" s="400"/>
      <c r="AB54" s="384"/>
      <c r="AC54" s="375"/>
      <c r="AD54" s="375"/>
      <c r="AE54" s="375"/>
      <c r="AF54" s="375"/>
      <c r="AG54" s="375"/>
      <c r="AH54" s="375"/>
    </row>
    <row r="55" spans="1:34" ht="15.75" customHeight="1">
      <c r="A55" s="402"/>
      <c r="B55" s="41"/>
      <c r="C55" s="440" t="s">
        <v>158</v>
      </c>
      <c r="D55" s="822"/>
      <c r="E55" s="822"/>
      <c r="F55" s="809"/>
      <c r="G55" s="441" t="s">
        <v>159</v>
      </c>
      <c r="H55" s="442" t="s">
        <v>160</v>
      </c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4"/>
      <c r="W55" s="814"/>
      <c r="X55" s="814"/>
      <c r="Y55" s="814"/>
      <c r="Z55" s="814"/>
      <c r="AA55" s="815"/>
      <c r="AB55" s="397"/>
      <c r="AC55" s="402"/>
      <c r="AD55" s="402"/>
      <c r="AE55" s="402"/>
      <c r="AF55" s="402"/>
      <c r="AG55" s="402"/>
      <c r="AH55" s="402"/>
    </row>
    <row r="56" spans="1:34" ht="15.75" customHeight="1">
      <c r="A56" s="402"/>
      <c r="B56" s="41"/>
      <c r="C56" s="42" t="s">
        <v>161</v>
      </c>
      <c r="D56" s="43" t="s">
        <v>584</v>
      </c>
      <c r="E56" s="440" t="s">
        <v>162</v>
      </c>
      <c r="F56" s="809"/>
      <c r="G56" s="811"/>
      <c r="H56" s="819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1"/>
      <c r="AB56" s="397"/>
      <c r="AC56" s="402"/>
      <c r="AD56" s="402"/>
      <c r="AE56" s="402"/>
      <c r="AF56" s="402"/>
      <c r="AG56" s="402"/>
      <c r="AH56" s="402"/>
    </row>
    <row r="57" spans="1:34" ht="15.75" customHeight="1">
      <c r="A57" s="402"/>
      <c r="B57" s="41"/>
      <c r="C57" s="44">
        <v>2024</v>
      </c>
      <c r="D57" s="45">
        <v>45474</v>
      </c>
      <c r="E57" s="443">
        <v>45656</v>
      </c>
      <c r="F57" s="809"/>
      <c r="G57" s="46">
        <v>0.5</v>
      </c>
      <c r="H57" s="446"/>
      <c r="I57" s="822"/>
      <c r="J57" s="822"/>
      <c r="K57" s="822"/>
      <c r="L57" s="822"/>
      <c r="M57" s="822"/>
      <c r="N57" s="822"/>
      <c r="O57" s="822"/>
      <c r="P57" s="822"/>
      <c r="Q57" s="822"/>
      <c r="R57" s="822"/>
      <c r="S57" s="822"/>
      <c r="T57" s="822"/>
      <c r="U57" s="822"/>
      <c r="V57" s="822"/>
      <c r="W57" s="822"/>
      <c r="X57" s="822"/>
      <c r="Y57" s="822"/>
      <c r="Z57" s="822"/>
      <c r="AA57" s="809"/>
      <c r="AB57" s="397"/>
      <c r="AC57" s="402"/>
      <c r="AD57" s="402"/>
      <c r="AE57" s="402"/>
      <c r="AF57" s="402"/>
      <c r="AG57" s="402"/>
      <c r="AH57" s="402"/>
    </row>
    <row r="58" spans="1:34" ht="15.75" customHeight="1">
      <c r="A58" s="402"/>
      <c r="B58" s="41"/>
      <c r="C58" s="44">
        <v>2025</v>
      </c>
      <c r="D58" s="45">
        <v>45658</v>
      </c>
      <c r="E58" s="443">
        <v>46021</v>
      </c>
      <c r="F58" s="809"/>
      <c r="G58" s="46">
        <v>0.8</v>
      </c>
      <c r="H58" s="446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09"/>
      <c r="AB58" s="397"/>
      <c r="AC58" s="402"/>
      <c r="AD58" s="402"/>
      <c r="AE58" s="402"/>
      <c r="AF58" s="402"/>
      <c r="AG58" s="402"/>
      <c r="AH58" s="402"/>
    </row>
    <row r="59" spans="1:34" ht="15.75" customHeight="1">
      <c r="A59" s="402"/>
      <c r="B59" s="41"/>
      <c r="C59" s="44">
        <v>2026</v>
      </c>
      <c r="D59" s="45">
        <v>46023</v>
      </c>
      <c r="E59" s="443">
        <v>46386</v>
      </c>
      <c r="F59" s="809"/>
      <c r="G59" s="46">
        <v>0.4</v>
      </c>
      <c r="H59" s="446"/>
      <c r="I59" s="822"/>
      <c r="J59" s="822"/>
      <c r="K59" s="822"/>
      <c r="L59" s="822"/>
      <c r="M59" s="822"/>
      <c r="N59" s="822"/>
      <c r="O59" s="822"/>
      <c r="P59" s="822"/>
      <c r="Q59" s="822"/>
      <c r="R59" s="822"/>
      <c r="S59" s="822"/>
      <c r="T59" s="822"/>
      <c r="U59" s="822"/>
      <c r="V59" s="822"/>
      <c r="W59" s="822"/>
      <c r="X59" s="822"/>
      <c r="Y59" s="822"/>
      <c r="Z59" s="822"/>
      <c r="AA59" s="809"/>
      <c r="AB59" s="397"/>
      <c r="AC59" s="402"/>
      <c r="AD59" s="402"/>
      <c r="AE59" s="402"/>
      <c r="AF59" s="402"/>
      <c r="AG59" s="402"/>
      <c r="AH59" s="402"/>
    </row>
    <row r="60" spans="1:34" ht="15.75" customHeight="1">
      <c r="A60" s="402"/>
      <c r="B60" s="41"/>
      <c r="C60" s="44">
        <v>2027</v>
      </c>
      <c r="D60" s="45">
        <v>46388</v>
      </c>
      <c r="E60" s="443">
        <v>46751</v>
      </c>
      <c r="F60" s="809"/>
      <c r="G60" s="46">
        <v>0.3</v>
      </c>
      <c r="H60" s="446"/>
      <c r="I60" s="822"/>
      <c r="J60" s="822"/>
      <c r="K60" s="822"/>
      <c r="L60" s="822"/>
      <c r="M60" s="822"/>
      <c r="N60" s="822"/>
      <c r="O60" s="822"/>
      <c r="P60" s="822"/>
      <c r="Q60" s="822"/>
      <c r="R60" s="822"/>
      <c r="S60" s="822"/>
      <c r="T60" s="822"/>
      <c r="U60" s="822"/>
      <c r="V60" s="822"/>
      <c r="W60" s="822"/>
      <c r="X60" s="822"/>
      <c r="Y60" s="822"/>
      <c r="Z60" s="822"/>
      <c r="AA60" s="809"/>
      <c r="AB60" s="397"/>
      <c r="AC60" s="402"/>
      <c r="AD60" s="402"/>
      <c r="AE60" s="402"/>
      <c r="AF60" s="402"/>
      <c r="AG60" s="402"/>
      <c r="AH60" s="402"/>
    </row>
    <row r="61" spans="1:34" ht="15.75" customHeight="1">
      <c r="A61" s="402"/>
      <c r="B61" s="41"/>
      <c r="C61" s="44"/>
      <c r="D61" s="44"/>
      <c r="E61" s="440"/>
      <c r="F61" s="809"/>
      <c r="G61" s="43"/>
      <c r="H61" s="440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09"/>
      <c r="AB61" s="397"/>
      <c r="AC61" s="402"/>
      <c r="AD61" s="402"/>
      <c r="AE61" s="402"/>
      <c r="AF61" s="402"/>
      <c r="AG61" s="402"/>
      <c r="AH61" s="402"/>
    </row>
    <row r="62" spans="1:34" ht="15.75" customHeight="1">
      <c r="A62" s="375"/>
      <c r="B62" s="31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83"/>
      <c r="AC62" s="375"/>
      <c r="AD62" s="375"/>
      <c r="AE62" s="375"/>
      <c r="AF62" s="375"/>
      <c r="AG62" s="375"/>
      <c r="AH62" s="375"/>
    </row>
    <row r="63" spans="1:34" ht="15.75" customHeight="1">
      <c r="A63" s="375"/>
      <c r="B63" s="31"/>
      <c r="C63" s="448" t="s">
        <v>163</v>
      </c>
      <c r="D63" s="818"/>
      <c r="E63" s="388"/>
      <c r="F63" s="379" t="s">
        <v>164</v>
      </c>
      <c r="G63" s="47"/>
      <c r="H63" s="390"/>
      <c r="I63" s="379" t="s">
        <v>165</v>
      </c>
      <c r="J63" s="375"/>
      <c r="K63" s="447"/>
      <c r="L63" s="809"/>
      <c r="M63" s="388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83"/>
      <c r="AC63" s="375"/>
      <c r="AD63" s="375"/>
      <c r="AE63" s="375"/>
      <c r="AF63" s="375"/>
      <c r="AG63" s="375"/>
      <c r="AH63" s="375"/>
    </row>
    <row r="64" spans="1:34" ht="15.75" customHeight="1">
      <c r="A64" s="375"/>
      <c r="B64" s="403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404"/>
      <c r="AC64" s="375"/>
      <c r="AD64" s="375"/>
      <c r="AE64" s="375"/>
      <c r="AF64" s="375"/>
      <c r="AG64" s="375"/>
      <c r="AH64" s="375"/>
    </row>
    <row r="65" spans="1:34" ht="15.75" customHeight="1">
      <c r="A65" s="375"/>
      <c r="B65" s="445" t="s">
        <v>166</v>
      </c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09"/>
      <c r="AC65" s="375"/>
      <c r="AD65" s="375"/>
      <c r="AE65" s="375"/>
      <c r="AF65" s="375"/>
      <c r="AG65" s="375"/>
      <c r="AH65" s="375"/>
    </row>
    <row r="66" spans="1:34" ht="15.75" customHeight="1">
      <c r="A66" s="375"/>
      <c r="B66" s="48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9"/>
      <c r="AC66" s="375"/>
      <c r="AD66" s="375"/>
      <c r="AE66" s="375"/>
      <c r="AF66" s="375"/>
      <c r="AG66" s="375"/>
      <c r="AH66" s="375"/>
    </row>
    <row r="67" spans="1:34" ht="29.25" customHeight="1">
      <c r="A67" s="375"/>
      <c r="B67" s="440" t="s">
        <v>161</v>
      </c>
      <c r="C67" s="809"/>
      <c r="D67" s="43"/>
      <c r="E67" s="440" t="s">
        <v>167</v>
      </c>
      <c r="F67" s="809"/>
      <c r="G67" s="43"/>
      <c r="H67" s="433" t="s">
        <v>168</v>
      </c>
      <c r="I67" s="809"/>
      <c r="J67" s="440"/>
      <c r="K67" s="809"/>
      <c r="L67" s="444"/>
      <c r="M67" s="818"/>
      <c r="N67" s="43" t="s">
        <v>169</v>
      </c>
      <c r="O67" s="440"/>
      <c r="P67" s="822"/>
      <c r="Q67" s="809"/>
      <c r="R67" s="440" t="s">
        <v>170</v>
      </c>
      <c r="S67" s="822"/>
      <c r="T67" s="809"/>
      <c r="U67" s="440"/>
      <c r="V67" s="822"/>
      <c r="W67" s="809"/>
      <c r="X67" s="440" t="s">
        <v>171</v>
      </c>
      <c r="Y67" s="809"/>
      <c r="Z67" s="440"/>
      <c r="AA67" s="822"/>
      <c r="AB67" s="809"/>
      <c r="AC67" s="375"/>
      <c r="AD67" s="375"/>
      <c r="AE67" s="375"/>
      <c r="AF67" s="375"/>
      <c r="AG67" s="375"/>
      <c r="AH67" s="375"/>
    </row>
    <row r="68" spans="1:34" ht="15.75" customHeight="1">
      <c r="A68" s="375"/>
      <c r="B68" s="48"/>
      <c r="C68" s="405"/>
      <c r="D68" s="405"/>
      <c r="E68" s="405"/>
      <c r="F68" s="398"/>
      <c r="G68" s="406"/>
      <c r="H68" s="407"/>
      <c r="I68" s="407"/>
      <c r="J68" s="398"/>
      <c r="K68" s="398"/>
      <c r="L68" s="398"/>
      <c r="M68" s="398"/>
      <c r="N68" s="407"/>
      <c r="O68" s="398"/>
      <c r="P68" s="398"/>
      <c r="Q68" s="398"/>
      <c r="R68" s="398"/>
      <c r="S68" s="407"/>
      <c r="T68" s="385"/>
      <c r="U68" s="385"/>
      <c r="V68" s="375"/>
      <c r="W68" s="407"/>
      <c r="X68" s="395"/>
      <c r="Y68" s="395"/>
      <c r="Z68" s="50"/>
      <c r="AA68" s="28"/>
      <c r="AB68" s="51"/>
      <c r="AC68" s="375"/>
      <c r="AD68" s="375"/>
      <c r="AE68" s="375"/>
      <c r="AF68" s="375"/>
      <c r="AG68" s="375"/>
      <c r="AH68" s="375"/>
    </row>
    <row r="69" spans="1:34" ht="15.75" customHeight="1">
      <c r="A69" s="375"/>
      <c r="B69" s="445" t="s">
        <v>172</v>
      </c>
      <c r="C69" s="809"/>
      <c r="D69" s="449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  <c r="AA69" s="820"/>
      <c r="AB69" s="821"/>
      <c r="AC69" s="375"/>
      <c r="AD69" s="375"/>
      <c r="AE69" s="375"/>
      <c r="AF69" s="375"/>
      <c r="AG69" s="375"/>
      <c r="AH69" s="375"/>
    </row>
    <row r="70" spans="1:34" ht="15.75" customHeight="1">
      <c r="A70" s="375"/>
      <c r="B70" s="48"/>
      <c r="C70" s="405"/>
      <c r="D70" s="405"/>
      <c r="E70" s="405"/>
      <c r="F70" s="398"/>
      <c r="G70" s="406"/>
      <c r="H70" s="407"/>
      <c r="I70" s="407"/>
      <c r="J70" s="398"/>
      <c r="K70" s="398"/>
      <c r="L70" s="398"/>
      <c r="M70" s="398"/>
      <c r="N70" s="407"/>
      <c r="O70" s="398"/>
      <c r="P70" s="398"/>
      <c r="Q70" s="398"/>
      <c r="R70" s="398"/>
      <c r="S70" s="407"/>
      <c r="T70" s="385"/>
      <c r="U70" s="385"/>
      <c r="V70" s="375"/>
      <c r="W70" s="407"/>
      <c r="X70" s="395"/>
      <c r="Y70" s="395"/>
      <c r="Z70" s="50"/>
      <c r="AA70" s="28"/>
      <c r="AB70" s="51"/>
      <c r="AC70" s="375"/>
      <c r="AD70" s="375"/>
      <c r="AE70" s="375"/>
      <c r="AF70" s="375"/>
      <c r="AG70" s="375"/>
      <c r="AH70" s="375"/>
    </row>
    <row r="71" spans="1:34" ht="15.75" customHeight="1">
      <c r="A71" s="375"/>
      <c r="B71" s="445" t="s">
        <v>173</v>
      </c>
      <c r="C71" s="809"/>
      <c r="D71" s="45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  <c r="Y71" s="820"/>
      <c r="Z71" s="820"/>
      <c r="AA71" s="820"/>
      <c r="AB71" s="821"/>
      <c r="AC71" s="375"/>
      <c r="AD71" s="375"/>
      <c r="AE71" s="375"/>
      <c r="AF71" s="375"/>
      <c r="AG71" s="375"/>
      <c r="AH71" s="375"/>
    </row>
    <row r="72" spans="1:34" ht="15.75" customHeight="1">
      <c r="A72" s="375"/>
      <c r="B72" s="48"/>
      <c r="C72" s="405"/>
      <c r="D72" s="405"/>
      <c r="E72" s="405"/>
      <c r="F72" s="398"/>
      <c r="G72" s="406"/>
      <c r="H72" s="407"/>
      <c r="I72" s="407"/>
      <c r="J72" s="398"/>
      <c r="K72" s="398"/>
      <c r="L72" s="398"/>
      <c r="M72" s="398"/>
      <c r="N72" s="407"/>
      <c r="O72" s="398"/>
      <c r="P72" s="398"/>
      <c r="Q72" s="398"/>
      <c r="R72" s="398"/>
      <c r="S72" s="407"/>
      <c r="T72" s="385"/>
      <c r="U72" s="385"/>
      <c r="V72" s="375"/>
      <c r="W72" s="407"/>
      <c r="X72" s="395"/>
      <c r="Y72" s="395"/>
      <c r="Z72" s="395"/>
      <c r="AA72" s="385"/>
      <c r="AB72" s="391"/>
      <c r="AC72" s="375"/>
      <c r="AD72" s="375"/>
      <c r="AE72" s="375"/>
      <c r="AF72" s="375"/>
      <c r="AG72" s="375"/>
      <c r="AH72" s="375"/>
    </row>
    <row r="73" spans="1:34" ht="15.75" customHeight="1">
      <c r="A73" s="375"/>
      <c r="B73" s="445" t="s">
        <v>174</v>
      </c>
      <c r="C73" s="809"/>
      <c r="D73" s="45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  <c r="S73" s="820"/>
      <c r="T73" s="820"/>
      <c r="U73" s="820"/>
      <c r="V73" s="820"/>
      <c r="W73" s="820"/>
      <c r="X73" s="820"/>
      <c r="Y73" s="820"/>
      <c r="Z73" s="820"/>
      <c r="AA73" s="820"/>
      <c r="AB73" s="821"/>
      <c r="AC73" s="375"/>
      <c r="AD73" s="375"/>
      <c r="AE73" s="375"/>
      <c r="AF73" s="375"/>
      <c r="AG73" s="375"/>
      <c r="AH73" s="375"/>
    </row>
    <row r="74" spans="1:34" ht="15.75" customHeight="1">
      <c r="A74" s="375"/>
      <c r="B74" s="48"/>
      <c r="C74" s="405"/>
      <c r="D74" s="405"/>
      <c r="E74" s="405"/>
      <c r="F74" s="398"/>
      <c r="G74" s="406"/>
      <c r="H74" s="407"/>
      <c r="I74" s="407"/>
      <c r="J74" s="398"/>
      <c r="K74" s="398"/>
      <c r="L74" s="398"/>
      <c r="M74" s="398"/>
      <c r="N74" s="407"/>
      <c r="O74" s="398"/>
      <c r="P74" s="398"/>
      <c r="Q74" s="398"/>
      <c r="R74" s="398"/>
      <c r="S74" s="407"/>
      <c r="T74" s="385"/>
      <c r="U74" s="385"/>
      <c r="V74" s="375"/>
      <c r="W74" s="407"/>
      <c r="X74" s="395"/>
      <c r="Y74" s="395"/>
      <c r="Z74" s="50"/>
      <c r="AA74" s="28"/>
      <c r="AB74" s="51"/>
      <c r="AC74" s="375"/>
      <c r="AD74" s="375"/>
      <c r="AE74" s="375"/>
      <c r="AF74" s="375"/>
      <c r="AG74" s="375"/>
      <c r="AH74" s="375"/>
    </row>
    <row r="75" spans="1:34" ht="15.75" customHeight="1">
      <c r="A75" s="375"/>
      <c r="B75" s="445" t="s">
        <v>175</v>
      </c>
      <c r="C75" s="809"/>
      <c r="D75" s="45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0"/>
      <c r="Y75" s="820"/>
      <c r="Z75" s="820"/>
      <c r="AA75" s="820"/>
      <c r="AB75" s="821"/>
      <c r="AC75" s="375"/>
      <c r="AD75" s="375"/>
      <c r="AE75" s="375"/>
      <c r="AF75" s="375"/>
      <c r="AG75" s="375"/>
      <c r="AH75" s="375"/>
    </row>
    <row r="76" spans="1:34" ht="15.75" customHeight="1">
      <c r="A76" s="375"/>
      <c r="B76" s="48"/>
      <c r="C76" s="405"/>
      <c r="D76" s="405"/>
      <c r="E76" s="405"/>
      <c r="F76" s="398"/>
      <c r="G76" s="406"/>
      <c r="H76" s="407"/>
      <c r="I76" s="407"/>
      <c r="J76" s="398"/>
      <c r="K76" s="398"/>
      <c r="L76" s="398"/>
      <c r="M76" s="398"/>
      <c r="N76" s="407"/>
      <c r="O76" s="398"/>
      <c r="P76" s="398"/>
      <c r="Q76" s="398"/>
      <c r="R76" s="398"/>
      <c r="S76" s="407"/>
      <c r="T76" s="385"/>
      <c r="U76" s="385"/>
      <c r="V76" s="375"/>
      <c r="W76" s="407"/>
      <c r="X76" s="395"/>
      <c r="Y76" s="395"/>
      <c r="Z76" s="50"/>
      <c r="AA76" s="28"/>
      <c r="AB76" s="51"/>
      <c r="AC76" s="375"/>
      <c r="AD76" s="375"/>
      <c r="AE76" s="375"/>
      <c r="AF76" s="375"/>
      <c r="AG76" s="375"/>
      <c r="AH76" s="375"/>
    </row>
    <row r="77" spans="1:34" ht="15.75" customHeight="1">
      <c r="A77" s="375"/>
      <c r="B77" s="445" t="s">
        <v>176</v>
      </c>
      <c r="C77" s="809"/>
      <c r="D77" s="45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20"/>
      <c r="T77" s="820"/>
      <c r="U77" s="820"/>
      <c r="V77" s="820"/>
      <c r="W77" s="820"/>
      <c r="X77" s="820"/>
      <c r="Y77" s="820"/>
      <c r="Z77" s="820"/>
      <c r="AA77" s="820"/>
      <c r="AB77" s="821"/>
      <c r="AC77" s="375"/>
      <c r="AD77" s="375"/>
      <c r="AE77" s="375"/>
      <c r="AF77" s="375"/>
      <c r="AG77" s="375"/>
      <c r="AH77" s="375"/>
    </row>
    <row r="78" spans="1:34" ht="15.75" customHeight="1">
      <c r="A78" s="375"/>
      <c r="B78" s="48"/>
      <c r="C78" s="405"/>
      <c r="D78" s="405"/>
      <c r="E78" s="405"/>
      <c r="F78" s="398"/>
      <c r="G78" s="406"/>
      <c r="H78" s="407"/>
      <c r="I78" s="407"/>
      <c r="J78" s="398"/>
      <c r="K78" s="398"/>
      <c r="L78" s="398"/>
      <c r="M78" s="398"/>
      <c r="N78" s="407"/>
      <c r="O78" s="398"/>
      <c r="P78" s="398"/>
      <c r="Q78" s="398"/>
      <c r="R78" s="398"/>
      <c r="S78" s="407"/>
      <c r="T78" s="385"/>
      <c r="U78" s="385"/>
      <c r="V78" s="375"/>
      <c r="W78" s="407"/>
      <c r="X78" s="395"/>
      <c r="Y78" s="395"/>
      <c r="Z78" s="50"/>
      <c r="AA78" s="28"/>
      <c r="AB78" s="51"/>
      <c r="AC78" s="375"/>
      <c r="AD78" s="375"/>
      <c r="AE78" s="375"/>
      <c r="AF78" s="375"/>
      <c r="AG78" s="375"/>
      <c r="AH78" s="375"/>
    </row>
    <row r="79" spans="1:34" ht="15.75" customHeight="1">
      <c r="A79" s="375"/>
      <c r="B79" s="445" t="s">
        <v>177</v>
      </c>
      <c r="C79" s="822"/>
      <c r="D79" s="822"/>
      <c r="E79" s="822"/>
      <c r="F79" s="822"/>
      <c r="G79" s="822"/>
      <c r="H79" s="822"/>
      <c r="I79" s="822"/>
      <c r="J79" s="822"/>
      <c r="K79" s="822"/>
      <c r="L79" s="822"/>
      <c r="M79" s="822"/>
      <c r="N79" s="822"/>
      <c r="O79" s="822"/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2"/>
      <c r="AA79" s="822"/>
      <c r="AB79" s="809"/>
      <c r="AC79" s="375"/>
      <c r="AD79" s="375"/>
      <c r="AE79" s="375"/>
      <c r="AF79" s="375"/>
      <c r="AG79" s="375"/>
      <c r="AH79" s="375"/>
    </row>
    <row r="80" spans="1:34" ht="15.75" customHeight="1">
      <c r="A80" s="375"/>
      <c r="B80" s="433" t="s">
        <v>122</v>
      </c>
      <c r="C80" s="809"/>
      <c r="D80" s="52" t="s">
        <v>178</v>
      </c>
      <c r="E80" s="433" t="s">
        <v>179</v>
      </c>
      <c r="F80" s="809"/>
      <c r="G80" s="433" t="s">
        <v>177</v>
      </c>
      <c r="H80" s="822"/>
      <c r="I80" s="822"/>
      <c r="J80" s="822"/>
      <c r="K80" s="822"/>
      <c r="L80" s="822"/>
      <c r="M80" s="822"/>
      <c r="N80" s="822"/>
      <c r="O80" s="809"/>
      <c r="P80" s="433" t="s">
        <v>180</v>
      </c>
      <c r="Q80" s="822"/>
      <c r="R80" s="822"/>
      <c r="S80" s="822"/>
      <c r="T80" s="822"/>
      <c r="U80" s="822"/>
      <c r="V80" s="822"/>
      <c r="W80" s="822"/>
      <c r="X80" s="822"/>
      <c r="Y80" s="822"/>
      <c r="Z80" s="822"/>
      <c r="AA80" s="822"/>
      <c r="AB80" s="809"/>
      <c r="AC80" s="375"/>
      <c r="AD80" s="375"/>
      <c r="AE80" s="375"/>
      <c r="AF80" s="375"/>
      <c r="AG80" s="375"/>
      <c r="AH80" s="375"/>
    </row>
    <row r="81" spans="1:34" ht="15.75" customHeight="1">
      <c r="A81" s="375"/>
      <c r="B81" s="433"/>
      <c r="C81" s="809"/>
      <c r="D81" s="37"/>
      <c r="E81" s="433"/>
      <c r="F81" s="809"/>
      <c r="G81" s="451"/>
      <c r="H81" s="822"/>
      <c r="I81" s="822"/>
      <c r="J81" s="822"/>
      <c r="K81" s="822"/>
      <c r="L81" s="822"/>
      <c r="M81" s="822"/>
      <c r="N81" s="822"/>
      <c r="O81" s="809"/>
      <c r="P81" s="451"/>
      <c r="Q81" s="822"/>
      <c r="R81" s="822"/>
      <c r="S81" s="822"/>
      <c r="T81" s="822"/>
      <c r="U81" s="822"/>
      <c r="V81" s="822"/>
      <c r="W81" s="822"/>
      <c r="X81" s="822"/>
      <c r="Y81" s="822"/>
      <c r="Z81" s="822"/>
      <c r="AA81" s="822"/>
      <c r="AB81" s="809"/>
      <c r="AC81" s="375"/>
      <c r="AD81" s="375"/>
      <c r="AE81" s="375"/>
      <c r="AF81" s="375"/>
      <c r="AG81" s="375"/>
      <c r="AH81" s="375"/>
    </row>
    <row r="82" spans="1:34" ht="15.75" customHeight="1">
      <c r="A82" s="375"/>
      <c r="B82" s="433"/>
      <c r="C82" s="809"/>
      <c r="D82" s="37"/>
      <c r="E82" s="433"/>
      <c r="F82" s="809"/>
      <c r="G82" s="451"/>
      <c r="H82" s="822"/>
      <c r="I82" s="822"/>
      <c r="J82" s="822"/>
      <c r="K82" s="822"/>
      <c r="L82" s="822"/>
      <c r="M82" s="822"/>
      <c r="N82" s="822"/>
      <c r="O82" s="809"/>
      <c r="P82" s="451"/>
      <c r="Q82" s="822"/>
      <c r="R82" s="822"/>
      <c r="S82" s="822"/>
      <c r="T82" s="822"/>
      <c r="U82" s="822"/>
      <c r="V82" s="822"/>
      <c r="W82" s="822"/>
      <c r="X82" s="822"/>
      <c r="Y82" s="822"/>
      <c r="Z82" s="822"/>
      <c r="AA82" s="822"/>
      <c r="AB82" s="809"/>
      <c r="AC82" s="375"/>
      <c r="AD82" s="375"/>
      <c r="AE82" s="375"/>
      <c r="AF82" s="375"/>
      <c r="AG82" s="375"/>
      <c r="AH82" s="375"/>
    </row>
    <row r="83" spans="1:34" ht="26.25" customHeight="1">
      <c r="A83" s="375"/>
      <c r="B83" s="452" t="s">
        <v>181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  <c r="AA83" s="822"/>
      <c r="AB83" s="809"/>
      <c r="AC83" s="375"/>
      <c r="AD83" s="408"/>
      <c r="AE83" s="375"/>
      <c r="AF83" s="375"/>
      <c r="AG83" s="375"/>
      <c r="AH83" s="375"/>
    </row>
    <row r="84" spans="1:34" ht="12.75" customHeight="1">
      <c r="A84" s="375"/>
      <c r="B84" s="375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</row>
    <row r="85" spans="1:34" ht="12.75" customHeight="1">
      <c r="A85" s="375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</row>
    <row r="86" spans="1:34" ht="12.75" customHeight="1">
      <c r="A86" s="375"/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75"/>
    </row>
    <row r="87" spans="1:34" ht="12.75" customHeight="1">
      <c r="A87" s="375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</row>
    <row r="88" spans="1:34" ht="12.75" customHeight="1">
      <c r="A88" s="375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</row>
    <row r="89" spans="1:34" ht="12.75" customHeight="1">
      <c r="A89" s="375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</row>
    <row r="90" spans="1:34" ht="12.75" customHeight="1">
      <c r="A90" s="375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</row>
    <row r="91" spans="1:34" ht="12.75" customHeight="1">
      <c r="A91" s="375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</row>
    <row r="92" spans="1:34" ht="12.75" customHeight="1">
      <c r="A92" s="375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</row>
    <row r="93" spans="1:34" ht="12.75" customHeight="1">
      <c r="A93" s="375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</row>
    <row r="94" spans="1:34" ht="12.75" customHeight="1">
      <c r="A94" s="375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</row>
    <row r="95" spans="1:34" ht="12.75" customHeight="1">
      <c r="A95" s="375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</row>
    <row r="96" spans="1:34" ht="12.75" customHeight="1">
      <c r="A96" s="375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</row>
    <row r="97" spans="1:34" ht="12.75" customHeight="1">
      <c r="A97" s="375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  <c r="AH97" s="375"/>
    </row>
    <row r="98" spans="1:34" ht="12.75" customHeight="1">
      <c r="A98" s="375"/>
      <c r="B98" s="375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  <c r="AA98" s="375"/>
      <c r="AB98" s="375"/>
      <c r="AC98" s="375"/>
      <c r="AD98" s="375"/>
      <c r="AE98" s="375"/>
      <c r="AF98" s="375"/>
      <c r="AG98" s="375"/>
      <c r="AH98" s="375"/>
    </row>
    <row r="99" spans="1:34" ht="12.75" customHeight="1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</row>
    <row r="100" spans="1:34" ht="12.75" customHeight="1">
      <c r="A100" s="375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  <c r="AA100" s="375"/>
      <c r="AB100" s="375"/>
      <c r="AC100" s="375"/>
      <c r="AD100" s="375"/>
      <c r="AE100" s="375"/>
      <c r="AF100" s="375"/>
      <c r="AG100" s="375"/>
      <c r="AH100" s="375"/>
    </row>
    <row r="101" spans="1:34" ht="12.75" customHeight="1">
      <c r="A101" s="375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</row>
    <row r="102" spans="1:34" ht="12.75" customHeight="1">
      <c r="A102" s="375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75"/>
      <c r="AH102" s="375"/>
    </row>
    <row r="103" spans="1:34" ht="12.75" customHeight="1">
      <c r="A103" s="375"/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</row>
    <row r="104" spans="1:34" ht="12.75" customHeight="1">
      <c r="A104" s="375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</row>
    <row r="105" spans="1:34" ht="12.75" customHeight="1">
      <c r="A105" s="375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</row>
    <row r="106" spans="1:34" ht="12.75" customHeight="1">
      <c r="A106" s="375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</row>
    <row r="107" spans="1:34" ht="12.75" customHeight="1">
      <c r="A107" s="375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</row>
    <row r="108" spans="1:34" ht="12.75" customHeight="1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</row>
    <row r="109" spans="1:34" ht="12.75" customHeight="1">
      <c r="A109" s="375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  <c r="AH109" s="375"/>
    </row>
    <row r="110" spans="1:34" ht="12.75" customHeight="1">
      <c r="A110" s="375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  <c r="AG110" s="375"/>
      <c r="AH110" s="375"/>
    </row>
    <row r="111" spans="1:34" ht="12.75" customHeight="1">
      <c r="A111" s="375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  <c r="AH111" s="375"/>
    </row>
    <row r="112" spans="1:34" ht="12.75" customHeight="1">
      <c r="A112" s="375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75"/>
    </row>
    <row r="113" spans="1:34" ht="12.75" customHeight="1">
      <c r="A113" s="375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75"/>
    </row>
    <row r="114" spans="1:34" ht="12.75" customHeight="1">
      <c r="A114" s="375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75"/>
    </row>
    <row r="115" spans="1:34" ht="12.75" customHeight="1">
      <c r="A115" s="375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75"/>
    </row>
    <row r="116" spans="1:34" ht="12.75" customHeight="1">
      <c r="A116" s="375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75"/>
    </row>
    <row r="117" spans="1:34" ht="12.75" customHeight="1">
      <c r="A117" s="375"/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</row>
    <row r="118" spans="1:34" ht="12.75" customHeight="1">
      <c r="A118" s="375"/>
      <c r="B118" s="375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75"/>
    </row>
    <row r="119" spans="1:34" ht="12.75" customHeight="1">
      <c r="A119" s="375"/>
      <c r="B119" s="375"/>
      <c r="C119" s="375"/>
      <c r="D119" s="375"/>
      <c r="E119" s="375"/>
      <c r="F119" s="375"/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75"/>
    </row>
    <row r="120" spans="1:34" ht="12.75" customHeight="1">
      <c r="A120" s="375"/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75"/>
    </row>
    <row r="121" spans="1:34" ht="12.75" customHeight="1">
      <c r="A121" s="375"/>
      <c r="B121" s="375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</row>
    <row r="122" spans="1:34" ht="12.75" customHeight="1">
      <c r="A122" s="375"/>
      <c r="B122" s="375"/>
      <c r="C122" s="375"/>
      <c r="D122" s="375"/>
      <c r="E122" s="375"/>
      <c r="F122" s="375"/>
      <c r="G122" s="375"/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75"/>
    </row>
    <row r="123" spans="1:34" ht="12.75" customHeight="1">
      <c r="A123" s="375"/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</row>
    <row r="124" spans="1:34" ht="12.75" customHeight="1">
      <c r="A124" s="375"/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75"/>
    </row>
    <row r="125" spans="1:34" ht="12.75" customHeight="1">
      <c r="A125" s="375"/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</row>
    <row r="126" spans="1:34" ht="12.75" customHeight="1">
      <c r="A126" s="375"/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75"/>
    </row>
    <row r="127" spans="1:34" ht="12.75" customHeight="1">
      <c r="A127" s="375"/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75"/>
    </row>
    <row r="128" spans="1:34" ht="12.75" customHeight="1">
      <c r="A128" s="375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</row>
    <row r="129" spans="1:34" ht="12.75" customHeight="1">
      <c r="A129" s="375"/>
      <c r="B129" s="375"/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</row>
    <row r="130" spans="1:34" ht="12.75" customHeight="1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75"/>
    </row>
    <row r="131" spans="1:34" ht="12.75" customHeight="1">
      <c r="A131" s="375"/>
      <c r="B131" s="375"/>
      <c r="C131" s="375"/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</row>
    <row r="132" spans="1:34" ht="12.75" customHeight="1">
      <c r="A132" s="375"/>
      <c r="B132" s="375"/>
      <c r="C132" s="375"/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75"/>
    </row>
    <row r="133" spans="1:34" ht="12.75" customHeight="1">
      <c r="A133" s="375"/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</row>
    <row r="134" spans="1:34" ht="12.75" customHeight="1">
      <c r="A134" s="375"/>
      <c r="B134" s="375"/>
      <c r="C134" s="375"/>
      <c r="D134" s="375"/>
      <c r="E134" s="375"/>
      <c r="F134" s="375"/>
      <c r="G134" s="375"/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</row>
    <row r="135" spans="1:34" ht="12.75" customHeight="1">
      <c r="A135" s="375"/>
      <c r="B135" s="375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</row>
    <row r="136" spans="1:34" ht="12.75" customHeight="1">
      <c r="A136" s="375"/>
      <c r="B136" s="375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75"/>
    </row>
    <row r="137" spans="1:34" ht="12.75" customHeight="1">
      <c r="A137" s="375"/>
      <c r="B137" s="375"/>
      <c r="C137" s="375"/>
      <c r="D137" s="375"/>
      <c r="E137" s="375"/>
      <c r="F137" s="375"/>
      <c r="G137" s="375"/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75"/>
    </row>
    <row r="138" spans="1:34" ht="12.75" customHeight="1">
      <c r="A138" s="375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75"/>
    </row>
    <row r="139" spans="1:34" ht="12.75" customHeight="1">
      <c r="A139" s="375"/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</row>
    <row r="140" spans="1:34" ht="12.75" customHeight="1">
      <c r="A140" s="375"/>
      <c r="B140" s="375"/>
      <c r="C140" s="375"/>
      <c r="D140" s="375"/>
      <c r="E140" s="375"/>
      <c r="F140" s="375"/>
      <c r="G140" s="375"/>
      <c r="H140" s="375"/>
      <c r="I140" s="375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75"/>
    </row>
    <row r="141" spans="1:34" ht="12.75" customHeight="1">
      <c r="A141" s="375"/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75"/>
    </row>
    <row r="142" spans="1:34" ht="12.75" customHeight="1">
      <c r="A142" s="375"/>
      <c r="B142" s="375"/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</row>
    <row r="143" spans="1:34" ht="12.75" customHeight="1">
      <c r="A143" s="375"/>
      <c r="B143" s="375"/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</row>
    <row r="144" spans="1:34" ht="12.75" customHeight="1">
      <c r="A144" s="375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  <c r="AH144" s="375"/>
    </row>
    <row r="145" spans="1:34" ht="12.75" customHeight="1">
      <c r="A145" s="375"/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  <c r="AH145" s="375"/>
    </row>
    <row r="146" spans="1:34" ht="12.75" customHeight="1">
      <c r="A146" s="375"/>
      <c r="B146" s="375"/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  <c r="AH146" s="375"/>
    </row>
    <row r="147" spans="1:34" ht="12.75" customHeight="1">
      <c r="A147" s="375"/>
      <c r="B147" s="375"/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</row>
    <row r="148" spans="1:34" ht="12.75" customHeight="1">
      <c r="A148" s="375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  <c r="AE148" s="375"/>
      <c r="AF148" s="375"/>
      <c r="AG148" s="375"/>
      <c r="AH148" s="375"/>
    </row>
    <row r="149" spans="1:34" ht="12.75" customHeight="1">
      <c r="A149" s="375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  <c r="AH149" s="375"/>
    </row>
    <row r="150" spans="1:34" ht="12.75" customHeight="1">
      <c r="A150" s="375"/>
      <c r="B150" s="375"/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  <c r="AE150" s="375"/>
      <c r="AF150" s="375"/>
      <c r="AG150" s="375"/>
      <c r="AH150" s="375"/>
    </row>
    <row r="151" spans="1:34" ht="12.75" customHeight="1">
      <c r="A151" s="375"/>
      <c r="B151" s="375"/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  <c r="AH151" s="375"/>
    </row>
    <row r="152" spans="1:34" ht="12.75" customHeight="1">
      <c r="A152" s="375"/>
      <c r="B152" s="375"/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  <c r="AH152" s="375"/>
    </row>
    <row r="153" spans="1:34" ht="12.75" customHeight="1">
      <c r="A153" s="375"/>
      <c r="B153" s="375"/>
      <c r="C153" s="375"/>
      <c r="D153" s="375"/>
      <c r="E153" s="375"/>
      <c r="F153" s="375"/>
      <c r="G153" s="375"/>
      <c r="H153" s="375"/>
      <c r="I153" s="375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  <c r="AH153" s="375"/>
    </row>
    <row r="154" spans="1:34" ht="12.75" customHeight="1">
      <c r="A154" s="375"/>
      <c r="B154" s="375"/>
      <c r="C154" s="375"/>
      <c r="D154" s="375"/>
      <c r="E154" s="375"/>
      <c r="F154" s="375"/>
      <c r="G154" s="375"/>
      <c r="H154" s="375"/>
      <c r="I154" s="375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  <c r="AE154" s="375"/>
      <c r="AF154" s="375"/>
      <c r="AG154" s="375"/>
      <c r="AH154" s="375"/>
    </row>
    <row r="155" spans="1:34" ht="12.75" customHeight="1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</row>
    <row r="156" spans="1:34" ht="12.75" customHeight="1">
      <c r="A156" s="375"/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</row>
    <row r="157" spans="1:34" ht="12.75" customHeight="1">
      <c r="A157" s="375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75"/>
    </row>
    <row r="158" spans="1:34" ht="12.75" customHeight="1">
      <c r="A158" s="375"/>
      <c r="B158" s="375"/>
      <c r="C158" s="375"/>
      <c r="D158" s="375"/>
      <c r="E158" s="375"/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75"/>
    </row>
    <row r="159" spans="1:34" ht="12.75" customHeight="1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</row>
    <row r="160" spans="1:34" ht="12.75" customHeight="1">
      <c r="A160" s="375"/>
      <c r="B160" s="375"/>
      <c r="C160" s="375"/>
      <c r="D160" s="375"/>
      <c r="E160" s="375"/>
      <c r="F160" s="375"/>
      <c r="G160" s="375"/>
      <c r="H160" s="375"/>
      <c r="I160" s="375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75"/>
    </row>
    <row r="161" spans="1:34" ht="12.75" customHeight="1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</row>
    <row r="162" spans="1:34" ht="12.75" customHeigh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  <c r="AE162" s="375"/>
      <c r="AF162" s="375"/>
      <c r="AG162" s="375"/>
      <c r="AH162" s="375"/>
    </row>
    <row r="163" spans="1:34" ht="12.75" customHeigh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</row>
    <row r="164" spans="1:34" ht="12.75" customHeight="1">
      <c r="A164" s="375"/>
      <c r="B164" s="375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75"/>
    </row>
    <row r="165" spans="1:34" ht="12.75" customHeigh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75"/>
    </row>
    <row r="166" spans="1:34" ht="12.75" customHeigh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75"/>
    </row>
    <row r="167" spans="1:34" ht="12.75" customHeigh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75"/>
    </row>
    <row r="168" spans="1:34" ht="12.75" customHeigh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75"/>
    </row>
    <row r="169" spans="1:34" ht="12.75" customHeigh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75"/>
    </row>
    <row r="170" spans="1:34" ht="12.75" customHeigh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75"/>
    </row>
    <row r="171" spans="1:34" ht="12.75" customHeigh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75"/>
    </row>
    <row r="172" spans="1:34" ht="12.75" customHeigh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</row>
    <row r="173" spans="1:34" ht="12.75" customHeigh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75"/>
    </row>
    <row r="174" spans="1:34" ht="12.75" customHeigh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</row>
    <row r="175" spans="1:34" ht="12.75" customHeigh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75"/>
    </row>
    <row r="176" spans="1:34" ht="12.75" customHeigh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</row>
    <row r="177" spans="1:34" ht="12.75" customHeigh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</row>
    <row r="178" spans="1:34" ht="12.75" customHeigh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75"/>
    </row>
    <row r="179" spans="1:34" ht="12.75" customHeigh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75"/>
    </row>
    <row r="180" spans="1:34" ht="12.75" customHeigh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</row>
    <row r="181" spans="1:34" ht="12.75" customHeigh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</row>
    <row r="182" spans="1:34" ht="12.75" customHeigh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</row>
    <row r="183" spans="1:34" ht="12.75" customHeigh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</row>
    <row r="184" spans="1:34" ht="12.75" customHeigh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</row>
    <row r="185" spans="1:34" ht="12.75" customHeigh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</row>
    <row r="186" spans="1:34" ht="12.75" customHeigh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75"/>
    </row>
    <row r="187" spans="1:34" ht="12.75" customHeigh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  <c r="AH187" s="375"/>
    </row>
    <row r="188" spans="1:34" ht="12.75" customHeigh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</row>
    <row r="189" spans="1:34" ht="12.75" customHeigh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  <c r="AH189" s="375"/>
    </row>
    <row r="190" spans="1:34" ht="12.75" customHeigh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  <c r="AE190" s="375"/>
      <c r="AF190" s="375"/>
      <c r="AG190" s="375"/>
      <c r="AH190" s="375"/>
    </row>
    <row r="191" spans="1:34" ht="12.75" customHeigh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/>
      <c r="AH191" s="375"/>
    </row>
    <row r="192" spans="1:34" ht="12.75" customHeigh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  <c r="AE192" s="375"/>
      <c r="AF192" s="375"/>
      <c r="AG192" s="375"/>
      <c r="AH192" s="375"/>
    </row>
    <row r="193" spans="1:34" ht="12.75" customHeigh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  <c r="AE193" s="375"/>
      <c r="AF193" s="375"/>
      <c r="AG193" s="375"/>
      <c r="AH193" s="375"/>
    </row>
    <row r="194" spans="1:34" ht="12.75" customHeigh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  <c r="AE194" s="375"/>
      <c r="AF194" s="375"/>
      <c r="AG194" s="375"/>
      <c r="AH194" s="375"/>
    </row>
    <row r="195" spans="1:34" ht="12.75" customHeigh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  <c r="AE195" s="375"/>
      <c r="AF195" s="375"/>
      <c r="AG195" s="375"/>
      <c r="AH195" s="375"/>
    </row>
    <row r="196" spans="1:34" ht="12.75" customHeigh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  <c r="AE196" s="375"/>
      <c r="AF196" s="375"/>
      <c r="AG196" s="375"/>
      <c r="AH196" s="375"/>
    </row>
    <row r="197" spans="1:34" ht="12.75" customHeigh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  <c r="AE197" s="375"/>
      <c r="AF197" s="375"/>
      <c r="AG197" s="375"/>
      <c r="AH197" s="375"/>
    </row>
    <row r="198" spans="1:34" ht="12.75" customHeigh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  <c r="AE198" s="375"/>
      <c r="AF198" s="375"/>
      <c r="AG198" s="375"/>
      <c r="AH198" s="375"/>
    </row>
    <row r="199" spans="1:34" ht="12.75" customHeigh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  <c r="AE199" s="375"/>
      <c r="AF199" s="375"/>
      <c r="AG199" s="375"/>
      <c r="AH199" s="375"/>
    </row>
    <row r="200" spans="1:34" ht="12.75" customHeigh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  <c r="AE200" s="375"/>
      <c r="AF200" s="375"/>
      <c r="AG200" s="375"/>
      <c r="AH200" s="375"/>
    </row>
    <row r="201" spans="1:34" ht="12.75" customHeigh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  <c r="AE201" s="375"/>
      <c r="AF201" s="375"/>
      <c r="AG201" s="375"/>
      <c r="AH201" s="375"/>
    </row>
    <row r="202" spans="1:34" ht="12.75" customHeigh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75"/>
    </row>
    <row r="203" spans="1:34" ht="12.75" customHeigh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75"/>
    </row>
    <row r="204" spans="1:34" ht="12.75" customHeigh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75"/>
    </row>
    <row r="205" spans="1:34" ht="12.75" customHeigh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75"/>
    </row>
    <row r="206" spans="1:34" ht="12.75" customHeigh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75"/>
    </row>
    <row r="207" spans="1:34" ht="12.75" customHeigh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  <c r="AE207" s="375"/>
      <c r="AF207" s="375"/>
      <c r="AG207" s="375"/>
      <c r="AH207" s="375"/>
    </row>
    <row r="208" spans="1:34" ht="12.75" customHeigh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75"/>
    </row>
    <row r="209" spans="1:34" ht="12.75" customHeigh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75"/>
    </row>
    <row r="210" spans="1:34" ht="12.75" customHeigh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75"/>
    </row>
    <row r="211" spans="1:34" ht="12.75" customHeigh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75"/>
    </row>
    <row r="212" spans="1:34" ht="12.75" customHeigh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75"/>
    </row>
    <row r="213" spans="1:34" ht="12.75" customHeigh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75"/>
    </row>
    <row r="214" spans="1:34" ht="12.75" customHeigh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75"/>
    </row>
    <row r="215" spans="1:34" ht="12.75" customHeigh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75"/>
    </row>
    <row r="216" spans="1:34" ht="12.75" customHeigh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75"/>
    </row>
    <row r="217" spans="1:34" ht="12.75" customHeigh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75"/>
    </row>
    <row r="218" spans="1:34" ht="12.75" customHeigh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75"/>
    </row>
    <row r="219" spans="1:34" ht="12.75" customHeigh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75"/>
    </row>
    <row r="220" spans="1:34" ht="12.75" customHeigh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75"/>
    </row>
    <row r="221" spans="1:34" ht="12.75" customHeigh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75"/>
    </row>
    <row r="222" spans="1:34" ht="12.75" customHeigh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75"/>
    </row>
    <row r="223" spans="1:34" ht="12.75" customHeigh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75"/>
    </row>
    <row r="224" spans="1:34" ht="12.75" customHeigh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75"/>
    </row>
    <row r="225" spans="1:34" ht="12.75" customHeigh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75"/>
    </row>
    <row r="226" spans="1:34" ht="12.75" customHeigh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75"/>
    </row>
    <row r="227" spans="1:34" ht="12.75" customHeigh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75"/>
    </row>
    <row r="228" spans="1:34" ht="12.75" customHeigh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75"/>
    </row>
    <row r="229" spans="1:34" ht="12.75" customHeigh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75"/>
    </row>
    <row r="230" spans="1:34" ht="12.75" customHeigh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75"/>
    </row>
    <row r="231" spans="1:34" ht="12.75" customHeigh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75"/>
    </row>
    <row r="232" spans="1:34" ht="12.75" customHeigh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  <c r="AE232" s="375"/>
      <c r="AF232" s="375"/>
      <c r="AG232" s="375"/>
      <c r="AH232" s="375"/>
    </row>
    <row r="233" spans="1:34" ht="12.75" customHeigh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  <c r="AE233" s="375"/>
      <c r="AF233" s="375"/>
      <c r="AG233" s="375"/>
      <c r="AH233" s="375"/>
    </row>
    <row r="234" spans="1:34" ht="12.75" customHeigh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  <c r="AE234" s="375"/>
      <c r="AF234" s="375"/>
      <c r="AG234" s="375"/>
      <c r="AH234" s="375"/>
    </row>
    <row r="235" spans="1:34" ht="12.75" customHeigh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  <c r="AE235" s="375"/>
      <c r="AF235" s="375"/>
      <c r="AG235" s="375"/>
      <c r="AH235" s="375"/>
    </row>
    <row r="236" spans="1:34" ht="12.75" customHeigh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  <c r="AE236" s="375"/>
      <c r="AF236" s="375"/>
      <c r="AG236" s="375"/>
      <c r="AH236" s="375"/>
    </row>
    <row r="237" spans="1:34" ht="12.7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  <c r="AE237" s="375"/>
      <c r="AF237" s="375"/>
      <c r="AG237" s="375"/>
      <c r="AH237" s="375"/>
    </row>
    <row r="238" spans="1:34" ht="12.75" customHeigh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  <c r="AE238" s="375"/>
      <c r="AF238" s="375"/>
      <c r="AG238" s="375"/>
      <c r="AH238" s="375"/>
    </row>
    <row r="239" spans="1:34" ht="12.75" customHeigh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  <c r="AE239" s="375"/>
      <c r="AF239" s="375"/>
      <c r="AG239" s="375"/>
      <c r="AH239" s="375"/>
    </row>
    <row r="240" spans="1:34" ht="12.75" customHeigh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  <c r="AE240" s="375"/>
      <c r="AF240" s="375"/>
      <c r="AG240" s="375"/>
      <c r="AH240" s="375"/>
    </row>
    <row r="241" spans="1:34" ht="12.75" customHeigh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  <c r="AE241" s="375"/>
      <c r="AF241" s="375"/>
      <c r="AG241" s="375"/>
      <c r="AH241" s="375"/>
    </row>
    <row r="242" spans="1:34" ht="12.75" customHeigh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  <c r="AE242" s="375"/>
      <c r="AF242" s="375"/>
      <c r="AG242" s="375"/>
      <c r="AH242" s="375"/>
    </row>
    <row r="243" spans="1:34" ht="12.75" customHeigh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  <c r="AE243" s="375"/>
      <c r="AF243" s="375"/>
      <c r="AG243" s="375"/>
      <c r="AH243" s="375"/>
    </row>
    <row r="244" spans="1:34" ht="12.75" customHeigh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  <c r="AE244" s="375"/>
      <c r="AF244" s="375"/>
      <c r="AG244" s="375"/>
      <c r="AH244" s="375"/>
    </row>
    <row r="245" spans="1:34" ht="12.75" customHeigh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  <c r="AE245" s="375"/>
      <c r="AF245" s="375"/>
      <c r="AG245" s="375"/>
      <c r="AH245" s="375"/>
    </row>
    <row r="246" spans="1:34" ht="12.75" customHeigh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  <c r="AE246" s="375"/>
      <c r="AF246" s="375"/>
      <c r="AG246" s="375"/>
      <c r="AH246" s="375"/>
    </row>
    <row r="247" spans="1:34" ht="12.75" customHeigh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75"/>
    </row>
    <row r="248" spans="1:34" ht="12.75" customHeigh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75"/>
    </row>
    <row r="249" spans="1:34" ht="12.75" customHeigh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75"/>
    </row>
    <row r="250" spans="1:34" ht="12.75" customHeigh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75"/>
    </row>
    <row r="251" spans="1:34" ht="12.75" customHeigh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75"/>
    </row>
    <row r="252" spans="1:34" ht="12.75" customHeigh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  <c r="AE252" s="375"/>
      <c r="AF252" s="375"/>
      <c r="AG252" s="375"/>
      <c r="AH252" s="375"/>
    </row>
    <row r="253" spans="1:34" ht="12.75" customHeigh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75"/>
    </row>
    <row r="254" spans="1:34" ht="12.75" customHeigh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75"/>
    </row>
    <row r="255" spans="1:34" ht="12.75" customHeigh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75"/>
    </row>
    <row r="256" spans="1:34" ht="12.75" customHeigh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75"/>
    </row>
    <row r="257" spans="1:34" ht="12.75" customHeigh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75"/>
    </row>
    <row r="258" spans="1:34" ht="12.75" customHeigh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75"/>
    </row>
    <row r="259" spans="1:34" ht="12.75" customHeigh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75"/>
    </row>
    <row r="260" spans="1:34" ht="12.75" customHeigh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75"/>
    </row>
    <row r="261" spans="1:34" ht="12.75" customHeigh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75"/>
    </row>
    <row r="262" spans="1:34" ht="12.75" customHeigh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75"/>
    </row>
    <row r="263" spans="1:34" ht="12.75" customHeigh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75"/>
    </row>
    <row r="264" spans="1:34" ht="12.75" customHeigh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75"/>
    </row>
    <row r="265" spans="1:34" ht="12.75" customHeigh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75"/>
    </row>
    <row r="266" spans="1:34" ht="12.75" customHeigh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75"/>
    </row>
    <row r="267" spans="1:34" ht="12.75" customHeigh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75"/>
    </row>
    <row r="268" spans="1:34" ht="12.75" customHeigh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75"/>
    </row>
    <row r="269" spans="1:34" ht="12.75" customHeigh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75"/>
    </row>
    <row r="270" spans="1:34" ht="12.75" customHeigh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75"/>
    </row>
    <row r="271" spans="1:34" ht="12.75" customHeigh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75"/>
    </row>
    <row r="272" spans="1:34" ht="12.75" customHeigh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75"/>
    </row>
    <row r="273" spans="1:34" ht="12.75" customHeigh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75"/>
    </row>
    <row r="274" spans="1:34" ht="12.75" customHeigh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75"/>
    </row>
    <row r="275" spans="1:34" ht="12.75" customHeigh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75"/>
    </row>
    <row r="276" spans="1:34" ht="12.75" customHeigh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75"/>
    </row>
    <row r="277" spans="1:34" ht="12.75" customHeigh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  <c r="AE277" s="375"/>
      <c r="AF277" s="375"/>
      <c r="AG277" s="375"/>
      <c r="AH277" s="375"/>
    </row>
    <row r="278" spans="1:34" ht="12.75" customHeigh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  <c r="AE278" s="375"/>
      <c r="AF278" s="375"/>
      <c r="AG278" s="375"/>
      <c r="AH278" s="375"/>
    </row>
    <row r="279" spans="1:34" ht="12.75" customHeigh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  <c r="AE279" s="375"/>
      <c r="AF279" s="375"/>
      <c r="AG279" s="375"/>
      <c r="AH279" s="375"/>
    </row>
    <row r="280" spans="1:34" ht="12.75" customHeigh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  <c r="AE280" s="375"/>
      <c r="AF280" s="375"/>
      <c r="AG280" s="375"/>
      <c r="AH280" s="375"/>
    </row>
    <row r="281" spans="1:34" ht="12.75" customHeigh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  <c r="AE281" s="375"/>
      <c r="AF281" s="375"/>
      <c r="AG281" s="375"/>
      <c r="AH281" s="375"/>
    </row>
    <row r="282" spans="1:34" ht="12.75" customHeigh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  <c r="AE282" s="375"/>
      <c r="AF282" s="375"/>
      <c r="AG282" s="375"/>
      <c r="AH282" s="375"/>
    </row>
    <row r="283" spans="1:34" ht="12.75" customHeigh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  <c r="AE283" s="375"/>
      <c r="AF283" s="375"/>
      <c r="AG283" s="375"/>
      <c r="AH283" s="375"/>
    </row>
    <row r="284" spans="1:34" ht="12.75" customHeigh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  <c r="AE284" s="375"/>
      <c r="AF284" s="375"/>
      <c r="AG284" s="375"/>
      <c r="AH284" s="375"/>
    </row>
    <row r="285" spans="1:34" ht="12.75" customHeigh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  <c r="AE285" s="375"/>
      <c r="AF285" s="375"/>
      <c r="AG285" s="375"/>
      <c r="AH285" s="375"/>
    </row>
    <row r="286" spans="1:34" ht="12.75" customHeigh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  <c r="AE286" s="375"/>
      <c r="AF286" s="375"/>
      <c r="AG286" s="375"/>
      <c r="AH286" s="375"/>
    </row>
    <row r="287" spans="1:34" ht="12.75" customHeigh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  <c r="AE287" s="375"/>
      <c r="AF287" s="375"/>
      <c r="AG287" s="375"/>
      <c r="AH287" s="375"/>
    </row>
    <row r="288" spans="1:34" ht="12.75" customHeigh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  <c r="AE288" s="375"/>
      <c r="AF288" s="375"/>
      <c r="AG288" s="375"/>
      <c r="AH288" s="375"/>
    </row>
    <row r="289" spans="1:34" ht="12.75" customHeigh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  <c r="AE289" s="375"/>
      <c r="AF289" s="375"/>
      <c r="AG289" s="375"/>
      <c r="AH289" s="375"/>
    </row>
    <row r="290" spans="1:34" ht="12.75" customHeigh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  <c r="AE290" s="375"/>
      <c r="AF290" s="375"/>
      <c r="AG290" s="375"/>
      <c r="AH290" s="375"/>
    </row>
    <row r="291" spans="1:34" ht="12.75" customHeigh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  <c r="AE291" s="375"/>
      <c r="AF291" s="375"/>
      <c r="AG291" s="375"/>
      <c r="AH291" s="375"/>
    </row>
    <row r="292" spans="1:34" ht="12.75" customHeigh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75"/>
    </row>
    <row r="293" spans="1:34" ht="12.75" customHeigh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75"/>
    </row>
    <row r="294" spans="1:34" ht="12.75" customHeigh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75"/>
    </row>
    <row r="295" spans="1:34" ht="12.75" customHeigh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75"/>
    </row>
    <row r="296" spans="1:34" ht="12.75" customHeigh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75"/>
    </row>
    <row r="297" spans="1:34" ht="12.75" customHeigh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  <c r="AC297" s="375"/>
      <c r="AD297" s="375"/>
      <c r="AE297" s="375"/>
      <c r="AF297" s="375"/>
      <c r="AG297" s="375"/>
      <c r="AH297" s="375"/>
    </row>
    <row r="298" spans="1:34" ht="12.75" customHeigh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75"/>
    </row>
    <row r="299" spans="1:34" ht="12.75" customHeigh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75"/>
    </row>
    <row r="300" spans="1:34" ht="12.75" customHeigh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75"/>
    </row>
    <row r="301" spans="1:34" ht="12.75" customHeigh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75"/>
    </row>
    <row r="302" spans="1:34" ht="12.75" customHeigh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75"/>
    </row>
    <row r="303" spans="1:34" ht="12.75" customHeigh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75"/>
    </row>
    <row r="304" spans="1:34" ht="12.75" customHeigh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75"/>
    </row>
    <row r="305" spans="1:34" ht="12.75" customHeigh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75"/>
    </row>
    <row r="306" spans="1:34" ht="12.75" customHeigh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75"/>
    </row>
    <row r="307" spans="1:34" ht="12.75" customHeigh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75"/>
    </row>
    <row r="308" spans="1:34" ht="12.75" customHeigh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75"/>
    </row>
    <row r="309" spans="1:34" ht="12.75" customHeigh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75"/>
    </row>
    <row r="310" spans="1:34" ht="12.75" customHeigh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75"/>
    </row>
    <row r="311" spans="1:34" ht="12.75" customHeigh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75"/>
    </row>
    <row r="312" spans="1:34" ht="12.75" customHeigh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75"/>
    </row>
    <row r="313" spans="1:34" ht="12.75" customHeigh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75"/>
    </row>
    <row r="314" spans="1:34" ht="12.75" customHeigh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75"/>
    </row>
    <row r="315" spans="1:34" ht="12.75" customHeigh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75"/>
    </row>
    <row r="316" spans="1:34" ht="12.75" customHeigh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75"/>
    </row>
    <row r="317" spans="1:34" ht="12.75" customHeigh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75"/>
    </row>
    <row r="318" spans="1:34" ht="12.75" customHeigh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75"/>
    </row>
    <row r="319" spans="1:34" ht="12.75" customHeigh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75"/>
    </row>
    <row r="320" spans="1:34" ht="12.75" customHeigh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75"/>
    </row>
    <row r="321" spans="1:34" ht="12.75" customHeigh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75"/>
    </row>
    <row r="322" spans="1:34" ht="12.75" customHeigh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  <c r="AE322" s="375"/>
      <c r="AF322" s="375"/>
      <c r="AG322" s="375"/>
      <c r="AH322" s="375"/>
    </row>
    <row r="323" spans="1:34" ht="12.75" customHeigh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  <c r="AA323" s="375"/>
      <c r="AB323" s="375"/>
      <c r="AC323" s="375"/>
      <c r="AD323" s="375"/>
      <c r="AE323" s="375"/>
      <c r="AF323" s="375"/>
      <c r="AG323" s="375"/>
      <c r="AH323" s="375"/>
    </row>
    <row r="324" spans="1:34" ht="12.75" customHeigh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  <c r="AA324" s="375"/>
      <c r="AB324" s="375"/>
      <c r="AC324" s="375"/>
      <c r="AD324" s="375"/>
      <c r="AE324" s="375"/>
      <c r="AF324" s="375"/>
      <c r="AG324" s="375"/>
      <c r="AH324" s="375"/>
    </row>
    <row r="325" spans="1:34" ht="12.75" customHeigh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  <c r="AA325" s="375"/>
      <c r="AB325" s="375"/>
      <c r="AC325" s="375"/>
      <c r="AD325" s="375"/>
      <c r="AE325" s="375"/>
      <c r="AF325" s="375"/>
      <c r="AG325" s="375"/>
      <c r="AH325" s="375"/>
    </row>
    <row r="326" spans="1:34" ht="12.75" customHeigh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  <c r="AA326" s="375"/>
      <c r="AB326" s="375"/>
      <c r="AC326" s="375"/>
      <c r="AD326" s="375"/>
      <c r="AE326" s="375"/>
      <c r="AF326" s="375"/>
      <c r="AG326" s="375"/>
      <c r="AH326" s="375"/>
    </row>
    <row r="327" spans="1:34" ht="12.75" customHeigh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  <c r="AA327" s="375"/>
      <c r="AB327" s="375"/>
      <c r="AC327" s="375"/>
      <c r="AD327" s="375"/>
      <c r="AE327" s="375"/>
      <c r="AF327" s="375"/>
      <c r="AG327" s="375"/>
      <c r="AH327" s="375"/>
    </row>
    <row r="328" spans="1:34" ht="12.75" customHeigh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  <c r="AA328" s="375"/>
      <c r="AB328" s="375"/>
      <c r="AC328" s="375"/>
      <c r="AD328" s="375"/>
      <c r="AE328" s="375"/>
      <c r="AF328" s="375"/>
      <c r="AG328" s="375"/>
      <c r="AH328" s="375"/>
    </row>
    <row r="329" spans="1:34" ht="12.75" customHeigh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  <c r="AA329" s="375"/>
      <c r="AB329" s="375"/>
      <c r="AC329" s="375"/>
      <c r="AD329" s="375"/>
      <c r="AE329" s="375"/>
      <c r="AF329" s="375"/>
      <c r="AG329" s="375"/>
      <c r="AH329" s="375"/>
    </row>
    <row r="330" spans="1:34" ht="12.75" customHeigh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  <c r="AA330" s="375"/>
      <c r="AB330" s="375"/>
      <c r="AC330" s="375"/>
      <c r="AD330" s="375"/>
      <c r="AE330" s="375"/>
      <c r="AF330" s="375"/>
      <c r="AG330" s="375"/>
      <c r="AH330" s="375"/>
    </row>
    <row r="331" spans="1:34" ht="12.75" customHeigh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  <c r="AE331" s="375"/>
      <c r="AF331" s="375"/>
      <c r="AG331" s="375"/>
      <c r="AH331" s="375"/>
    </row>
    <row r="332" spans="1:34" ht="12.75" customHeigh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  <c r="AA332" s="375"/>
      <c r="AB332" s="375"/>
      <c r="AC332" s="375"/>
      <c r="AD332" s="375"/>
      <c r="AE332" s="375"/>
      <c r="AF332" s="375"/>
      <c r="AG332" s="375"/>
      <c r="AH332" s="375"/>
    </row>
    <row r="333" spans="1:34" ht="12.75" customHeigh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  <c r="AA333" s="375"/>
      <c r="AB333" s="375"/>
      <c r="AC333" s="375"/>
      <c r="AD333" s="375"/>
      <c r="AE333" s="375"/>
      <c r="AF333" s="375"/>
      <c r="AG333" s="375"/>
      <c r="AH333" s="375"/>
    </row>
    <row r="334" spans="1:34" ht="12.75" customHeigh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  <c r="AA334" s="375"/>
      <c r="AB334" s="375"/>
      <c r="AC334" s="375"/>
      <c r="AD334" s="375"/>
      <c r="AE334" s="375"/>
      <c r="AF334" s="375"/>
      <c r="AG334" s="375"/>
      <c r="AH334" s="375"/>
    </row>
    <row r="335" spans="1:34" ht="12.75" customHeigh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  <c r="AA335" s="375"/>
      <c r="AB335" s="375"/>
      <c r="AC335" s="375"/>
      <c r="AD335" s="375"/>
      <c r="AE335" s="375"/>
      <c r="AF335" s="375"/>
      <c r="AG335" s="375"/>
      <c r="AH335" s="375"/>
    </row>
    <row r="336" spans="1:34" ht="12.75" customHeigh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  <c r="AA336" s="375"/>
      <c r="AB336" s="375"/>
      <c r="AC336" s="375"/>
      <c r="AD336" s="375"/>
      <c r="AE336" s="375"/>
      <c r="AF336" s="375"/>
      <c r="AG336" s="375"/>
      <c r="AH336" s="375"/>
    </row>
    <row r="337" spans="1:34" ht="12.75" customHeigh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75"/>
    </row>
    <row r="338" spans="1:34" ht="12.75" customHeigh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75"/>
    </row>
    <row r="339" spans="1:34" ht="12.75" customHeigh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75"/>
    </row>
    <row r="340" spans="1:34" ht="12.75" customHeigh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75"/>
    </row>
    <row r="341" spans="1:34" ht="12.75" customHeigh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75"/>
    </row>
    <row r="342" spans="1:34" ht="12.75" customHeigh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  <c r="AA342" s="375"/>
      <c r="AB342" s="375"/>
      <c r="AC342" s="375"/>
      <c r="AD342" s="375"/>
      <c r="AE342" s="375"/>
      <c r="AF342" s="375"/>
      <c r="AG342" s="375"/>
      <c r="AH342" s="375"/>
    </row>
    <row r="343" spans="1:34" ht="12.75" customHeigh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75"/>
    </row>
    <row r="344" spans="1:34" ht="12.75" customHeigh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75"/>
    </row>
    <row r="345" spans="1:34" ht="12.75" customHeigh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75"/>
    </row>
    <row r="346" spans="1:34" ht="12.75" customHeigh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75"/>
    </row>
    <row r="347" spans="1:34" ht="12.75" customHeigh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75"/>
    </row>
    <row r="348" spans="1:34" ht="12.75" customHeigh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75"/>
    </row>
    <row r="349" spans="1:34" ht="12.75" customHeigh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75"/>
    </row>
    <row r="350" spans="1:34" ht="12.75" customHeigh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75"/>
    </row>
    <row r="351" spans="1:34" ht="12.75" customHeigh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75"/>
    </row>
    <row r="352" spans="1:34" ht="12.75" customHeigh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75"/>
    </row>
    <row r="353" spans="1:34" ht="12.75" customHeigh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75"/>
    </row>
    <row r="354" spans="1:34" ht="12.75" customHeigh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75"/>
    </row>
    <row r="355" spans="1:34" ht="12.75" customHeigh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75"/>
    </row>
    <row r="356" spans="1:34" ht="12.75" customHeigh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75"/>
    </row>
    <row r="357" spans="1:34" ht="12.75" customHeigh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75"/>
    </row>
    <row r="358" spans="1:34" ht="12.75" customHeigh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75"/>
    </row>
    <row r="359" spans="1:34" ht="12.75" customHeigh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75"/>
    </row>
    <row r="360" spans="1:34" ht="12.75" customHeigh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75"/>
    </row>
    <row r="361" spans="1:34" ht="12.75" customHeigh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75"/>
    </row>
    <row r="362" spans="1:34" ht="12.75" customHeigh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75"/>
    </row>
    <row r="363" spans="1:34" ht="12.75" customHeigh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75"/>
    </row>
    <row r="364" spans="1:34" ht="12.75" customHeigh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75"/>
    </row>
    <row r="365" spans="1:34" ht="12.75" customHeigh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75"/>
    </row>
    <row r="366" spans="1:34" ht="12.75" customHeigh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75"/>
    </row>
    <row r="367" spans="1:34" ht="12.75" customHeigh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  <c r="AE367" s="375"/>
      <c r="AF367" s="375"/>
      <c r="AG367" s="375"/>
      <c r="AH367" s="375"/>
    </row>
    <row r="368" spans="1:34" ht="12.75" customHeigh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  <c r="AA368" s="375"/>
      <c r="AB368" s="375"/>
      <c r="AC368" s="375"/>
      <c r="AD368" s="375"/>
      <c r="AE368" s="375"/>
      <c r="AF368" s="375"/>
      <c r="AG368" s="375"/>
      <c r="AH368" s="375"/>
    </row>
    <row r="369" spans="1:34" ht="12.75" customHeigh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  <c r="AA369" s="375"/>
      <c r="AB369" s="375"/>
      <c r="AC369" s="375"/>
      <c r="AD369" s="375"/>
      <c r="AE369" s="375"/>
      <c r="AF369" s="375"/>
      <c r="AG369" s="375"/>
      <c r="AH369" s="375"/>
    </row>
    <row r="370" spans="1:34" ht="12.75" customHeigh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  <c r="AA370" s="375"/>
      <c r="AB370" s="375"/>
      <c r="AC370" s="375"/>
      <c r="AD370" s="375"/>
      <c r="AE370" s="375"/>
      <c r="AF370" s="375"/>
      <c r="AG370" s="375"/>
      <c r="AH370" s="375"/>
    </row>
    <row r="371" spans="1:34" ht="12.75" customHeigh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  <c r="AA371" s="375"/>
      <c r="AB371" s="375"/>
      <c r="AC371" s="375"/>
      <c r="AD371" s="375"/>
      <c r="AE371" s="375"/>
      <c r="AF371" s="375"/>
      <c r="AG371" s="375"/>
      <c r="AH371" s="375"/>
    </row>
    <row r="372" spans="1:34" ht="12.75" customHeigh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  <c r="AA372" s="375"/>
      <c r="AB372" s="375"/>
      <c r="AC372" s="375"/>
      <c r="AD372" s="375"/>
      <c r="AE372" s="375"/>
      <c r="AF372" s="375"/>
      <c r="AG372" s="375"/>
      <c r="AH372" s="375"/>
    </row>
    <row r="373" spans="1:34" ht="12.75" customHeigh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  <c r="AA373" s="375"/>
      <c r="AB373" s="375"/>
      <c r="AC373" s="375"/>
      <c r="AD373" s="375"/>
      <c r="AE373" s="375"/>
      <c r="AF373" s="375"/>
      <c r="AG373" s="375"/>
      <c r="AH373" s="375"/>
    </row>
    <row r="374" spans="1:34" ht="12.75" customHeigh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  <c r="AA374" s="375"/>
      <c r="AB374" s="375"/>
      <c r="AC374" s="375"/>
      <c r="AD374" s="375"/>
      <c r="AE374" s="375"/>
      <c r="AF374" s="375"/>
      <c r="AG374" s="375"/>
      <c r="AH374" s="375"/>
    </row>
    <row r="375" spans="1:34" ht="12.75" customHeigh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  <c r="AA375" s="375"/>
      <c r="AB375" s="375"/>
      <c r="AC375" s="375"/>
      <c r="AD375" s="375"/>
      <c r="AE375" s="375"/>
      <c r="AF375" s="375"/>
      <c r="AG375" s="375"/>
      <c r="AH375" s="375"/>
    </row>
    <row r="376" spans="1:34" ht="12.75" customHeigh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  <c r="AA376" s="375"/>
      <c r="AB376" s="375"/>
      <c r="AC376" s="375"/>
      <c r="AD376" s="375"/>
      <c r="AE376" s="375"/>
      <c r="AF376" s="375"/>
      <c r="AG376" s="375"/>
      <c r="AH376" s="375"/>
    </row>
    <row r="377" spans="1:34" ht="12.75" customHeigh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  <c r="AA377" s="375"/>
      <c r="AB377" s="375"/>
      <c r="AC377" s="375"/>
      <c r="AD377" s="375"/>
      <c r="AE377" s="375"/>
      <c r="AF377" s="375"/>
      <c r="AG377" s="375"/>
      <c r="AH377" s="375"/>
    </row>
    <row r="378" spans="1:34" ht="12.75" customHeigh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  <c r="AA378" s="375"/>
      <c r="AB378" s="375"/>
      <c r="AC378" s="375"/>
      <c r="AD378" s="375"/>
      <c r="AE378" s="375"/>
      <c r="AF378" s="375"/>
      <c r="AG378" s="375"/>
      <c r="AH378" s="375"/>
    </row>
    <row r="379" spans="1:34" ht="12.75" customHeigh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  <c r="AA379" s="375"/>
      <c r="AB379" s="375"/>
      <c r="AC379" s="375"/>
      <c r="AD379" s="375"/>
      <c r="AE379" s="375"/>
      <c r="AF379" s="375"/>
      <c r="AG379" s="375"/>
      <c r="AH379" s="375"/>
    </row>
    <row r="380" spans="1:34" ht="12.75" customHeigh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  <c r="AA380" s="375"/>
      <c r="AB380" s="375"/>
      <c r="AC380" s="375"/>
      <c r="AD380" s="375"/>
      <c r="AE380" s="375"/>
      <c r="AF380" s="375"/>
      <c r="AG380" s="375"/>
      <c r="AH380" s="375"/>
    </row>
    <row r="381" spans="1:34" ht="12.75" customHeigh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  <c r="AA381" s="375"/>
      <c r="AB381" s="375"/>
      <c r="AC381" s="375"/>
      <c r="AD381" s="375"/>
      <c r="AE381" s="375"/>
      <c r="AF381" s="375"/>
      <c r="AG381" s="375"/>
      <c r="AH381" s="375"/>
    </row>
    <row r="382" spans="1:34" ht="12.75" customHeigh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75"/>
    </row>
    <row r="383" spans="1:34" ht="12.75" customHeigh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75"/>
    </row>
    <row r="384" spans="1:34" ht="12.75" customHeigh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75"/>
    </row>
    <row r="385" spans="1:34" ht="12.75" customHeigh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75"/>
    </row>
    <row r="386" spans="1:34" ht="12.75" customHeigh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75"/>
    </row>
    <row r="387" spans="1:34" ht="12.75" customHeigh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B387" s="375"/>
      <c r="AC387" s="375"/>
      <c r="AD387" s="375"/>
      <c r="AE387" s="375"/>
      <c r="AF387" s="375"/>
      <c r="AG387" s="375"/>
      <c r="AH387" s="375"/>
    </row>
    <row r="388" spans="1:34" ht="12.75" customHeigh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75"/>
    </row>
    <row r="389" spans="1:34" ht="12.75" customHeigh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75"/>
    </row>
    <row r="390" spans="1:34" ht="12.75" customHeigh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75"/>
    </row>
    <row r="391" spans="1:34" ht="12.75" customHeigh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75"/>
    </row>
    <row r="392" spans="1:34" ht="12.75" customHeigh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75"/>
    </row>
    <row r="393" spans="1:34" ht="12.75" customHeigh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75"/>
    </row>
    <row r="394" spans="1:34" ht="12.75" customHeigh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75"/>
    </row>
    <row r="395" spans="1:34" ht="12.75" customHeigh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75"/>
    </row>
    <row r="396" spans="1:34" ht="12.75" customHeigh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75"/>
    </row>
    <row r="397" spans="1:34" ht="12.75" customHeigh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75"/>
    </row>
    <row r="398" spans="1:34" ht="12.75" customHeigh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75"/>
    </row>
    <row r="399" spans="1:34" ht="12.75" customHeigh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75"/>
    </row>
    <row r="400" spans="1:34" ht="12.75" customHeigh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5"/>
      <c r="N400" s="375"/>
      <c r="O400" s="375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75"/>
    </row>
    <row r="401" spans="1:34" ht="12.75" customHeigh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75"/>
    </row>
    <row r="402" spans="1:34" ht="12.75" customHeigh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75"/>
    </row>
    <row r="403" spans="1:34" ht="12.75" customHeigh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75"/>
    </row>
    <row r="404" spans="1:34" ht="12.75" customHeigh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75"/>
    </row>
    <row r="405" spans="1:34" ht="12.75" customHeigh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75"/>
    </row>
    <row r="406" spans="1:34" ht="12.75" customHeigh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75"/>
    </row>
    <row r="407" spans="1:34" ht="12.75" customHeigh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75"/>
    </row>
    <row r="408" spans="1:34" ht="12.75" customHeigh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75"/>
    </row>
    <row r="409" spans="1:34" ht="12.75" customHeigh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5"/>
      <c r="N409" s="375"/>
      <c r="O409" s="375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75"/>
    </row>
    <row r="410" spans="1:34" ht="12.75" customHeigh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5"/>
      <c r="N410" s="375"/>
      <c r="O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75"/>
    </row>
    <row r="411" spans="1:34" ht="12.75" customHeigh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5"/>
      <c r="N411" s="375"/>
      <c r="O411" s="375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75"/>
    </row>
    <row r="412" spans="1:34" ht="12.75" customHeigh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375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  <c r="AA412" s="375"/>
      <c r="AB412" s="375"/>
      <c r="AC412" s="375"/>
      <c r="AD412" s="375"/>
      <c r="AE412" s="375"/>
      <c r="AF412" s="375"/>
      <c r="AG412" s="375"/>
      <c r="AH412" s="375"/>
    </row>
    <row r="413" spans="1:34" ht="12.75" customHeigh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5"/>
      <c r="N413" s="375"/>
      <c r="O413" s="375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  <c r="AA413" s="375"/>
      <c r="AB413" s="375"/>
      <c r="AC413" s="375"/>
      <c r="AD413" s="375"/>
      <c r="AE413" s="375"/>
      <c r="AF413" s="375"/>
      <c r="AG413" s="375"/>
      <c r="AH413" s="375"/>
    </row>
    <row r="414" spans="1:34" ht="12.75" customHeigh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5"/>
      <c r="N414" s="375"/>
      <c r="O414" s="375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  <c r="AA414" s="375"/>
      <c r="AB414" s="375"/>
      <c r="AC414" s="375"/>
      <c r="AD414" s="375"/>
      <c r="AE414" s="375"/>
      <c r="AF414" s="375"/>
      <c r="AG414" s="375"/>
      <c r="AH414" s="375"/>
    </row>
    <row r="415" spans="1:34" ht="12.75" customHeigh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5"/>
      <c r="N415" s="375"/>
      <c r="O415" s="375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  <c r="AA415" s="375"/>
      <c r="AB415" s="375"/>
      <c r="AC415" s="375"/>
      <c r="AD415" s="375"/>
      <c r="AE415" s="375"/>
      <c r="AF415" s="375"/>
      <c r="AG415" s="375"/>
      <c r="AH415" s="375"/>
    </row>
    <row r="416" spans="1:34" ht="12.75" customHeigh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5"/>
      <c r="N416" s="375"/>
      <c r="O416" s="375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  <c r="AA416" s="375"/>
      <c r="AB416" s="375"/>
      <c r="AC416" s="375"/>
      <c r="AD416" s="375"/>
      <c r="AE416" s="375"/>
      <c r="AF416" s="375"/>
      <c r="AG416" s="375"/>
      <c r="AH416" s="375"/>
    </row>
    <row r="417" spans="1:34" ht="12.75" customHeigh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5"/>
      <c r="N417" s="375"/>
      <c r="O417" s="375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  <c r="AA417" s="375"/>
      <c r="AB417" s="375"/>
      <c r="AC417" s="375"/>
      <c r="AD417" s="375"/>
      <c r="AE417" s="375"/>
      <c r="AF417" s="375"/>
      <c r="AG417" s="375"/>
      <c r="AH417" s="375"/>
    </row>
    <row r="418" spans="1:34" ht="12.75" customHeigh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5"/>
      <c r="N418" s="375"/>
      <c r="O418" s="375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  <c r="AA418" s="375"/>
      <c r="AB418" s="375"/>
      <c r="AC418" s="375"/>
      <c r="AD418" s="375"/>
      <c r="AE418" s="375"/>
      <c r="AF418" s="375"/>
      <c r="AG418" s="375"/>
      <c r="AH418" s="375"/>
    </row>
    <row r="419" spans="1:34" ht="12.75" customHeigh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5"/>
      <c r="N419" s="375"/>
      <c r="O419" s="375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  <c r="AA419" s="375"/>
      <c r="AB419" s="375"/>
      <c r="AC419" s="375"/>
      <c r="AD419" s="375"/>
      <c r="AE419" s="375"/>
      <c r="AF419" s="375"/>
      <c r="AG419" s="375"/>
      <c r="AH419" s="375"/>
    </row>
    <row r="420" spans="1:34" ht="12.75" customHeigh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5"/>
      <c r="N420" s="375"/>
      <c r="O420" s="375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  <c r="AA420" s="375"/>
      <c r="AB420" s="375"/>
      <c r="AC420" s="375"/>
      <c r="AD420" s="375"/>
      <c r="AE420" s="375"/>
      <c r="AF420" s="375"/>
      <c r="AG420" s="375"/>
      <c r="AH420" s="375"/>
    </row>
    <row r="421" spans="1:34" ht="12.75" customHeigh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5"/>
      <c r="N421" s="375"/>
      <c r="O421" s="375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  <c r="AA421" s="375"/>
      <c r="AB421" s="375"/>
      <c r="AC421" s="375"/>
      <c r="AD421" s="375"/>
      <c r="AE421" s="375"/>
      <c r="AF421" s="375"/>
      <c r="AG421" s="375"/>
      <c r="AH421" s="375"/>
    </row>
    <row r="422" spans="1:34" ht="12.75" customHeigh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375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  <c r="AA422" s="375"/>
      <c r="AB422" s="375"/>
      <c r="AC422" s="375"/>
      <c r="AD422" s="375"/>
      <c r="AE422" s="375"/>
      <c r="AF422" s="375"/>
      <c r="AG422" s="375"/>
      <c r="AH422" s="375"/>
    </row>
    <row r="423" spans="1:34" ht="12.75" customHeigh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5"/>
      <c r="N423" s="375"/>
      <c r="O423" s="375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  <c r="AA423" s="375"/>
      <c r="AB423" s="375"/>
      <c r="AC423" s="375"/>
      <c r="AD423" s="375"/>
      <c r="AE423" s="375"/>
      <c r="AF423" s="375"/>
      <c r="AG423" s="375"/>
      <c r="AH423" s="375"/>
    </row>
    <row r="424" spans="1:34" ht="12.75" customHeigh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5"/>
      <c r="N424" s="375"/>
      <c r="O424" s="375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  <c r="AA424" s="375"/>
      <c r="AB424" s="375"/>
      <c r="AC424" s="375"/>
      <c r="AD424" s="375"/>
      <c r="AE424" s="375"/>
      <c r="AF424" s="375"/>
      <c r="AG424" s="375"/>
      <c r="AH424" s="375"/>
    </row>
    <row r="425" spans="1:34" ht="12.75" customHeigh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5"/>
      <c r="N425" s="375"/>
      <c r="O425" s="375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  <c r="AA425" s="375"/>
      <c r="AB425" s="375"/>
      <c r="AC425" s="375"/>
      <c r="AD425" s="375"/>
      <c r="AE425" s="375"/>
      <c r="AF425" s="375"/>
      <c r="AG425" s="375"/>
      <c r="AH425" s="375"/>
    </row>
    <row r="426" spans="1:34" ht="12.75" customHeigh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5"/>
      <c r="N426" s="375"/>
      <c r="O426" s="375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  <c r="AA426" s="375"/>
      <c r="AB426" s="375"/>
      <c r="AC426" s="375"/>
      <c r="AD426" s="375"/>
      <c r="AE426" s="375"/>
      <c r="AF426" s="375"/>
      <c r="AG426" s="375"/>
      <c r="AH426" s="375"/>
    </row>
    <row r="427" spans="1:34" ht="12.75" customHeigh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5"/>
      <c r="N427" s="375"/>
      <c r="O427" s="375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75"/>
    </row>
    <row r="428" spans="1:34" ht="12.75" customHeigh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5"/>
      <c r="N428" s="375"/>
      <c r="O428" s="375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75"/>
    </row>
    <row r="429" spans="1:34" ht="12.75" customHeigh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5"/>
      <c r="N429" s="375"/>
      <c r="O429" s="375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75"/>
    </row>
    <row r="430" spans="1:34" ht="12.75" customHeigh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5"/>
      <c r="N430" s="375"/>
      <c r="O430" s="375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75"/>
    </row>
    <row r="431" spans="1:34" ht="12.75" customHeigh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75"/>
    </row>
    <row r="432" spans="1:34" ht="12.75" customHeigh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375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  <c r="AA432" s="375"/>
      <c r="AB432" s="375"/>
      <c r="AC432" s="375"/>
      <c r="AD432" s="375"/>
      <c r="AE432" s="375"/>
      <c r="AF432" s="375"/>
      <c r="AG432" s="375"/>
      <c r="AH432" s="375"/>
    </row>
    <row r="433" spans="1:34" ht="12.75" customHeigh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5"/>
      <c r="N433" s="375"/>
      <c r="O433" s="375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75"/>
    </row>
    <row r="434" spans="1:34" ht="12.75" customHeigh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5"/>
      <c r="N434" s="375"/>
      <c r="O434" s="375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75"/>
    </row>
    <row r="435" spans="1:34" ht="12.75" customHeigh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5"/>
      <c r="N435" s="375"/>
      <c r="O435" s="375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75"/>
    </row>
    <row r="436" spans="1:34" ht="12.75" customHeigh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75"/>
    </row>
    <row r="437" spans="1:34" ht="12.75" customHeigh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75"/>
    </row>
    <row r="438" spans="1:34" ht="12.75" customHeigh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75"/>
    </row>
    <row r="439" spans="1:34" ht="12.75" customHeigh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75"/>
    </row>
    <row r="440" spans="1:34" ht="12.75" customHeigh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75"/>
    </row>
    <row r="441" spans="1:34" ht="12.75" customHeigh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75"/>
    </row>
    <row r="442" spans="1:34" ht="12.75" customHeigh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75"/>
    </row>
    <row r="443" spans="1:34" ht="12.75" customHeigh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75"/>
    </row>
    <row r="444" spans="1:34" ht="12.75" customHeigh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75"/>
    </row>
    <row r="445" spans="1:34" ht="12.75" customHeigh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75"/>
    </row>
    <row r="446" spans="1:34" ht="12.75" customHeigh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75"/>
    </row>
    <row r="447" spans="1:34" ht="12.75" customHeigh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75"/>
    </row>
    <row r="448" spans="1:34" ht="12.75" customHeigh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75"/>
    </row>
    <row r="449" spans="1:34" ht="12.75" customHeigh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75"/>
    </row>
    <row r="450" spans="1:34" ht="12.75" customHeigh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5"/>
      <c r="N450" s="375"/>
      <c r="O450" s="375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75"/>
    </row>
    <row r="451" spans="1:34" ht="12.75" customHeigh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5"/>
      <c r="N451" s="375"/>
      <c r="O451" s="375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75"/>
    </row>
    <row r="452" spans="1:34" ht="12.75" customHeigh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5"/>
      <c r="N452" s="375"/>
      <c r="O452" s="375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75"/>
    </row>
    <row r="453" spans="1:34" ht="12.75" customHeigh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375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75"/>
    </row>
    <row r="454" spans="1:34" ht="12.75" customHeigh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5"/>
      <c r="N454" s="375"/>
      <c r="O454" s="375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75"/>
    </row>
    <row r="455" spans="1:34" ht="12.75" customHeigh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5"/>
      <c r="N455" s="375"/>
      <c r="O455" s="375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75"/>
    </row>
    <row r="456" spans="1:34" ht="12.75" customHeigh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5"/>
      <c r="N456" s="375"/>
      <c r="O456" s="375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75"/>
    </row>
    <row r="457" spans="1:34" ht="12.75" customHeigh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5"/>
      <c r="N457" s="375"/>
      <c r="O457" s="375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  <c r="AA457" s="375"/>
      <c r="AB457" s="375"/>
      <c r="AC457" s="375"/>
      <c r="AD457" s="375"/>
      <c r="AE457" s="375"/>
      <c r="AF457" s="375"/>
      <c r="AG457" s="375"/>
      <c r="AH457" s="375"/>
    </row>
    <row r="458" spans="1:34" ht="12.75" customHeigh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5"/>
      <c r="N458" s="375"/>
      <c r="O458" s="375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  <c r="AA458" s="375"/>
      <c r="AB458" s="375"/>
      <c r="AC458" s="375"/>
      <c r="AD458" s="375"/>
      <c r="AE458" s="375"/>
      <c r="AF458" s="375"/>
      <c r="AG458" s="375"/>
      <c r="AH458" s="375"/>
    </row>
    <row r="459" spans="1:34" ht="12.75" customHeigh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5"/>
      <c r="N459" s="375"/>
      <c r="O459" s="375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  <c r="AA459" s="375"/>
      <c r="AB459" s="375"/>
      <c r="AC459" s="375"/>
      <c r="AD459" s="375"/>
      <c r="AE459" s="375"/>
      <c r="AF459" s="375"/>
      <c r="AG459" s="375"/>
      <c r="AH459" s="375"/>
    </row>
    <row r="460" spans="1:34" ht="12.75" customHeigh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5"/>
      <c r="N460" s="375"/>
      <c r="O460" s="375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  <c r="AA460" s="375"/>
      <c r="AB460" s="375"/>
      <c r="AC460" s="375"/>
      <c r="AD460" s="375"/>
      <c r="AE460" s="375"/>
      <c r="AF460" s="375"/>
      <c r="AG460" s="375"/>
      <c r="AH460" s="375"/>
    </row>
    <row r="461" spans="1:34" ht="12.75" customHeigh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5"/>
      <c r="N461" s="375"/>
      <c r="O461" s="375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  <c r="AA461" s="375"/>
      <c r="AB461" s="375"/>
      <c r="AC461" s="375"/>
      <c r="AD461" s="375"/>
      <c r="AE461" s="375"/>
      <c r="AF461" s="375"/>
      <c r="AG461" s="375"/>
      <c r="AH461" s="375"/>
    </row>
    <row r="462" spans="1:34" ht="12.75" customHeigh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5"/>
      <c r="N462" s="375"/>
      <c r="O462" s="375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  <c r="AA462" s="375"/>
      <c r="AB462" s="375"/>
      <c r="AC462" s="375"/>
      <c r="AD462" s="375"/>
      <c r="AE462" s="375"/>
      <c r="AF462" s="375"/>
      <c r="AG462" s="375"/>
      <c r="AH462" s="375"/>
    </row>
    <row r="463" spans="1:34" ht="12.75" customHeigh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375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  <c r="AA463" s="375"/>
      <c r="AB463" s="375"/>
      <c r="AC463" s="375"/>
      <c r="AD463" s="375"/>
      <c r="AE463" s="375"/>
      <c r="AF463" s="375"/>
      <c r="AG463" s="375"/>
      <c r="AH463" s="375"/>
    </row>
    <row r="464" spans="1:34" ht="12.75" customHeigh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5"/>
      <c r="N464" s="375"/>
      <c r="O464" s="375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  <c r="AA464" s="375"/>
      <c r="AB464" s="375"/>
      <c r="AC464" s="375"/>
      <c r="AD464" s="375"/>
      <c r="AE464" s="375"/>
      <c r="AF464" s="375"/>
      <c r="AG464" s="375"/>
      <c r="AH464" s="375"/>
    </row>
    <row r="465" spans="1:34" ht="12.75" customHeigh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5"/>
      <c r="N465" s="375"/>
      <c r="O465" s="375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  <c r="AA465" s="375"/>
      <c r="AB465" s="375"/>
      <c r="AC465" s="375"/>
      <c r="AD465" s="375"/>
      <c r="AE465" s="375"/>
      <c r="AF465" s="375"/>
      <c r="AG465" s="375"/>
      <c r="AH465" s="375"/>
    </row>
    <row r="466" spans="1:34" ht="12.75" customHeigh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5"/>
      <c r="N466" s="375"/>
      <c r="O466" s="375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  <c r="AA466" s="375"/>
      <c r="AB466" s="375"/>
      <c r="AC466" s="375"/>
      <c r="AD466" s="375"/>
      <c r="AE466" s="375"/>
      <c r="AF466" s="375"/>
      <c r="AG466" s="375"/>
      <c r="AH466" s="375"/>
    </row>
    <row r="467" spans="1:34" ht="12.75" customHeigh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5"/>
      <c r="N467" s="375"/>
      <c r="O467" s="375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  <c r="AA467" s="375"/>
      <c r="AB467" s="375"/>
      <c r="AC467" s="375"/>
      <c r="AD467" s="375"/>
      <c r="AE467" s="375"/>
      <c r="AF467" s="375"/>
      <c r="AG467" s="375"/>
      <c r="AH467" s="375"/>
    </row>
    <row r="468" spans="1:34" ht="12.75" customHeigh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5"/>
      <c r="N468" s="375"/>
      <c r="O468" s="375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  <c r="AA468" s="375"/>
      <c r="AB468" s="375"/>
      <c r="AC468" s="375"/>
      <c r="AD468" s="375"/>
      <c r="AE468" s="375"/>
      <c r="AF468" s="375"/>
      <c r="AG468" s="375"/>
      <c r="AH468" s="375"/>
    </row>
    <row r="469" spans="1:34" ht="12.75" customHeigh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5"/>
      <c r="N469" s="375"/>
      <c r="O469" s="375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  <c r="AA469" s="375"/>
      <c r="AB469" s="375"/>
      <c r="AC469" s="375"/>
      <c r="AD469" s="375"/>
      <c r="AE469" s="375"/>
      <c r="AF469" s="375"/>
      <c r="AG469" s="375"/>
      <c r="AH469" s="375"/>
    </row>
    <row r="470" spans="1:34" ht="12.75" customHeigh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5"/>
      <c r="N470" s="375"/>
      <c r="O470" s="375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  <c r="AA470" s="375"/>
      <c r="AB470" s="375"/>
      <c r="AC470" s="375"/>
      <c r="AD470" s="375"/>
      <c r="AE470" s="375"/>
      <c r="AF470" s="375"/>
      <c r="AG470" s="375"/>
      <c r="AH470" s="375"/>
    </row>
    <row r="471" spans="1:34" ht="12.75" customHeigh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5"/>
      <c r="N471" s="375"/>
      <c r="O471" s="375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  <c r="AA471" s="375"/>
      <c r="AB471" s="375"/>
      <c r="AC471" s="375"/>
      <c r="AD471" s="375"/>
      <c r="AE471" s="375"/>
      <c r="AF471" s="375"/>
      <c r="AG471" s="375"/>
      <c r="AH471" s="375"/>
    </row>
    <row r="472" spans="1:34" ht="12.75" customHeigh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5"/>
      <c r="N472" s="375"/>
      <c r="O472" s="375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75"/>
    </row>
    <row r="473" spans="1:34" ht="12.75" customHeigh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375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75"/>
    </row>
    <row r="474" spans="1:34" ht="12.75" customHeigh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5"/>
      <c r="N474" s="375"/>
      <c r="O474" s="375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75"/>
    </row>
    <row r="475" spans="1:34" ht="12.75" customHeigh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5"/>
      <c r="N475" s="375"/>
      <c r="O475" s="375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75"/>
    </row>
    <row r="476" spans="1:34" ht="12.75" customHeigh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5"/>
      <c r="N476" s="375"/>
      <c r="O476" s="375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75"/>
    </row>
    <row r="477" spans="1:34" ht="12.75" customHeigh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5"/>
      <c r="N477" s="375"/>
      <c r="O477" s="375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  <c r="AA477" s="375"/>
      <c r="AB477" s="375"/>
      <c r="AC477" s="375"/>
      <c r="AD477" s="375"/>
      <c r="AE477" s="375"/>
      <c r="AF477" s="375"/>
      <c r="AG477" s="375"/>
      <c r="AH477" s="375"/>
    </row>
    <row r="478" spans="1:34" ht="12.75" customHeigh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5"/>
      <c r="N478" s="375"/>
      <c r="O478" s="375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75"/>
    </row>
    <row r="479" spans="1:34" ht="12.75" customHeigh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5"/>
      <c r="N479" s="375"/>
      <c r="O479" s="375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75"/>
    </row>
    <row r="480" spans="1:34" ht="12.75" customHeigh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5"/>
      <c r="N480" s="375"/>
      <c r="O480" s="375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75"/>
    </row>
    <row r="481" spans="1:34" ht="12.75" customHeigh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5"/>
      <c r="N481" s="375"/>
      <c r="O481" s="375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75"/>
    </row>
    <row r="482" spans="1:34" ht="12.75" customHeigh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5"/>
      <c r="N482" s="375"/>
      <c r="O482" s="375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75"/>
    </row>
    <row r="483" spans="1:34" ht="12.75" customHeigh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375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75"/>
    </row>
    <row r="484" spans="1:34" ht="12.75" customHeigh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5"/>
      <c r="N484" s="375"/>
      <c r="O484" s="375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75"/>
    </row>
    <row r="485" spans="1:34" ht="12.75" customHeigh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5"/>
      <c r="N485" s="375"/>
      <c r="O485" s="375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75"/>
    </row>
    <row r="486" spans="1:34" ht="12.75" customHeigh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75"/>
    </row>
    <row r="487" spans="1:34" ht="12.75" customHeigh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75"/>
    </row>
    <row r="488" spans="1:34" ht="12.75" customHeigh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75"/>
    </row>
    <row r="489" spans="1:34" ht="12.75" customHeigh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75"/>
    </row>
    <row r="490" spans="1:34" ht="12.75" customHeigh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75"/>
    </row>
    <row r="491" spans="1:34" ht="12.75" customHeigh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5"/>
      <c r="N491" s="375"/>
      <c r="O491" s="375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75"/>
    </row>
    <row r="492" spans="1:34" ht="12.75" customHeigh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5"/>
      <c r="N492" s="375"/>
      <c r="O492" s="375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75"/>
    </row>
    <row r="493" spans="1:34" ht="12.75" customHeigh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75"/>
    </row>
    <row r="494" spans="1:34" ht="12.75" customHeigh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5"/>
      <c r="N494" s="375"/>
      <c r="O494" s="375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75"/>
    </row>
    <row r="495" spans="1:34" ht="12.75" customHeigh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5"/>
      <c r="N495" s="375"/>
      <c r="O495" s="375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75"/>
    </row>
    <row r="496" spans="1:34" ht="12.75" customHeigh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5"/>
      <c r="N496" s="375"/>
      <c r="O496" s="375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75"/>
    </row>
    <row r="497" spans="1:34" ht="12.75" customHeigh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375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75"/>
    </row>
    <row r="498" spans="1:34" ht="12.75" customHeigh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5"/>
      <c r="N498" s="375"/>
      <c r="O498" s="375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75"/>
    </row>
    <row r="499" spans="1:34" ht="12.75" customHeigh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5"/>
      <c r="N499" s="375"/>
      <c r="O499" s="375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75"/>
    </row>
    <row r="500" spans="1:34" ht="12.75" customHeigh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5"/>
      <c r="N500" s="375"/>
      <c r="O500" s="375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75"/>
    </row>
    <row r="501" spans="1:34" ht="12.75" customHeigh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5"/>
      <c r="N501" s="375"/>
      <c r="O501" s="375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75"/>
    </row>
    <row r="502" spans="1:34" ht="12.75" customHeigh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5"/>
      <c r="N502" s="375"/>
      <c r="O502" s="375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  <c r="AA502" s="375"/>
      <c r="AB502" s="375"/>
      <c r="AC502" s="375"/>
      <c r="AD502" s="375"/>
      <c r="AE502" s="375"/>
      <c r="AF502" s="375"/>
      <c r="AG502" s="375"/>
      <c r="AH502" s="375"/>
    </row>
    <row r="503" spans="1:34" ht="12.75" customHeigh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5"/>
      <c r="N503" s="375"/>
      <c r="O503" s="375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  <c r="AA503" s="375"/>
      <c r="AB503" s="375"/>
      <c r="AC503" s="375"/>
      <c r="AD503" s="375"/>
      <c r="AE503" s="375"/>
      <c r="AF503" s="375"/>
      <c r="AG503" s="375"/>
      <c r="AH503" s="375"/>
    </row>
    <row r="504" spans="1:34" ht="12.75" customHeigh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5"/>
      <c r="N504" s="375"/>
      <c r="O504" s="375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  <c r="AA504" s="375"/>
      <c r="AB504" s="375"/>
      <c r="AC504" s="375"/>
      <c r="AD504" s="375"/>
      <c r="AE504" s="375"/>
      <c r="AF504" s="375"/>
      <c r="AG504" s="375"/>
      <c r="AH504" s="375"/>
    </row>
    <row r="505" spans="1:34" ht="12.75" customHeigh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5"/>
      <c r="N505" s="375"/>
      <c r="O505" s="375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  <c r="AA505" s="375"/>
      <c r="AB505" s="375"/>
      <c r="AC505" s="375"/>
      <c r="AD505" s="375"/>
      <c r="AE505" s="375"/>
      <c r="AF505" s="375"/>
      <c r="AG505" s="375"/>
      <c r="AH505" s="375"/>
    </row>
    <row r="506" spans="1:34" ht="12.75" customHeigh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5"/>
      <c r="N506" s="375"/>
      <c r="O506" s="375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  <c r="AA506" s="375"/>
      <c r="AB506" s="375"/>
      <c r="AC506" s="375"/>
      <c r="AD506" s="375"/>
      <c r="AE506" s="375"/>
      <c r="AF506" s="375"/>
      <c r="AG506" s="375"/>
      <c r="AH506" s="375"/>
    </row>
    <row r="507" spans="1:34" ht="12.75" customHeigh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375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  <c r="AA507" s="375"/>
      <c r="AB507" s="375"/>
      <c r="AC507" s="375"/>
      <c r="AD507" s="375"/>
      <c r="AE507" s="375"/>
      <c r="AF507" s="375"/>
      <c r="AG507" s="375"/>
      <c r="AH507" s="375"/>
    </row>
    <row r="508" spans="1:34" ht="12.75" customHeigh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5"/>
      <c r="N508" s="375"/>
      <c r="O508" s="375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  <c r="AA508" s="375"/>
      <c r="AB508" s="375"/>
      <c r="AC508" s="375"/>
      <c r="AD508" s="375"/>
      <c r="AE508" s="375"/>
      <c r="AF508" s="375"/>
      <c r="AG508" s="375"/>
      <c r="AH508" s="375"/>
    </row>
    <row r="509" spans="1:34" ht="12.75" customHeigh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  <c r="AE509" s="375"/>
      <c r="AF509" s="375"/>
      <c r="AG509" s="375"/>
      <c r="AH509" s="375"/>
    </row>
    <row r="510" spans="1:34" ht="12.75" customHeigh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5"/>
      <c r="N510" s="375"/>
      <c r="O510" s="375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  <c r="AA510" s="375"/>
      <c r="AB510" s="375"/>
      <c r="AC510" s="375"/>
      <c r="AD510" s="375"/>
      <c r="AE510" s="375"/>
      <c r="AF510" s="375"/>
      <c r="AG510" s="375"/>
      <c r="AH510" s="375"/>
    </row>
    <row r="511" spans="1:34" ht="12.75" customHeigh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  <c r="AA511" s="375"/>
      <c r="AB511" s="375"/>
      <c r="AC511" s="375"/>
      <c r="AD511" s="375"/>
      <c r="AE511" s="375"/>
      <c r="AF511" s="375"/>
      <c r="AG511" s="375"/>
      <c r="AH511" s="375"/>
    </row>
    <row r="512" spans="1:34" ht="12.75" customHeigh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5"/>
      <c r="N512" s="375"/>
      <c r="O512" s="375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  <c r="AA512" s="375"/>
      <c r="AB512" s="375"/>
      <c r="AC512" s="375"/>
      <c r="AD512" s="375"/>
      <c r="AE512" s="375"/>
      <c r="AF512" s="375"/>
      <c r="AG512" s="375"/>
      <c r="AH512" s="375"/>
    </row>
    <row r="513" spans="1:34" ht="12.75" customHeigh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5"/>
      <c r="N513" s="375"/>
      <c r="O513" s="375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  <c r="AA513" s="375"/>
      <c r="AB513" s="375"/>
      <c r="AC513" s="375"/>
      <c r="AD513" s="375"/>
      <c r="AE513" s="375"/>
      <c r="AF513" s="375"/>
      <c r="AG513" s="375"/>
      <c r="AH513" s="375"/>
    </row>
    <row r="514" spans="1:34" ht="12.75" customHeigh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  <c r="AA514" s="375"/>
      <c r="AB514" s="375"/>
      <c r="AC514" s="375"/>
      <c r="AD514" s="375"/>
      <c r="AE514" s="375"/>
      <c r="AF514" s="375"/>
      <c r="AG514" s="375"/>
      <c r="AH514" s="375"/>
    </row>
    <row r="515" spans="1:34" ht="12.75" customHeigh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</row>
    <row r="516" spans="1:34" ht="12.75" customHeigh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5"/>
      <c r="N516" s="375"/>
      <c r="O516" s="375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  <c r="AA516" s="375"/>
      <c r="AB516" s="375"/>
      <c r="AC516" s="375"/>
      <c r="AD516" s="375"/>
      <c r="AE516" s="375"/>
      <c r="AF516" s="375"/>
      <c r="AG516" s="375"/>
      <c r="AH516" s="375"/>
    </row>
    <row r="517" spans="1:34" ht="12.75" customHeigh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375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75"/>
    </row>
    <row r="518" spans="1:34" ht="12.75" customHeigh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5"/>
      <c r="N518" s="375"/>
      <c r="O518" s="375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75"/>
    </row>
    <row r="519" spans="1:34" ht="12.75" customHeigh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5"/>
      <c r="N519" s="375"/>
      <c r="O519" s="375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75"/>
    </row>
    <row r="520" spans="1:34" ht="12.75" customHeigh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5"/>
      <c r="N520" s="375"/>
      <c r="O520" s="375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75"/>
    </row>
    <row r="521" spans="1:34" ht="12.75" customHeigh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5"/>
      <c r="N521" s="375"/>
      <c r="O521" s="375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75"/>
    </row>
    <row r="522" spans="1:34" ht="12.75" customHeigh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5"/>
      <c r="N522" s="375"/>
      <c r="O522" s="375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  <c r="AA522" s="375"/>
      <c r="AB522" s="375"/>
      <c r="AC522" s="375"/>
      <c r="AD522" s="375"/>
      <c r="AE522" s="375"/>
      <c r="AF522" s="375"/>
      <c r="AG522" s="375"/>
      <c r="AH522" s="375"/>
    </row>
    <row r="523" spans="1:34" ht="12.75" customHeigh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5"/>
      <c r="N523" s="375"/>
      <c r="O523" s="375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75"/>
    </row>
    <row r="524" spans="1:34" ht="12.75" customHeigh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5"/>
      <c r="N524" s="375"/>
      <c r="O524" s="375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75"/>
    </row>
    <row r="525" spans="1:34" ht="12.75" customHeigh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5"/>
      <c r="N525" s="375"/>
      <c r="O525" s="375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75"/>
    </row>
    <row r="526" spans="1:34" ht="12.75" customHeigh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5"/>
      <c r="N526" s="375"/>
      <c r="O526" s="375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75"/>
    </row>
    <row r="527" spans="1:34" ht="12.75" customHeigh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375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75"/>
    </row>
    <row r="528" spans="1:34" ht="12.75" customHeigh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5"/>
      <c r="N528" s="375"/>
      <c r="O528" s="375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75"/>
    </row>
    <row r="529" spans="1:34" ht="12.75" customHeigh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5"/>
      <c r="N529" s="375"/>
      <c r="O529" s="375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75"/>
    </row>
    <row r="530" spans="1:34" ht="12.75" customHeigh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5"/>
      <c r="N530" s="375"/>
      <c r="O530" s="375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75"/>
    </row>
    <row r="531" spans="1:34" ht="12.75" customHeigh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5"/>
      <c r="N531" s="375"/>
      <c r="O531" s="375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75"/>
    </row>
    <row r="532" spans="1:34" ht="12.75" customHeigh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5"/>
      <c r="N532" s="375"/>
      <c r="O532" s="375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75"/>
    </row>
    <row r="533" spans="1:34" ht="12.75" customHeigh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5"/>
      <c r="N533" s="375"/>
      <c r="O533" s="375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75"/>
    </row>
    <row r="534" spans="1:34" ht="12.75" customHeigh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5"/>
      <c r="N534" s="375"/>
      <c r="O534" s="375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75"/>
    </row>
    <row r="535" spans="1:34" ht="12.75" customHeigh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5"/>
      <c r="N535" s="375"/>
      <c r="O535" s="375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75"/>
    </row>
    <row r="536" spans="1:34" ht="12.75" customHeigh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5"/>
      <c r="N536" s="375"/>
      <c r="O536" s="375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75"/>
    </row>
    <row r="537" spans="1:34" ht="12.75" customHeigh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5"/>
      <c r="N537" s="375"/>
      <c r="O537" s="375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75"/>
    </row>
    <row r="538" spans="1:34" ht="12.75" customHeigh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375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75"/>
    </row>
    <row r="539" spans="1:34" ht="12.75" customHeigh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5"/>
      <c r="N539" s="375"/>
      <c r="O539" s="375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75"/>
    </row>
    <row r="540" spans="1:34" ht="12.75" customHeigh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5"/>
      <c r="N540" s="375"/>
      <c r="O540" s="375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75"/>
    </row>
    <row r="541" spans="1:34" ht="12.75" customHeigh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5"/>
      <c r="N541" s="375"/>
      <c r="O541" s="375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75"/>
    </row>
    <row r="542" spans="1:34" ht="12.75" customHeigh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5"/>
      <c r="N542" s="375"/>
      <c r="O542" s="375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75"/>
    </row>
    <row r="543" spans="1:34" ht="12.75" customHeigh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5"/>
      <c r="N543" s="375"/>
      <c r="O543" s="375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75"/>
    </row>
    <row r="544" spans="1:34" ht="12.75" customHeigh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5"/>
      <c r="N544" s="375"/>
      <c r="O544" s="375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75"/>
    </row>
    <row r="545" spans="1:34" ht="12.75" customHeigh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5"/>
      <c r="N545" s="375"/>
      <c r="O545" s="375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75"/>
    </row>
    <row r="546" spans="1:34" ht="12.75" customHeigh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5"/>
      <c r="N546" s="375"/>
      <c r="O546" s="375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75"/>
    </row>
    <row r="547" spans="1:34" ht="12.75" customHeigh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5"/>
      <c r="N547" s="375"/>
      <c r="O547" s="375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  <c r="AA547" s="375"/>
      <c r="AB547" s="375"/>
      <c r="AC547" s="375"/>
      <c r="AD547" s="375"/>
      <c r="AE547" s="375"/>
      <c r="AF547" s="375"/>
      <c r="AG547" s="375"/>
      <c r="AH547" s="375"/>
    </row>
    <row r="548" spans="1:34" ht="12.75" customHeigh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375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  <c r="AA548" s="375"/>
      <c r="AB548" s="375"/>
      <c r="AC548" s="375"/>
      <c r="AD548" s="375"/>
      <c r="AE548" s="375"/>
      <c r="AF548" s="375"/>
      <c r="AG548" s="375"/>
      <c r="AH548" s="375"/>
    </row>
    <row r="549" spans="1:34" ht="12.75" customHeigh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5"/>
      <c r="N549" s="375"/>
      <c r="O549" s="375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  <c r="AA549" s="375"/>
      <c r="AB549" s="375"/>
      <c r="AC549" s="375"/>
      <c r="AD549" s="375"/>
      <c r="AE549" s="375"/>
      <c r="AF549" s="375"/>
      <c r="AG549" s="375"/>
      <c r="AH549" s="375"/>
    </row>
    <row r="550" spans="1:34" ht="12.75" customHeigh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5"/>
      <c r="N550" s="375"/>
      <c r="O550" s="375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  <c r="AA550" s="375"/>
      <c r="AB550" s="375"/>
      <c r="AC550" s="375"/>
      <c r="AD550" s="375"/>
      <c r="AE550" s="375"/>
      <c r="AF550" s="375"/>
      <c r="AG550" s="375"/>
      <c r="AH550" s="375"/>
    </row>
    <row r="551" spans="1:34" ht="12.75" customHeigh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5"/>
      <c r="N551" s="375"/>
      <c r="O551" s="375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  <c r="AA551" s="375"/>
      <c r="AB551" s="375"/>
      <c r="AC551" s="375"/>
      <c r="AD551" s="375"/>
      <c r="AE551" s="375"/>
      <c r="AF551" s="375"/>
      <c r="AG551" s="375"/>
      <c r="AH551" s="375"/>
    </row>
    <row r="552" spans="1:34" ht="12.75" customHeigh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5"/>
      <c r="N552" s="375"/>
      <c r="O552" s="375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  <c r="AA552" s="375"/>
      <c r="AB552" s="375"/>
      <c r="AC552" s="375"/>
      <c r="AD552" s="375"/>
      <c r="AE552" s="375"/>
      <c r="AF552" s="375"/>
      <c r="AG552" s="375"/>
      <c r="AH552" s="375"/>
    </row>
    <row r="553" spans="1:34" ht="12.75" customHeigh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5"/>
      <c r="N553" s="375"/>
      <c r="O553" s="375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  <c r="AA553" s="375"/>
      <c r="AB553" s="375"/>
      <c r="AC553" s="375"/>
      <c r="AD553" s="375"/>
      <c r="AE553" s="375"/>
      <c r="AF553" s="375"/>
      <c r="AG553" s="375"/>
      <c r="AH553" s="375"/>
    </row>
    <row r="554" spans="1:34" ht="12.75" customHeigh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5"/>
      <c r="N554" s="375"/>
      <c r="O554" s="375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  <c r="AA554" s="375"/>
      <c r="AB554" s="375"/>
      <c r="AC554" s="375"/>
      <c r="AD554" s="375"/>
      <c r="AE554" s="375"/>
      <c r="AF554" s="375"/>
      <c r="AG554" s="375"/>
      <c r="AH554" s="375"/>
    </row>
    <row r="555" spans="1:34" ht="12.75" customHeigh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5"/>
      <c r="N555" s="375"/>
      <c r="O555" s="375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  <c r="AA555" s="375"/>
      <c r="AB555" s="375"/>
      <c r="AC555" s="375"/>
      <c r="AD555" s="375"/>
      <c r="AE555" s="375"/>
      <c r="AF555" s="375"/>
      <c r="AG555" s="375"/>
      <c r="AH555" s="375"/>
    </row>
    <row r="556" spans="1:34" ht="12.75" customHeigh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5"/>
      <c r="N556" s="375"/>
      <c r="O556" s="375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  <c r="AA556" s="375"/>
      <c r="AB556" s="375"/>
      <c r="AC556" s="375"/>
      <c r="AD556" s="375"/>
      <c r="AE556" s="375"/>
      <c r="AF556" s="375"/>
      <c r="AG556" s="375"/>
      <c r="AH556" s="375"/>
    </row>
    <row r="557" spans="1:34" ht="12.75" customHeigh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5"/>
      <c r="N557" s="375"/>
      <c r="O557" s="375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  <c r="AA557" s="375"/>
      <c r="AB557" s="375"/>
      <c r="AC557" s="375"/>
      <c r="AD557" s="375"/>
      <c r="AE557" s="375"/>
      <c r="AF557" s="375"/>
      <c r="AG557" s="375"/>
      <c r="AH557" s="375"/>
    </row>
    <row r="558" spans="1:34" ht="12.75" customHeigh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375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  <c r="AA558" s="375"/>
      <c r="AB558" s="375"/>
      <c r="AC558" s="375"/>
      <c r="AD558" s="375"/>
      <c r="AE558" s="375"/>
      <c r="AF558" s="375"/>
      <c r="AG558" s="375"/>
      <c r="AH558" s="375"/>
    </row>
    <row r="559" spans="1:34" ht="12.75" customHeigh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5"/>
      <c r="N559" s="375"/>
      <c r="O559" s="375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  <c r="AA559" s="375"/>
      <c r="AB559" s="375"/>
      <c r="AC559" s="375"/>
      <c r="AD559" s="375"/>
      <c r="AE559" s="375"/>
      <c r="AF559" s="375"/>
      <c r="AG559" s="375"/>
      <c r="AH559" s="375"/>
    </row>
    <row r="560" spans="1:34" ht="12.75" customHeigh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5"/>
      <c r="N560" s="375"/>
      <c r="O560" s="375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  <c r="AA560" s="375"/>
      <c r="AB560" s="375"/>
      <c r="AC560" s="375"/>
      <c r="AD560" s="375"/>
      <c r="AE560" s="375"/>
      <c r="AF560" s="375"/>
      <c r="AG560" s="375"/>
      <c r="AH560" s="375"/>
    </row>
    <row r="561" spans="1:34" ht="12.75" customHeigh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5"/>
      <c r="N561" s="375"/>
      <c r="O561" s="375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  <c r="AA561" s="375"/>
      <c r="AB561" s="375"/>
      <c r="AC561" s="375"/>
      <c r="AD561" s="375"/>
      <c r="AE561" s="375"/>
      <c r="AF561" s="375"/>
      <c r="AG561" s="375"/>
      <c r="AH561" s="375"/>
    </row>
    <row r="562" spans="1:34" ht="12.75" customHeigh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5"/>
      <c r="N562" s="375"/>
      <c r="O562" s="375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75"/>
    </row>
    <row r="563" spans="1:34" ht="12.75" customHeigh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5"/>
      <c r="N563" s="375"/>
      <c r="O563" s="375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75"/>
    </row>
    <row r="564" spans="1:34" ht="12.75" customHeigh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5"/>
      <c r="N564" s="375"/>
      <c r="O564" s="375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75"/>
    </row>
    <row r="565" spans="1:34" ht="12.75" customHeigh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5"/>
      <c r="N565" s="375"/>
      <c r="O565" s="375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75"/>
    </row>
    <row r="566" spans="1:34" ht="12.75" customHeigh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5"/>
      <c r="N566" s="375"/>
      <c r="O566" s="375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75"/>
    </row>
    <row r="567" spans="1:34" ht="12.75" customHeigh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5"/>
      <c r="N567" s="375"/>
      <c r="O567" s="375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  <c r="AA567" s="375"/>
      <c r="AB567" s="375"/>
      <c r="AC567" s="375"/>
      <c r="AD567" s="375"/>
      <c r="AE567" s="375"/>
      <c r="AF567" s="375"/>
      <c r="AG567" s="375"/>
      <c r="AH567" s="375"/>
    </row>
    <row r="568" spans="1:34" ht="12.75" customHeigh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5"/>
      <c r="N568" s="375"/>
      <c r="O568" s="375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75"/>
    </row>
    <row r="569" spans="1:34" ht="12.75" customHeigh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375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75"/>
    </row>
    <row r="570" spans="1:34" ht="12.75" customHeigh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5"/>
      <c r="N570" s="375"/>
      <c r="O570" s="375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75"/>
    </row>
    <row r="571" spans="1:34" ht="12.75" customHeigh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5"/>
      <c r="N571" s="375"/>
      <c r="O571" s="375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75"/>
    </row>
    <row r="572" spans="1:34" ht="12.75" customHeigh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5"/>
      <c r="N572" s="375"/>
      <c r="O572" s="375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75"/>
    </row>
    <row r="573" spans="1:34" ht="12.75" customHeigh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5"/>
      <c r="N573" s="375"/>
      <c r="O573" s="375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75"/>
    </row>
    <row r="574" spans="1:34" ht="12.75" customHeigh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5"/>
      <c r="N574" s="375"/>
      <c r="O574" s="375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75"/>
    </row>
    <row r="575" spans="1:34" ht="12.75" customHeigh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5"/>
      <c r="N575" s="375"/>
      <c r="O575" s="375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75"/>
    </row>
    <row r="576" spans="1:34" ht="12.75" customHeigh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5"/>
      <c r="N576" s="375"/>
      <c r="O576" s="375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75"/>
    </row>
    <row r="577" spans="1:34" ht="12.75" customHeigh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5"/>
      <c r="N577" s="375"/>
      <c r="O577" s="375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75"/>
    </row>
    <row r="578" spans="1:34" ht="12.75" customHeigh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5"/>
      <c r="N578" s="375"/>
      <c r="O578" s="375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75"/>
    </row>
    <row r="579" spans="1:34" ht="12.75" customHeigh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375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75"/>
    </row>
    <row r="580" spans="1:34" ht="12.75" customHeigh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5"/>
      <c r="N580" s="375"/>
      <c r="O580" s="375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75"/>
    </row>
    <row r="581" spans="1:34" ht="12.75" customHeigh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5"/>
      <c r="N581" s="375"/>
      <c r="O581" s="375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75"/>
    </row>
    <row r="582" spans="1:34" ht="12.75" customHeigh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5"/>
      <c r="N582" s="375"/>
      <c r="O582" s="375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75"/>
    </row>
    <row r="583" spans="1:34" ht="12.75" customHeigh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5"/>
      <c r="N583" s="375"/>
      <c r="O583" s="375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75"/>
    </row>
    <row r="584" spans="1:34" ht="12.75" customHeigh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5"/>
      <c r="N584" s="375"/>
      <c r="O584" s="375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75"/>
    </row>
    <row r="585" spans="1:34" ht="12.75" customHeigh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5"/>
      <c r="N585" s="375"/>
      <c r="O585" s="375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75"/>
    </row>
    <row r="586" spans="1:34" ht="12.75" customHeigh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5"/>
      <c r="N586" s="375"/>
      <c r="O586" s="375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75"/>
    </row>
    <row r="587" spans="1:34" ht="12.75" customHeigh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75"/>
    </row>
    <row r="588" spans="1:34" ht="12.75" customHeigh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5"/>
      <c r="N588" s="375"/>
      <c r="O588" s="375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75"/>
    </row>
    <row r="589" spans="1:34" ht="12.75" customHeigh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375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75"/>
    </row>
    <row r="590" spans="1:34" ht="12.75" customHeigh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5"/>
      <c r="N590" s="375"/>
      <c r="O590" s="375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75"/>
    </row>
    <row r="591" spans="1:34" ht="12.75" customHeigh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75"/>
    </row>
    <row r="592" spans="1:34" ht="12.75" customHeigh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5"/>
      <c r="N592" s="375"/>
      <c r="O592" s="375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  <c r="AA592" s="375"/>
      <c r="AB592" s="375"/>
      <c r="AC592" s="375"/>
      <c r="AD592" s="375"/>
      <c r="AE592" s="375"/>
      <c r="AF592" s="375"/>
      <c r="AG592" s="375"/>
      <c r="AH592" s="375"/>
    </row>
    <row r="593" spans="1:34" ht="12.75" customHeigh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5"/>
      <c r="N593" s="375"/>
      <c r="O593" s="375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  <c r="AA593" s="375"/>
      <c r="AB593" s="375"/>
      <c r="AC593" s="375"/>
      <c r="AD593" s="375"/>
      <c r="AE593" s="375"/>
      <c r="AF593" s="375"/>
      <c r="AG593" s="375"/>
      <c r="AH593" s="375"/>
    </row>
    <row r="594" spans="1:34" ht="12.75" customHeigh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5"/>
      <c r="N594" s="375"/>
      <c r="O594" s="375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  <c r="AA594" s="375"/>
      <c r="AB594" s="375"/>
      <c r="AC594" s="375"/>
      <c r="AD594" s="375"/>
      <c r="AE594" s="375"/>
      <c r="AF594" s="375"/>
      <c r="AG594" s="375"/>
      <c r="AH594" s="375"/>
    </row>
    <row r="595" spans="1:34" ht="12.75" customHeigh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5"/>
      <c r="N595" s="375"/>
      <c r="O595" s="375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  <c r="AA595" s="375"/>
      <c r="AB595" s="375"/>
      <c r="AC595" s="375"/>
      <c r="AD595" s="375"/>
      <c r="AE595" s="375"/>
      <c r="AF595" s="375"/>
      <c r="AG595" s="375"/>
      <c r="AH595" s="375"/>
    </row>
    <row r="596" spans="1:34" ht="12.75" customHeigh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5"/>
      <c r="N596" s="375"/>
      <c r="O596" s="375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  <c r="AA596" s="375"/>
      <c r="AB596" s="375"/>
      <c r="AC596" s="375"/>
      <c r="AD596" s="375"/>
      <c r="AE596" s="375"/>
      <c r="AF596" s="375"/>
      <c r="AG596" s="375"/>
      <c r="AH596" s="375"/>
    </row>
    <row r="597" spans="1:34" ht="12.75" customHeigh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5"/>
      <c r="N597" s="375"/>
      <c r="O597" s="375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  <c r="AA597" s="375"/>
      <c r="AB597" s="375"/>
      <c r="AC597" s="375"/>
      <c r="AD597" s="375"/>
      <c r="AE597" s="375"/>
      <c r="AF597" s="375"/>
      <c r="AG597" s="375"/>
      <c r="AH597" s="375"/>
    </row>
    <row r="598" spans="1:34" ht="12.75" customHeigh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5"/>
      <c r="N598" s="375"/>
      <c r="O598" s="375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  <c r="AA598" s="375"/>
      <c r="AB598" s="375"/>
      <c r="AC598" s="375"/>
      <c r="AD598" s="375"/>
      <c r="AE598" s="375"/>
      <c r="AF598" s="375"/>
      <c r="AG598" s="375"/>
      <c r="AH598" s="375"/>
    </row>
    <row r="599" spans="1:34" ht="12.75" customHeigh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  <c r="AA599" s="375"/>
      <c r="AB599" s="375"/>
      <c r="AC599" s="375"/>
      <c r="AD599" s="375"/>
      <c r="AE599" s="375"/>
      <c r="AF599" s="375"/>
      <c r="AG599" s="375"/>
      <c r="AH599" s="375"/>
    </row>
    <row r="600" spans="1:34" ht="12.75" customHeigh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375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  <c r="AA600" s="375"/>
      <c r="AB600" s="375"/>
      <c r="AC600" s="375"/>
      <c r="AD600" s="375"/>
      <c r="AE600" s="375"/>
      <c r="AF600" s="375"/>
      <c r="AG600" s="375"/>
      <c r="AH600" s="375"/>
    </row>
    <row r="601" spans="1:34" ht="12.75" customHeigh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5"/>
      <c r="N601" s="375"/>
      <c r="O601" s="375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  <c r="AA601" s="375"/>
      <c r="AB601" s="375"/>
      <c r="AC601" s="375"/>
      <c r="AD601" s="375"/>
      <c r="AE601" s="375"/>
      <c r="AF601" s="375"/>
      <c r="AG601" s="375"/>
      <c r="AH601" s="375"/>
    </row>
    <row r="602" spans="1:34" ht="12.75" customHeigh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5"/>
      <c r="N602" s="375"/>
      <c r="O602" s="375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  <c r="AA602" s="375"/>
      <c r="AB602" s="375"/>
      <c r="AC602" s="375"/>
      <c r="AD602" s="375"/>
      <c r="AE602" s="375"/>
      <c r="AF602" s="375"/>
      <c r="AG602" s="375"/>
      <c r="AH602" s="375"/>
    </row>
    <row r="603" spans="1:34" ht="12.75" customHeigh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5"/>
      <c r="N603" s="375"/>
      <c r="O603" s="375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  <c r="AA603" s="375"/>
      <c r="AB603" s="375"/>
      <c r="AC603" s="375"/>
      <c r="AD603" s="375"/>
      <c r="AE603" s="375"/>
      <c r="AF603" s="375"/>
      <c r="AG603" s="375"/>
      <c r="AH603" s="375"/>
    </row>
    <row r="604" spans="1:34" ht="12.75" customHeigh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5"/>
      <c r="N604" s="375"/>
      <c r="O604" s="375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  <c r="AA604" s="375"/>
      <c r="AB604" s="375"/>
      <c r="AC604" s="375"/>
      <c r="AD604" s="375"/>
      <c r="AE604" s="375"/>
      <c r="AF604" s="375"/>
      <c r="AG604" s="375"/>
      <c r="AH604" s="375"/>
    </row>
    <row r="605" spans="1:34" ht="12.75" customHeigh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5"/>
      <c r="N605" s="375"/>
      <c r="O605" s="375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  <c r="AA605" s="375"/>
      <c r="AB605" s="375"/>
      <c r="AC605" s="375"/>
      <c r="AD605" s="375"/>
      <c r="AE605" s="375"/>
      <c r="AF605" s="375"/>
      <c r="AG605" s="375"/>
      <c r="AH605" s="375"/>
    </row>
    <row r="606" spans="1:34" ht="12.75" customHeigh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5"/>
      <c r="N606" s="375"/>
      <c r="O606" s="375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  <c r="AA606" s="375"/>
      <c r="AB606" s="375"/>
      <c r="AC606" s="375"/>
      <c r="AD606" s="375"/>
      <c r="AE606" s="375"/>
      <c r="AF606" s="375"/>
      <c r="AG606" s="375"/>
      <c r="AH606" s="375"/>
    </row>
    <row r="607" spans="1:34" ht="12.75" customHeight="1">
      <c r="A607" s="375"/>
      <c r="B607" s="375"/>
      <c r="C607" s="375"/>
      <c r="D607" s="375"/>
      <c r="E607" s="375"/>
      <c r="F607" s="375"/>
      <c r="G607" s="375"/>
      <c r="H607" s="375"/>
      <c r="I607" s="375"/>
      <c r="J607" s="375"/>
      <c r="K607" s="375"/>
      <c r="L607" s="375"/>
      <c r="M607" s="375"/>
      <c r="N607" s="375"/>
      <c r="O607" s="375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75"/>
    </row>
    <row r="608" spans="1:34" ht="12.75" customHeight="1">
      <c r="A608" s="375"/>
      <c r="B608" s="375"/>
      <c r="C608" s="375"/>
      <c r="D608" s="375"/>
      <c r="E608" s="375"/>
      <c r="F608" s="375"/>
      <c r="G608" s="375"/>
      <c r="H608" s="375"/>
      <c r="I608" s="375"/>
      <c r="J608" s="375"/>
      <c r="K608" s="375"/>
      <c r="L608" s="375"/>
      <c r="M608" s="375"/>
      <c r="N608" s="375"/>
      <c r="O608" s="375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75"/>
    </row>
    <row r="609" spans="1:34" ht="12.75" customHeight="1">
      <c r="A609" s="375"/>
      <c r="B609" s="375"/>
      <c r="C609" s="375"/>
      <c r="D609" s="375"/>
      <c r="E609" s="375"/>
      <c r="F609" s="375"/>
      <c r="G609" s="375"/>
      <c r="H609" s="375"/>
      <c r="I609" s="375"/>
      <c r="J609" s="375"/>
      <c r="K609" s="375"/>
      <c r="L609" s="375"/>
      <c r="M609" s="375"/>
      <c r="N609" s="375"/>
      <c r="O609" s="375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75"/>
    </row>
    <row r="610" spans="1:34" ht="12.75" customHeight="1">
      <c r="A610" s="375"/>
      <c r="B610" s="375"/>
      <c r="C610" s="375"/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375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75"/>
    </row>
    <row r="611" spans="1:34" ht="12.75" customHeight="1">
      <c r="A611" s="375"/>
      <c r="B611" s="375"/>
      <c r="C611" s="375"/>
      <c r="D611" s="375"/>
      <c r="E611" s="375"/>
      <c r="F611" s="375"/>
      <c r="G611" s="375"/>
      <c r="H611" s="375"/>
      <c r="I611" s="375"/>
      <c r="J611" s="375"/>
      <c r="K611" s="375"/>
      <c r="L611" s="375"/>
      <c r="M611" s="375"/>
      <c r="N611" s="375"/>
      <c r="O611" s="375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75"/>
    </row>
    <row r="612" spans="1:34" ht="12.75" customHeight="1">
      <c r="A612" s="375"/>
      <c r="B612" s="375"/>
      <c r="C612" s="375"/>
      <c r="D612" s="375"/>
      <c r="E612" s="375"/>
      <c r="F612" s="375"/>
      <c r="G612" s="375"/>
      <c r="H612" s="375"/>
      <c r="I612" s="375"/>
      <c r="J612" s="375"/>
      <c r="K612" s="375"/>
      <c r="L612" s="375"/>
      <c r="M612" s="375"/>
      <c r="N612" s="375"/>
      <c r="O612" s="375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  <c r="AA612" s="375"/>
      <c r="AB612" s="375"/>
      <c r="AC612" s="375"/>
      <c r="AD612" s="375"/>
      <c r="AE612" s="375"/>
      <c r="AF612" s="375"/>
      <c r="AG612" s="375"/>
      <c r="AH612" s="375"/>
    </row>
    <row r="613" spans="1:34" ht="12.75" customHeight="1">
      <c r="A613" s="375"/>
      <c r="B613" s="375"/>
      <c r="C613" s="375"/>
      <c r="D613" s="375"/>
      <c r="E613" s="375"/>
      <c r="F613" s="375"/>
      <c r="G613" s="375"/>
      <c r="H613" s="375"/>
      <c r="I613" s="375"/>
      <c r="J613" s="375"/>
      <c r="K613" s="375"/>
      <c r="L613" s="375"/>
      <c r="M613" s="375"/>
      <c r="N613" s="375"/>
      <c r="O613" s="375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75"/>
    </row>
    <row r="614" spans="1:34" ht="12.75" customHeight="1">
      <c r="A614" s="375"/>
      <c r="B614" s="375"/>
      <c r="C614" s="375"/>
      <c r="D614" s="375"/>
      <c r="E614" s="375"/>
      <c r="F614" s="375"/>
      <c r="G614" s="375"/>
      <c r="H614" s="375"/>
      <c r="I614" s="375"/>
      <c r="J614" s="375"/>
      <c r="K614" s="375"/>
      <c r="L614" s="375"/>
      <c r="M614" s="375"/>
      <c r="N614" s="375"/>
      <c r="O614" s="375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75"/>
    </row>
    <row r="615" spans="1:34" ht="12.75" customHeight="1">
      <c r="A615" s="375"/>
      <c r="B615" s="375"/>
      <c r="C615" s="375"/>
      <c r="D615" s="375"/>
      <c r="E615" s="375"/>
      <c r="F615" s="375"/>
      <c r="G615" s="375"/>
      <c r="H615" s="375"/>
      <c r="I615" s="375"/>
      <c r="J615" s="375"/>
      <c r="K615" s="375"/>
      <c r="L615" s="375"/>
      <c r="M615" s="375"/>
      <c r="N615" s="375"/>
      <c r="O615" s="375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75"/>
    </row>
    <row r="616" spans="1:34" ht="12.75" customHeight="1">
      <c r="A616" s="375"/>
      <c r="B616" s="375"/>
      <c r="C616" s="375"/>
      <c r="D616" s="375"/>
      <c r="E616" s="375"/>
      <c r="F616" s="375"/>
      <c r="G616" s="375"/>
      <c r="H616" s="375"/>
      <c r="I616" s="375"/>
      <c r="J616" s="375"/>
      <c r="K616" s="375"/>
      <c r="L616" s="375"/>
      <c r="M616" s="375"/>
      <c r="N616" s="375"/>
      <c r="O616" s="375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75"/>
    </row>
    <row r="617" spans="1:34" ht="12.75" customHeight="1">
      <c r="A617" s="375"/>
      <c r="B617" s="375"/>
      <c r="C617" s="375"/>
      <c r="D617" s="375"/>
      <c r="E617" s="375"/>
      <c r="F617" s="375"/>
      <c r="G617" s="375"/>
      <c r="H617" s="375"/>
      <c r="I617" s="375"/>
      <c r="J617" s="375"/>
      <c r="K617" s="375"/>
      <c r="L617" s="375"/>
      <c r="M617" s="375"/>
      <c r="N617" s="375"/>
      <c r="O617" s="375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75"/>
    </row>
    <row r="618" spans="1:34" ht="12.75" customHeight="1">
      <c r="A618" s="375"/>
      <c r="B618" s="375"/>
      <c r="C618" s="375"/>
      <c r="D618" s="375"/>
      <c r="E618" s="375"/>
      <c r="F618" s="375"/>
      <c r="G618" s="375"/>
      <c r="H618" s="375"/>
      <c r="I618" s="375"/>
      <c r="J618" s="375"/>
      <c r="K618" s="375"/>
      <c r="L618" s="375"/>
      <c r="M618" s="375"/>
      <c r="N618" s="375"/>
      <c r="O618" s="375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75"/>
    </row>
    <row r="619" spans="1:34" ht="12.75" customHeight="1">
      <c r="A619" s="375"/>
      <c r="B619" s="375"/>
      <c r="C619" s="375"/>
      <c r="D619" s="375"/>
      <c r="E619" s="375"/>
      <c r="F619" s="375"/>
      <c r="G619" s="375"/>
      <c r="H619" s="375"/>
      <c r="I619" s="375"/>
      <c r="J619" s="375"/>
      <c r="K619" s="375"/>
      <c r="L619" s="375"/>
      <c r="M619" s="375"/>
      <c r="N619" s="375"/>
      <c r="O619" s="375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75"/>
    </row>
    <row r="620" spans="1:34" ht="12.75" customHeight="1">
      <c r="A620" s="375"/>
      <c r="B620" s="375"/>
      <c r="C620" s="375"/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375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75"/>
    </row>
    <row r="621" spans="1:34" ht="12.75" customHeight="1">
      <c r="A621" s="375"/>
      <c r="B621" s="375"/>
      <c r="C621" s="375"/>
      <c r="D621" s="375"/>
      <c r="E621" s="375"/>
      <c r="F621" s="375"/>
      <c r="G621" s="375"/>
      <c r="H621" s="375"/>
      <c r="I621" s="375"/>
      <c r="J621" s="375"/>
      <c r="K621" s="375"/>
      <c r="L621" s="375"/>
      <c r="M621" s="375"/>
      <c r="N621" s="375"/>
      <c r="O621" s="375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75"/>
    </row>
    <row r="622" spans="1:34" ht="12.75" customHeight="1">
      <c r="A622" s="375"/>
      <c r="B622" s="375"/>
      <c r="C622" s="375"/>
      <c r="D622" s="375"/>
      <c r="E622" s="375"/>
      <c r="F622" s="375"/>
      <c r="G622" s="375"/>
      <c r="H622" s="375"/>
      <c r="I622" s="375"/>
      <c r="J622" s="375"/>
      <c r="K622" s="375"/>
      <c r="L622" s="375"/>
      <c r="M622" s="375"/>
      <c r="N622" s="375"/>
      <c r="O622" s="375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75"/>
    </row>
    <row r="623" spans="1:34" ht="12.75" customHeight="1">
      <c r="A623" s="375"/>
      <c r="B623" s="375"/>
      <c r="C623" s="375"/>
      <c r="D623" s="375"/>
      <c r="E623" s="375"/>
      <c r="F623" s="375"/>
      <c r="G623" s="375"/>
      <c r="H623" s="375"/>
      <c r="I623" s="375"/>
      <c r="J623" s="375"/>
      <c r="K623" s="375"/>
      <c r="L623" s="375"/>
      <c r="M623" s="375"/>
      <c r="N623" s="375"/>
      <c r="O623" s="375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75"/>
    </row>
    <row r="624" spans="1:34" ht="12.75" customHeight="1">
      <c r="A624" s="375"/>
      <c r="B624" s="375"/>
      <c r="C624" s="375"/>
      <c r="D624" s="375"/>
      <c r="E624" s="375"/>
      <c r="F624" s="375"/>
      <c r="G624" s="375"/>
      <c r="H624" s="375"/>
      <c r="I624" s="375"/>
      <c r="J624" s="375"/>
      <c r="K624" s="375"/>
      <c r="L624" s="375"/>
      <c r="M624" s="375"/>
      <c r="N624" s="375"/>
      <c r="O624" s="375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75"/>
    </row>
    <row r="625" spans="1:34" ht="12.75" customHeight="1">
      <c r="A625" s="375"/>
      <c r="B625" s="375"/>
      <c r="C625" s="375"/>
      <c r="D625" s="375"/>
      <c r="E625" s="375"/>
      <c r="F625" s="375"/>
      <c r="G625" s="375"/>
      <c r="H625" s="375"/>
      <c r="I625" s="375"/>
      <c r="J625" s="375"/>
      <c r="K625" s="375"/>
      <c r="L625" s="375"/>
      <c r="M625" s="375"/>
      <c r="N625" s="375"/>
      <c r="O625" s="375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75"/>
    </row>
    <row r="626" spans="1:34" ht="12.75" customHeight="1">
      <c r="A626" s="375"/>
      <c r="B626" s="375"/>
      <c r="C626" s="375"/>
      <c r="D626" s="375"/>
      <c r="E626" s="375"/>
      <c r="F626" s="375"/>
      <c r="G626" s="375"/>
      <c r="H626" s="375"/>
      <c r="I626" s="375"/>
      <c r="J626" s="375"/>
      <c r="K626" s="375"/>
      <c r="L626" s="375"/>
      <c r="M626" s="375"/>
      <c r="N626" s="375"/>
      <c r="O626" s="375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75"/>
    </row>
    <row r="627" spans="1:34" ht="12.75" customHeight="1">
      <c r="A627" s="375"/>
      <c r="B627" s="375"/>
      <c r="C627" s="375"/>
      <c r="D627" s="375"/>
      <c r="E627" s="375"/>
      <c r="F627" s="375"/>
      <c r="G627" s="375"/>
      <c r="H627" s="375"/>
      <c r="I627" s="375"/>
      <c r="J627" s="375"/>
      <c r="K627" s="375"/>
      <c r="L627" s="375"/>
      <c r="M627" s="375"/>
      <c r="N627" s="375"/>
      <c r="O627" s="375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75"/>
    </row>
    <row r="628" spans="1:34" ht="12.75" customHeight="1">
      <c r="A628" s="375"/>
      <c r="B628" s="375"/>
      <c r="C628" s="375"/>
      <c r="D628" s="375"/>
      <c r="E628" s="375"/>
      <c r="F628" s="375"/>
      <c r="G628" s="375"/>
      <c r="H628" s="375"/>
      <c r="I628" s="375"/>
      <c r="J628" s="375"/>
      <c r="K628" s="375"/>
      <c r="L628" s="375"/>
      <c r="M628" s="375"/>
      <c r="N628" s="375"/>
      <c r="O628" s="375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75"/>
    </row>
    <row r="629" spans="1:34" ht="12.75" customHeight="1">
      <c r="A629" s="375"/>
      <c r="B629" s="375"/>
      <c r="C629" s="375"/>
      <c r="D629" s="375"/>
      <c r="E629" s="375"/>
      <c r="F629" s="375"/>
      <c r="G629" s="375"/>
      <c r="H629" s="375"/>
      <c r="I629" s="375"/>
      <c r="J629" s="375"/>
      <c r="K629" s="375"/>
      <c r="L629" s="375"/>
      <c r="M629" s="375"/>
      <c r="N629" s="375"/>
      <c r="O629" s="375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75"/>
    </row>
    <row r="630" spans="1:34" ht="12.75" customHeight="1">
      <c r="A630" s="375"/>
      <c r="B630" s="375"/>
      <c r="C630" s="375"/>
      <c r="D630" s="375"/>
      <c r="E630" s="375"/>
      <c r="F630" s="375"/>
      <c r="G630" s="375"/>
      <c r="H630" s="375"/>
      <c r="I630" s="375"/>
      <c r="J630" s="375"/>
      <c r="K630" s="375"/>
      <c r="L630" s="375"/>
      <c r="M630" s="375"/>
      <c r="N630" s="375"/>
      <c r="O630" s="375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75"/>
    </row>
    <row r="631" spans="1:34" ht="12.75" customHeight="1">
      <c r="A631" s="375"/>
      <c r="B631" s="375"/>
      <c r="C631" s="375"/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375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75"/>
    </row>
    <row r="632" spans="1:34" ht="12.75" customHeight="1">
      <c r="A632" s="375"/>
      <c r="B632" s="375"/>
      <c r="C632" s="375"/>
      <c r="D632" s="375"/>
      <c r="E632" s="375"/>
      <c r="F632" s="375"/>
      <c r="G632" s="375"/>
      <c r="H632" s="375"/>
      <c r="I632" s="375"/>
      <c r="J632" s="375"/>
      <c r="K632" s="375"/>
      <c r="L632" s="375"/>
      <c r="M632" s="375"/>
      <c r="N632" s="375"/>
      <c r="O632" s="375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75"/>
    </row>
    <row r="633" spans="1:34" ht="12.75" customHeight="1">
      <c r="A633" s="375"/>
      <c r="B633" s="375"/>
      <c r="C633" s="375"/>
      <c r="D633" s="375"/>
      <c r="E633" s="375"/>
      <c r="F633" s="375"/>
      <c r="G633" s="375"/>
      <c r="H633" s="375"/>
      <c r="I633" s="375"/>
      <c r="J633" s="375"/>
      <c r="K633" s="375"/>
      <c r="L633" s="375"/>
      <c r="M633" s="375"/>
      <c r="N633" s="375"/>
      <c r="O633" s="375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75"/>
    </row>
    <row r="634" spans="1:34" ht="12.75" customHeight="1">
      <c r="A634" s="375"/>
      <c r="B634" s="375"/>
      <c r="C634" s="375"/>
      <c r="D634" s="375"/>
      <c r="E634" s="375"/>
      <c r="F634" s="375"/>
      <c r="G634" s="375"/>
      <c r="H634" s="375"/>
      <c r="I634" s="375"/>
      <c r="J634" s="375"/>
      <c r="K634" s="375"/>
      <c r="L634" s="375"/>
      <c r="M634" s="375"/>
      <c r="N634" s="375"/>
      <c r="O634" s="375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75"/>
    </row>
    <row r="635" spans="1:34" ht="12.75" customHeight="1">
      <c r="A635" s="375"/>
      <c r="B635" s="375"/>
      <c r="C635" s="375"/>
      <c r="D635" s="375"/>
      <c r="E635" s="375"/>
      <c r="F635" s="375"/>
      <c r="G635" s="375"/>
      <c r="H635" s="375"/>
      <c r="I635" s="375"/>
      <c r="J635" s="375"/>
      <c r="K635" s="375"/>
      <c r="L635" s="375"/>
      <c r="M635" s="375"/>
      <c r="N635" s="375"/>
      <c r="O635" s="375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75"/>
    </row>
    <row r="636" spans="1:34" ht="12.75" customHeight="1">
      <c r="A636" s="375"/>
      <c r="B636" s="375"/>
      <c r="C636" s="375"/>
      <c r="D636" s="375"/>
      <c r="E636" s="375"/>
      <c r="F636" s="375"/>
      <c r="G636" s="375"/>
      <c r="H636" s="375"/>
      <c r="I636" s="375"/>
      <c r="J636" s="375"/>
      <c r="K636" s="375"/>
      <c r="L636" s="375"/>
      <c r="M636" s="375"/>
      <c r="N636" s="375"/>
      <c r="O636" s="375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75"/>
    </row>
    <row r="637" spans="1:34" ht="12.75" customHeight="1">
      <c r="A637" s="375"/>
      <c r="B637" s="375"/>
      <c r="C637" s="375"/>
      <c r="D637" s="375"/>
      <c r="E637" s="375"/>
      <c r="F637" s="375"/>
      <c r="G637" s="375"/>
      <c r="H637" s="375"/>
      <c r="I637" s="375"/>
      <c r="J637" s="375"/>
      <c r="K637" s="375"/>
      <c r="L637" s="375"/>
      <c r="M637" s="375"/>
      <c r="N637" s="375"/>
      <c r="O637" s="375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  <c r="AA637" s="375"/>
      <c r="AB637" s="375"/>
      <c r="AC637" s="375"/>
      <c r="AD637" s="375"/>
      <c r="AE637" s="375"/>
      <c r="AF637" s="375"/>
      <c r="AG637" s="375"/>
      <c r="AH637" s="375"/>
    </row>
    <row r="638" spans="1:34" ht="12.75" customHeight="1">
      <c r="A638" s="375"/>
      <c r="B638" s="375"/>
      <c r="C638" s="375"/>
      <c r="D638" s="375"/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  <c r="AA638" s="375"/>
      <c r="AB638" s="375"/>
      <c r="AC638" s="375"/>
      <c r="AD638" s="375"/>
      <c r="AE638" s="375"/>
      <c r="AF638" s="375"/>
      <c r="AG638" s="375"/>
      <c r="AH638" s="375"/>
    </row>
    <row r="639" spans="1:34" ht="12.75" customHeight="1">
      <c r="A639" s="375"/>
      <c r="B639" s="375"/>
      <c r="C639" s="375"/>
      <c r="D639" s="375"/>
      <c r="E639" s="375"/>
      <c r="F639" s="375"/>
      <c r="G639" s="375"/>
      <c r="H639" s="375"/>
      <c r="I639" s="375"/>
      <c r="J639" s="375"/>
      <c r="K639" s="375"/>
      <c r="L639" s="375"/>
      <c r="M639" s="375"/>
      <c r="N639" s="375"/>
      <c r="O639" s="375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  <c r="AA639" s="375"/>
      <c r="AB639" s="375"/>
      <c r="AC639" s="375"/>
      <c r="AD639" s="375"/>
      <c r="AE639" s="375"/>
      <c r="AF639" s="375"/>
      <c r="AG639" s="375"/>
      <c r="AH639" s="375"/>
    </row>
    <row r="640" spans="1:34" ht="12.75" customHeight="1">
      <c r="A640" s="375"/>
      <c r="B640" s="375"/>
      <c r="C640" s="375"/>
      <c r="D640" s="375"/>
      <c r="E640" s="375"/>
      <c r="F640" s="375"/>
      <c r="G640" s="375"/>
      <c r="H640" s="375"/>
      <c r="I640" s="375"/>
      <c r="J640" s="375"/>
      <c r="K640" s="375"/>
      <c r="L640" s="375"/>
      <c r="M640" s="375"/>
      <c r="N640" s="375"/>
      <c r="O640" s="375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  <c r="AA640" s="375"/>
      <c r="AB640" s="375"/>
      <c r="AC640" s="375"/>
      <c r="AD640" s="375"/>
      <c r="AE640" s="375"/>
      <c r="AF640" s="375"/>
      <c r="AG640" s="375"/>
      <c r="AH640" s="375"/>
    </row>
    <row r="641" spans="1:34" ht="12.75" customHeight="1">
      <c r="A641" s="375"/>
      <c r="B641" s="375"/>
      <c r="C641" s="375"/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375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  <c r="AA641" s="375"/>
      <c r="AB641" s="375"/>
      <c r="AC641" s="375"/>
      <c r="AD641" s="375"/>
      <c r="AE641" s="375"/>
      <c r="AF641" s="375"/>
      <c r="AG641" s="375"/>
      <c r="AH641" s="375"/>
    </row>
    <row r="642" spans="1:34" ht="12.75" customHeight="1">
      <c r="A642" s="375"/>
      <c r="B642" s="375"/>
      <c r="C642" s="375"/>
      <c r="D642" s="375"/>
      <c r="E642" s="375"/>
      <c r="F642" s="375"/>
      <c r="G642" s="375"/>
      <c r="H642" s="375"/>
      <c r="I642" s="375"/>
      <c r="J642" s="375"/>
      <c r="K642" s="375"/>
      <c r="L642" s="375"/>
      <c r="M642" s="375"/>
      <c r="N642" s="375"/>
      <c r="O642" s="375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  <c r="AA642" s="375"/>
      <c r="AB642" s="375"/>
      <c r="AC642" s="375"/>
      <c r="AD642" s="375"/>
      <c r="AE642" s="375"/>
      <c r="AF642" s="375"/>
      <c r="AG642" s="375"/>
      <c r="AH642" s="375"/>
    </row>
    <row r="643" spans="1:34" ht="12.75" customHeight="1">
      <c r="A643" s="375"/>
      <c r="B643" s="375"/>
      <c r="C643" s="375"/>
      <c r="D643" s="375"/>
      <c r="E643" s="375"/>
      <c r="F643" s="375"/>
      <c r="G643" s="375"/>
      <c r="H643" s="375"/>
      <c r="I643" s="375"/>
      <c r="J643" s="375"/>
      <c r="K643" s="375"/>
      <c r="L643" s="375"/>
      <c r="M643" s="375"/>
      <c r="N643" s="375"/>
      <c r="O643" s="375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  <c r="AA643" s="375"/>
      <c r="AB643" s="375"/>
      <c r="AC643" s="375"/>
      <c r="AD643" s="375"/>
      <c r="AE643" s="375"/>
      <c r="AF643" s="375"/>
      <c r="AG643" s="375"/>
      <c r="AH643" s="375"/>
    </row>
    <row r="644" spans="1:34" ht="12.75" customHeight="1">
      <c r="A644" s="375"/>
      <c r="B644" s="375"/>
      <c r="C644" s="375"/>
      <c r="D644" s="375"/>
      <c r="E644" s="375"/>
      <c r="F644" s="375"/>
      <c r="G644" s="375"/>
      <c r="H644" s="375"/>
      <c r="I644" s="375"/>
      <c r="J644" s="375"/>
      <c r="K644" s="375"/>
      <c r="L644" s="375"/>
      <c r="M644" s="375"/>
      <c r="N644" s="375"/>
      <c r="O644" s="375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  <c r="AA644" s="375"/>
      <c r="AB644" s="375"/>
      <c r="AC644" s="375"/>
      <c r="AD644" s="375"/>
      <c r="AE644" s="375"/>
      <c r="AF644" s="375"/>
      <c r="AG644" s="375"/>
      <c r="AH644" s="375"/>
    </row>
    <row r="645" spans="1:34" ht="12.75" customHeight="1">
      <c r="A645" s="375"/>
      <c r="B645" s="375"/>
      <c r="C645" s="375"/>
      <c r="D645" s="375"/>
      <c r="E645" s="375"/>
      <c r="F645" s="375"/>
      <c r="G645" s="375"/>
      <c r="H645" s="375"/>
      <c r="I645" s="375"/>
      <c r="J645" s="375"/>
      <c r="K645" s="375"/>
      <c r="L645" s="375"/>
      <c r="M645" s="375"/>
      <c r="N645" s="375"/>
      <c r="O645" s="375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  <c r="AA645" s="375"/>
      <c r="AB645" s="375"/>
      <c r="AC645" s="375"/>
      <c r="AD645" s="375"/>
      <c r="AE645" s="375"/>
      <c r="AF645" s="375"/>
      <c r="AG645" s="375"/>
      <c r="AH645" s="375"/>
    </row>
    <row r="646" spans="1:34" ht="12.75" customHeight="1">
      <c r="A646" s="375"/>
      <c r="B646" s="375"/>
      <c r="C646" s="375"/>
      <c r="D646" s="375"/>
      <c r="E646" s="375"/>
      <c r="F646" s="375"/>
      <c r="G646" s="375"/>
      <c r="H646" s="375"/>
      <c r="I646" s="375"/>
      <c r="J646" s="375"/>
      <c r="K646" s="375"/>
      <c r="L646" s="375"/>
      <c r="M646" s="375"/>
      <c r="N646" s="375"/>
      <c r="O646" s="375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  <c r="AA646" s="375"/>
      <c r="AB646" s="375"/>
      <c r="AC646" s="375"/>
      <c r="AD646" s="375"/>
      <c r="AE646" s="375"/>
      <c r="AF646" s="375"/>
      <c r="AG646" s="375"/>
      <c r="AH646" s="375"/>
    </row>
    <row r="647" spans="1:34" ht="12.75" customHeight="1">
      <c r="A647" s="375"/>
      <c r="B647" s="375"/>
      <c r="C647" s="375"/>
      <c r="D647" s="375"/>
      <c r="E647" s="375"/>
      <c r="F647" s="375"/>
      <c r="G647" s="375"/>
      <c r="H647" s="375"/>
      <c r="I647" s="375"/>
      <c r="J647" s="375"/>
      <c r="K647" s="375"/>
      <c r="L647" s="375"/>
      <c r="M647" s="375"/>
      <c r="N647" s="375"/>
      <c r="O647" s="375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  <c r="AA647" s="375"/>
      <c r="AB647" s="375"/>
      <c r="AC647" s="375"/>
      <c r="AD647" s="375"/>
      <c r="AE647" s="375"/>
      <c r="AF647" s="375"/>
      <c r="AG647" s="375"/>
      <c r="AH647" s="375"/>
    </row>
    <row r="648" spans="1:34" ht="12.75" customHeight="1">
      <c r="A648" s="375"/>
      <c r="B648" s="375"/>
      <c r="C648" s="375"/>
      <c r="D648" s="375"/>
      <c r="E648" s="375"/>
      <c r="F648" s="375"/>
      <c r="G648" s="375"/>
      <c r="H648" s="375"/>
      <c r="I648" s="375"/>
      <c r="J648" s="375"/>
      <c r="K648" s="375"/>
      <c r="L648" s="375"/>
      <c r="M648" s="375"/>
      <c r="N648" s="375"/>
      <c r="O648" s="375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  <c r="AA648" s="375"/>
      <c r="AB648" s="375"/>
      <c r="AC648" s="375"/>
      <c r="AD648" s="375"/>
      <c r="AE648" s="375"/>
      <c r="AF648" s="375"/>
      <c r="AG648" s="375"/>
      <c r="AH648" s="375"/>
    </row>
    <row r="649" spans="1:34" ht="12.75" customHeight="1">
      <c r="A649" s="375"/>
      <c r="B649" s="375"/>
      <c r="C649" s="375"/>
      <c r="D649" s="375"/>
      <c r="E649" s="375"/>
      <c r="F649" s="375"/>
      <c r="G649" s="375"/>
      <c r="H649" s="375"/>
      <c r="I649" s="375"/>
      <c r="J649" s="375"/>
      <c r="K649" s="375"/>
      <c r="L649" s="375"/>
      <c r="M649" s="375"/>
      <c r="N649" s="375"/>
      <c r="O649" s="375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  <c r="AA649" s="375"/>
      <c r="AB649" s="375"/>
      <c r="AC649" s="375"/>
      <c r="AD649" s="375"/>
      <c r="AE649" s="375"/>
      <c r="AF649" s="375"/>
      <c r="AG649" s="375"/>
      <c r="AH649" s="375"/>
    </row>
    <row r="650" spans="1:34" ht="12.75" customHeight="1">
      <c r="A650" s="375"/>
      <c r="B650" s="375"/>
      <c r="C650" s="375"/>
      <c r="D650" s="375"/>
      <c r="E650" s="375"/>
      <c r="F650" s="375"/>
      <c r="G650" s="375"/>
      <c r="H650" s="375"/>
      <c r="I650" s="375"/>
      <c r="J650" s="375"/>
      <c r="K650" s="375"/>
      <c r="L650" s="375"/>
      <c r="M650" s="375"/>
      <c r="N650" s="375"/>
      <c r="O650" s="375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  <c r="AA650" s="375"/>
      <c r="AB650" s="375"/>
      <c r="AC650" s="375"/>
      <c r="AD650" s="375"/>
      <c r="AE650" s="375"/>
      <c r="AF650" s="375"/>
      <c r="AG650" s="375"/>
      <c r="AH650" s="375"/>
    </row>
    <row r="651" spans="1:34" ht="12.75" customHeight="1">
      <c r="A651" s="375"/>
      <c r="B651" s="375"/>
      <c r="C651" s="375"/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375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  <c r="AA651" s="375"/>
      <c r="AB651" s="375"/>
      <c r="AC651" s="375"/>
      <c r="AD651" s="375"/>
      <c r="AE651" s="375"/>
      <c r="AF651" s="375"/>
      <c r="AG651" s="375"/>
      <c r="AH651" s="375"/>
    </row>
    <row r="652" spans="1:34" ht="12.75" customHeight="1">
      <c r="A652" s="375"/>
      <c r="B652" s="375"/>
      <c r="C652" s="375"/>
      <c r="D652" s="375"/>
      <c r="E652" s="375"/>
      <c r="F652" s="375"/>
      <c r="G652" s="375"/>
      <c r="H652" s="375"/>
      <c r="I652" s="375"/>
      <c r="J652" s="375"/>
      <c r="K652" s="375"/>
      <c r="L652" s="375"/>
      <c r="M652" s="375"/>
      <c r="N652" s="375"/>
      <c r="O652" s="375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75"/>
    </row>
    <row r="653" spans="1:34" ht="12.75" customHeight="1">
      <c r="A653" s="375"/>
      <c r="B653" s="375"/>
      <c r="C653" s="375"/>
      <c r="D653" s="375"/>
      <c r="E653" s="375"/>
      <c r="F653" s="375"/>
      <c r="G653" s="375"/>
      <c r="H653" s="375"/>
      <c r="I653" s="375"/>
      <c r="J653" s="375"/>
      <c r="K653" s="375"/>
      <c r="L653" s="375"/>
      <c r="M653" s="375"/>
      <c r="N653" s="375"/>
      <c r="O653" s="375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75"/>
    </row>
    <row r="654" spans="1:34" ht="12.75" customHeight="1">
      <c r="A654" s="375"/>
      <c r="B654" s="375"/>
      <c r="C654" s="375"/>
      <c r="D654" s="375"/>
      <c r="E654" s="375"/>
      <c r="F654" s="375"/>
      <c r="G654" s="375"/>
      <c r="H654" s="375"/>
      <c r="I654" s="375"/>
      <c r="J654" s="375"/>
      <c r="K654" s="375"/>
      <c r="L654" s="375"/>
      <c r="M654" s="375"/>
      <c r="N654" s="375"/>
      <c r="O654" s="375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75"/>
    </row>
    <row r="655" spans="1:34" ht="12.75" customHeight="1">
      <c r="A655" s="375"/>
      <c r="B655" s="375"/>
      <c r="C655" s="375"/>
      <c r="D655" s="375"/>
      <c r="E655" s="375"/>
      <c r="F655" s="375"/>
      <c r="G655" s="375"/>
      <c r="H655" s="375"/>
      <c r="I655" s="375"/>
      <c r="J655" s="375"/>
      <c r="K655" s="375"/>
      <c r="L655" s="375"/>
      <c r="M655" s="375"/>
      <c r="N655" s="375"/>
      <c r="O655" s="375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75"/>
    </row>
    <row r="656" spans="1:34" ht="12.75" customHeight="1">
      <c r="A656" s="375"/>
      <c r="B656" s="375"/>
      <c r="C656" s="375"/>
      <c r="D656" s="375"/>
      <c r="E656" s="375"/>
      <c r="F656" s="375"/>
      <c r="G656" s="375"/>
      <c r="H656" s="375"/>
      <c r="I656" s="375"/>
      <c r="J656" s="375"/>
      <c r="K656" s="375"/>
      <c r="L656" s="375"/>
      <c r="M656" s="375"/>
      <c r="N656" s="375"/>
      <c r="O656" s="375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75"/>
    </row>
    <row r="657" spans="1:34" ht="12.75" customHeight="1">
      <c r="A657" s="375"/>
      <c r="B657" s="375"/>
      <c r="C657" s="375"/>
      <c r="D657" s="375"/>
      <c r="E657" s="375"/>
      <c r="F657" s="375"/>
      <c r="G657" s="375"/>
      <c r="H657" s="375"/>
      <c r="I657" s="375"/>
      <c r="J657" s="375"/>
      <c r="K657" s="375"/>
      <c r="L657" s="375"/>
      <c r="M657" s="375"/>
      <c r="N657" s="375"/>
      <c r="O657" s="375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  <c r="AA657" s="375"/>
      <c r="AB657" s="375"/>
      <c r="AC657" s="375"/>
      <c r="AD657" s="375"/>
      <c r="AE657" s="375"/>
      <c r="AF657" s="375"/>
      <c r="AG657" s="375"/>
      <c r="AH657" s="375"/>
    </row>
    <row r="658" spans="1:34" ht="12.75" customHeight="1">
      <c r="A658" s="375"/>
      <c r="B658" s="375"/>
      <c r="C658" s="375"/>
      <c r="D658" s="375"/>
      <c r="E658" s="375"/>
      <c r="F658" s="375"/>
      <c r="G658" s="375"/>
      <c r="H658" s="375"/>
      <c r="I658" s="375"/>
      <c r="J658" s="375"/>
      <c r="K658" s="375"/>
      <c r="L658" s="375"/>
      <c r="M658" s="375"/>
      <c r="N658" s="375"/>
      <c r="O658" s="375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75"/>
    </row>
    <row r="659" spans="1:34" ht="12.75" customHeight="1">
      <c r="A659" s="375"/>
      <c r="B659" s="375"/>
      <c r="C659" s="375"/>
      <c r="D659" s="375"/>
      <c r="E659" s="375"/>
      <c r="F659" s="375"/>
      <c r="G659" s="375"/>
      <c r="H659" s="375"/>
      <c r="I659" s="375"/>
      <c r="J659" s="375"/>
      <c r="K659" s="375"/>
      <c r="L659" s="375"/>
      <c r="M659" s="375"/>
      <c r="N659" s="375"/>
      <c r="O659" s="375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75"/>
    </row>
    <row r="660" spans="1:34" ht="12.75" customHeight="1">
      <c r="A660" s="375"/>
      <c r="B660" s="375"/>
      <c r="C660" s="375"/>
      <c r="D660" s="375"/>
      <c r="E660" s="375"/>
      <c r="F660" s="375"/>
      <c r="G660" s="375"/>
      <c r="H660" s="375"/>
      <c r="I660" s="375"/>
      <c r="J660" s="375"/>
      <c r="K660" s="375"/>
      <c r="L660" s="375"/>
      <c r="M660" s="375"/>
      <c r="N660" s="375"/>
      <c r="O660" s="375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75"/>
    </row>
    <row r="661" spans="1:34" ht="12.75" customHeight="1">
      <c r="A661" s="375"/>
      <c r="B661" s="375"/>
      <c r="C661" s="375"/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375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75"/>
    </row>
    <row r="662" spans="1:34" ht="12.75" customHeight="1">
      <c r="A662" s="375"/>
      <c r="B662" s="375"/>
      <c r="C662" s="375"/>
      <c r="D662" s="375"/>
      <c r="E662" s="375"/>
      <c r="F662" s="375"/>
      <c r="G662" s="375"/>
      <c r="H662" s="375"/>
      <c r="I662" s="375"/>
      <c r="J662" s="375"/>
      <c r="K662" s="375"/>
      <c r="L662" s="375"/>
      <c r="M662" s="375"/>
      <c r="N662" s="375"/>
      <c r="O662" s="375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75"/>
    </row>
    <row r="663" spans="1:34" ht="12.75" customHeight="1">
      <c r="A663" s="375"/>
      <c r="B663" s="375"/>
      <c r="C663" s="375"/>
      <c r="D663" s="375"/>
      <c r="E663" s="375"/>
      <c r="F663" s="375"/>
      <c r="G663" s="375"/>
      <c r="H663" s="375"/>
      <c r="I663" s="375"/>
      <c r="J663" s="375"/>
      <c r="K663" s="375"/>
      <c r="L663" s="375"/>
      <c r="M663" s="375"/>
      <c r="N663" s="375"/>
      <c r="O663" s="375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75"/>
    </row>
    <row r="664" spans="1:34" ht="12.75" customHeight="1">
      <c r="A664" s="375"/>
      <c r="B664" s="375"/>
      <c r="C664" s="375"/>
      <c r="D664" s="375"/>
      <c r="E664" s="375"/>
      <c r="F664" s="375"/>
      <c r="G664" s="375"/>
      <c r="H664" s="375"/>
      <c r="I664" s="375"/>
      <c r="J664" s="375"/>
      <c r="K664" s="375"/>
      <c r="L664" s="375"/>
      <c r="M664" s="375"/>
      <c r="N664" s="375"/>
      <c r="O664" s="375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75"/>
    </row>
    <row r="665" spans="1:34" ht="12.75" customHeight="1">
      <c r="A665" s="375"/>
      <c r="B665" s="375"/>
      <c r="C665" s="375"/>
      <c r="D665" s="375"/>
      <c r="E665" s="375"/>
      <c r="F665" s="375"/>
      <c r="G665" s="375"/>
      <c r="H665" s="375"/>
      <c r="I665" s="375"/>
      <c r="J665" s="375"/>
      <c r="K665" s="375"/>
      <c r="L665" s="375"/>
      <c r="M665" s="375"/>
      <c r="N665" s="375"/>
      <c r="O665" s="375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75"/>
    </row>
    <row r="666" spans="1:34" ht="12.75" customHeight="1">
      <c r="A666" s="375"/>
      <c r="B666" s="375"/>
      <c r="C666" s="375"/>
      <c r="D666" s="375"/>
      <c r="E666" s="375"/>
      <c r="F666" s="375"/>
      <c r="G666" s="375"/>
      <c r="H666" s="375"/>
      <c r="I666" s="375"/>
      <c r="J666" s="375"/>
      <c r="K666" s="375"/>
      <c r="L666" s="375"/>
      <c r="M666" s="375"/>
      <c r="N666" s="375"/>
      <c r="O666" s="375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75"/>
    </row>
    <row r="667" spans="1:34" ht="12.75" customHeight="1">
      <c r="A667" s="375"/>
      <c r="B667" s="375"/>
      <c r="C667" s="375"/>
      <c r="D667" s="375"/>
      <c r="E667" s="375"/>
      <c r="F667" s="375"/>
      <c r="G667" s="375"/>
      <c r="H667" s="375"/>
      <c r="I667" s="375"/>
      <c r="J667" s="375"/>
      <c r="K667" s="375"/>
      <c r="L667" s="375"/>
      <c r="M667" s="375"/>
      <c r="N667" s="375"/>
      <c r="O667" s="375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75"/>
    </row>
    <row r="668" spans="1:34" ht="12.75" customHeight="1">
      <c r="A668" s="375"/>
      <c r="B668" s="375"/>
      <c r="C668" s="375"/>
      <c r="D668" s="375"/>
      <c r="E668" s="375"/>
      <c r="F668" s="375"/>
      <c r="G668" s="375"/>
      <c r="H668" s="375"/>
      <c r="I668" s="375"/>
      <c r="J668" s="375"/>
      <c r="K668" s="375"/>
      <c r="L668" s="375"/>
      <c r="M668" s="375"/>
      <c r="N668" s="375"/>
      <c r="O668" s="375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75"/>
    </row>
    <row r="669" spans="1:34" ht="12.75" customHeight="1">
      <c r="A669" s="375"/>
      <c r="B669" s="375"/>
      <c r="C669" s="375"/>
      <c r="D669" s="375"/>
      <c r="E669" s="375"/>
      <c r="F669" s="375"/>
      <c r="G669" s="375"/>
      <c r="H669" s="375"/>
      <c r="I669" s="375"/>
      <c r="J669" s="375"/>
      <c r="K669" s="375"/>
      <c r="L669" s="375"/>
      <c r="M669" s="375"/>
      <c r="N669" s="375"/>
      <c r="O669" s="375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75"/>
    </row>
    <row r="670" spans="1:34" ht="12.75" customHeight="1">
      <c r="A670" s="375"/>
      <c r="B670" s="375"/>
      <c r="C670" s="375"/>
      <c r="D670" s="375"/>
      <c r="E670" s="375"/>
      <c r="F670" s="375"/>
      <c r="G670" s="375"/>
      <c r="H670" s="375"/>
      <c r="I670" s="375"/>
      <c r="J670" s="375"/>
      <c r="K670" s="375"/>
      <c r="L670" s="375"/>
      <c r="M670" s="375"/>
      <c r="N670" s="375"/>
      <c r="O670" s="375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75"/>
    </row>
    <row r="671" spans="1:34" ht="12.75" customHeight="1">
      <c r="A671" s="375"/>
      <c r="B671" s="375"/>
      <c r="C671" s="375"/>
      <c r="D671" s="375"/>
      <c r="E671" s="375"/>
      <c r="F671" s="375"/>
      <c r="G671" s="375"/>
      <c r="H671" s="375"/>
      <c r="I671" s="375"/>
      <c r="J671" s="375"/>
      <c r="K671" s="375"/>
      <c r="L671" s="375"/>
      <c r="M671" s="375"/>
      <c r="N671" s="375"/>
      <c r="O671" s="375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75"/>
    </row>
    <row r="672" spans="1:34" ht="12.75" customHeight="1">
      <c r="A672" s="375"/>
      <c r="B672" s="375"/>
      <c r="C672" s="375"/>
      <c r="D672" s="375"/>
      <c r="E672" s="375"/>
      <c r="F672" s="375"/>
      <c r="G672" s="375"/>
      <c r="H672" s="375"/>
      <c r="I672" s="375"/>
      <c r="J672" s="375"/>
      <c r="K672" s="375"/>
      <c r="L672" s="375"/>
      <c r="M672" s="375"/>
      <c r="N672" s="375"/>
      <c r="O672" s="375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75"/>
    </row>
    <row r="673" spans="1:34" ht="12.75" customHeight="1">
      <c r="A673" s="375"/>
      <c r="B673" s="375"/>
      <c r="C673" s="375"/>
      <c r="D673" s="375"/>
      <c r="E673" s="375"/>
      <c r="F673" s="375"/>
      <c r="G673" s="375"/>
      <c r="H673" s="375"/>
      <c r="I673" s="375"/>
      <c r="J673" s="375"/>
      <c r="K673" s="375"/>
      <c r="L673" s="375"/>
      <c r="M673" s="375"/>
      <c r="N673" s="375"/>
      <c r="O673" s="375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75"/>
    </row>
    <row r="674" spans="1:34" ht="12.75" customHeight="1">
      <c r="A674" s="375"/>
      <c r="B674" s="375"/>
      <c r="C674" s="375"/>
      <c r="D674" s="375"/>
      <c r="E674" s="375"/>
      <c r="F674" s="375"/>
      <c r="G674" s="375"/>
      <c r="H674" s="375"/>
      <c r="I674" s="375"/>
      <c r="J674" s="375"/>
      <c r="K674" s="375"/>
      <c r="L674" s="375"/>
      <c r="M674" s="375"/>
      <c r="N674" s="375"/>
      <c r="O674" s="375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75"/>
    </row>
    <row r="675" spans="1:34" ht="12.75" customHeight="1">
      <c r="A675" s="375"/>
      <c r="B675" s="375"/>
      <c r="C675" s="375"/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375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75"/>
    </row>
    <row r="676" spans="1:34" ht="12.75" customHeight="1">
      <c r="A676" s="375"/>
      <c r="B676" s="375"/>
      <c r="C676" s="375"/>
      <c r="D676" s="375"/>
      <c r="E676" s="375"/>
      <c r="F676" s="375"/>
      <c r="G676" s="375"/>
      <c r="H676" s="375"/>
      <c r="I676" s="375"/>
      <c r="J676" s="375"/>
      <c r="K676" s="375"/>
      <c r="L676" s="375"/>
      <c r="M676" s="375"/>
      <c r="N676" s="375"/>
      <c r="O676" s="375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75"/>
    </row>
    <row r="677" spans="1:34" ht="12.75" customHeight="1">
      <c r="A677" s="375"/>
      <c r="B677" s="375"/>
      <c r="C677" s="375"/>
      <c r="D677" s="375"/>
      <c r="E677" s="375"/>
      <c r="F677" s="375"/>
      <c r="G677" s="375"/>
      <c r="H677" s="375"/>
      <c r="I677" s="375"/>
      <c r="J677" s="375"/>
      <c r="K677" s="375"/>
      <c r="L677" s="375"/>
      <c r="M677" s="375"/>
      <c r="N677" s="375"/>
      <c r="O677" s="375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75"/>
    </row>
    <row r="678" spans="1:34" ht="12.75" customHeight="1">
      <c r="A678" s="375"/>
      <c r="B678" s="375"/>
      <c r="C678" s="375"/>
      <c r="D678" s="375"/>
      <c r="E678" s="375"/>
      <c r="F678" s="375"/>
      <c r="G678" s="375"/>
      <c r="H678" s="375"/>
      <c r="I678" s="375"/>
      <c r="J678" s="375"/>
      <c r="K678" s="375"/>
      <c r="L678" s="375"/>
      <c r="M678" s="375"/>
      <c r="N678" s="375"/>
      <c r="O678" s="375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75"/>
    </row>
    <row r="679" spans="1:34" ht="12.75" customHeight="1">
      <c r="A679" s="375"/>
      <c r="B679" s="375"/>
      <c r="C679" s="375"/>
      <c r="D679" s="375"/>
      <c r="E679" s="375"/>
      <c r="F679" s="375"/>
      <c r="G679" s="375"/>
      <c r="H679" s="375"/>
      <c r="I679" s="375"/>
      <c r="J679" s="375"/>
      <c r="K679" s="375"/>
      <c r="L679" s="375"/>
      <c r="M679" s="375"/>
      <c r="N679" s="375"/>
      <c r="O679" s="375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75"/>
    </row>
    <row r="680" spans="1:34" ht="12.75" customHeight="1">
      <c r="A680" s="375"/>
      <c r="B680" s="375"/>
      <c r="C680" s="375"/>
      <c r="D680" s="375"/>
      <c r="E680" s="375"/>
      <c r="F680" s="375"/>
      <c r="G680" s="375"/>
      <c r="H680" s="375"/>
      <c r="I680" s="375"/>
      <c r="J680" s="375"/>
      <c r="K680" s="375"/>
      <c r="L680" s="375"/>
      <c r="M680" s="375"/>
      <c r="N680" s="375"/>
      <c r="O680" s="375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75"/>
    </row>
    <row r="681" spans="1:34" ht="12.75" customHeight="1">
      <c r="A681" s="375"/>
      <c r="B681" s="375"/>
      <c r="C681" s="375"/>
      <c r="D681" s="375"/>
      <c r="E681" s="375"/>
      <c r="F681" s="375"/>
      <c r="G681" s="375"/>
      <c r="H681" s="375"/>
      <c r="I681" s="375"/>
      <c r="J681" s="375"/>
      <c r="K681" s="375"/>
      <c r="L681" s="375"/>
      <c r="M681" s="375"/>
      <c r="N681" s="375"/>
      <c r="O681" s="375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75"/>
    </row>
    <row r="682" spans="1:34" ht="12.75" customHeight="1">
      <c r="A682" s="375"/>
      <c r="B682" s="375"/>
      <c r="C682" s="375"/>
      <c r="D682" s="375"/>
      <c r="E682" s="375"/>
      <c r="F682" s="375"/>
      <c r="G682" s="375"/>
      <c r="H682" s="375"/>
      <c r="I682" s="375"/>
      <c r="J682" s="375"/>
      <c r="K682" s="375"/>
      <c r="L682" s="375"/>
      <c r="M682" s="375"/>
      <c r="N682" s="375"/>
      <c r="O682" s="375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  <c r="AA682" s="375"/>
      <c r="AB682" s="375"/>
      <c r="AC682" s="375"/>
      <c r="AD682" s="375"/>
      <c r="AE682" s="375"/>
      <c r="AF682" s="375"/>
      <c r="AG682" s="375"/>
      <c r="AH682" s="375"/>
    </row>
    <row r="683" spans="1:34" ht="12.75" customHeight="1">
      <c r="A683" s="375"/>
      <c r="B683" s="375"/>
      <c r="C683" s="375"/>
      <c r="D683" s="375"/>
      <c r="E683" s="375"/>
      <c r="F683" s="375"/>
      <c r="G683" s="375"/>
      <c r="H683" s="375"/>
      <c r="I683" s="375"/>
      <c r="J683" s="375"/>
      <c r="K683" s="375"/>
      <c r="L683" s="375"/>
      <c r="M683" s="375"/>
      <c r="N683" s="375"/>
      <c r="O683" s="375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  <c r="AA683" s="375"/>
      <c r="AB683" s="375"/>
      <c r="AC683" s="375"/>
      <c r="AD683" s="375"/>
      <c r="AE683" s="375"/>
      <c r="AF683" s="375"/>
      <c r="AG683" s="375"/>
      <c r="AH683" s="375"/>
    </row>
    <row r="684" spans="1:34" ht="12.75" customHeight="1">
      <c r="A684" s="375"/>
      <c r="B684" s="375"/>
      <c r="C684" s="375"/>
      <c r="D684" s="375"/>
      <c r="E684" s="375"/>
      <c r="F684" s="375"/>
      <c r="G684" s="375"/>
      <c r="H684" s="375"/>
      <c r="I684" s="375"/>
      <c r="J684" s="375"/>
      <c r="K684" s="375"/>
      <c r="L684" s="375"/>
      <c r="M684" s="375"/>
      <c r="N684" s="375"/>
      <c r="O684" s="375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  <c r="AA684" s="375"/>
      <c r="AB684" s="375"/>
      <c r="AC684" s="375"/>
      <c r="AD684" s="375"/>
      <c r="AE684" s="375"/>
      <c r="AF684" s="375"/>
      <c r="AG684" s="375"/>
      <c r="AH684" s="375"/>
    </row>
    <row r="685" spans="1:34" ht="12.75" customHeight="1">
      <c r="A685" s="375"/>
      <c r="B685" s="375"/>
      <c r="C685" s="375"/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375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  <c r="AA685" s="375"/>
      <c r="AB685" s="375"/>
      <c r="AC685" s="375"/>
      <c r="AD685" s="375"/>
      <c r="AE685" s="375"/>
      <c r="AF685" s="375"/>
      <c r="AG685" s="375"/>
      <c r="AH685" s="375"/>
    </row>
    <row r="686" spans="1:34" ht="12.75" customHeight="1">
      <c r="A686" s="375"/>
      <c r="B686" s="375"/>
      <c r="C686" s="375"/>
      <c r="D686" s="375"/>
      <c r="E686" s="375"/>
      <c r="F686" s="375"/>
      <c r="G686" s="375"/>
      <c r="H686" s="375"/>
      <c r="I686" s="375"/>
      <c r="J686" s="375"/>
      <c r="K686" s="375"/>
      <c r="L686" s="375"/>
      <c r="M686" s="375"/>
      <c r="N686" s="375"/>
      <c r="O686" s="375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  <c r="AA686" s="375"/>
      <c r="AB686" s="375"/>
      <c r="AC686" s="375"/>
      <c r="AD686" s="375"/>
      <c r="AE686" s="375"/>
      <c r="AF686" s="375"/>
      <c r="AG686" s="375"/>
      <c r="AH686" s="375"/>
    </row>
    <row r="687" spans="1:34" ht="12.75" customHeight="1">
      <c r="A687" s="375"/>
      <c r="B687" s="375"/>
      <c r="C687" s="375"/>
      <c r="D687" s="375"/>
      <c r="E687" s="375"/>
      <c r="F687" s="375"/>
      <c r="G687" s="375"/>
      <c r="H687" s="375"/>
      <c r="I687" s="375"/>
      <c r="J687" s="375"/>
      <c r="K687" s="375"/>
      <c r="L687" s="375"/>
      <c r="M687" s="375"/>
      <c r="N687" s="375"/>
      <c r="O687" s="375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  <c r="AA687" s="375"/>
      <c r="AB687" s="375"/>
      <c r="AC687" s="375"/>
      <c r="AD687" s="375"/>
      <c r="AE687" s="375"/>
      <c r="AF687" s="375"/>
      <c r="AG687" s="375"/>
      <c r="AH687" s="375"/>
    </row>
    <row r="688" spans="1:34" ht="12.75" customHeight="1">
      <c r="A688" s="375"/>
      <c r="B688" s="375"/>
      <c r="C688" s="375"/>
      <c r="D688" s="375"/>
      <c r="E688" s="375"/>
      <c r="F688" s="375"/>
      <c r="G688" s="375"/>
      <c r="H688" s="375"/>
      <c r="I688" s="375"/>
      <c r="J688" s="375"/>
      <c r="K688" s="375"/>
      <c r="L688" s="375"/>
      <c r="M688" s="375"/>
      <c r="N688" s="375"/>
      <c r="O688" s="375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  <c r="AA688" s="375"/>
      <c r="AB688" s="375"/>
      <c r="AC688" s="375"/>
      <c r="AD688" s="375"/>
      <c r="AE688" s="375"/>
      <c r="AF688" s="375"/>
      <c r="AG688" s="375"/>
      <c r="AH688" s="375"/>
    </row>
    <row r="689" spans="1:34" ht="12.75" customHeight="1">
      <c r="A689" s="375"/>
      <c r="B689" s="375"/>
      <c r="C689" s="375"/>
      <c r="D689" s="375"/>
      <c r="E689" s="375"/>
      <c r="F689" s="375"/>
      <c r="G689" s="375"/>
      <c r="H689" s="375"/>
      <c r="I689" s="375"/>
      <c r="J689" s="375"/>
      <c r="K689" s="375"/>
      <c r="L689" s="375"/>
      <c r="M689" s="375"/>
      <c r="N689" s="375"/>
      <c r="O689" s="375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  <c r="AA689" s="375"/>
      <c r="AB689" s="375"/>
      <c r="AC689" s="375"/>
      <c r="AD689" s="375"/>
      <c r="AE689" s="375"/>
      <c r="AF689" s="375"/>
      <c r="AG689" s="375"/>
      <c r="AH689" s="375"/>
    </row>
    <row r="690" spans="1:34" ht="12.75" customHeight="1">
      <c r="A690" s="375"/>
      <c r="B690" s="375"/>
      <c r="C690" s="375"/>
      <c r="D690" s="375"/>
      <c r="E690" s="375"/>
      <c r="F690" s="375"/>
      <c r="G690" s="375"/>
      <c r="H690" s="375"/>
      <c r="I690" s="375"/>
      <c r="J690" s="375"/>
      <c r="K690" s="375"/>
      <c r="L690" s="375"/>
      <c r="M690" s="375"/>
      <c r="N690" s="375"/>
      <c r="O690" s="375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  <c r="AA690" s="375"/>
      <c r="AB690" s="375"/>
      <c r="AC690" s="375"/>
      <c r="AD690" s="375"/>
      <c r="AE690" s="375"/>
      <c r="AF690" s="375"/>
      <c r="AG690" s="375"/>
      <c r="AH690" s="375"/>
    </row>
    <row r="691" spans="1:34" ht="12.75" customHeight="1">
      <c r="A691" s="375"/>
      <c r="B691" s="375"/>
      <c r="C691" s="375"/>
      <c r="D691" s="375"/>
      <c r="E691" s="375"/>
      <c r="F691" s="375"/>
      <c r="G691" s="375"/>
      <c r="H691" s="375"/>
      <c r="I691" s="375"/>
      <c r="J691" s="375"/>
      <c r="K691" s="375"/>
      <c r="L691" s="375"/>
      <c r="M691" s="375"/>
      <c r="N691" s="375"/>
      <c r="O691" s="375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  <c r="AA691" s="375"/>
      <c r="AB691" s="375"/>
      <c r="AC691" s="375"/>
      <c r="AD691" s="375"/>
      <c r="AE691" s="375"/>
      <c r="AF691" s="375"/>
      <c r="AG691" s="375"/>
      <c r="AH691" s="375"/>
    </row>
    <row r="692" spans="1:34" ht="12.75" customHeight="1">
      <c r="A692" s="375"/>
      <c r="B692" s="375"/>
      <c r="C692" s="375"/>
      <c r="D692" s="375"/>
      <c r="E692" s="375"/>
      <c r="F692" s="375"/>
      <c r="G692" s="375"/>
      <c r="H692" s="375"/>
      <c r="I692" s="375"/>
      <c r="J692" s="375"/>
      <c r="K692" s="375"/>
      <c r="L692" s="375"/>
      <c r="M692" s="375"/>
      <c r="N692" s="375"/>
      <c r="O692" s="375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  <c r="AA692" s="375"/>
      <c r="AB692" s="375"/>
      <c r="AC692" s="375"/>
      <c r="AD692" s="375"/>
      <c r="AE692" s="375"/>
      <c r="AF692" s="375"/>
      <c r="AG692" s="375"/>
      <c r="AH692" s="375"/>
    </row>
    <row r="693" spans="1:34" ht="12.75" customHeight="1">
      <c r="A693" s="375"/>
      <c r="B693" s="375"/>
      <c r="C693" s="375"/>
      <c r="D693" s="375"/>
      <c r="E693" s="375"/>
      <c r="F693" s="375"/>
      <c r="G693" s="375"/>
      <c r="H693" s="375"/>
      <c r="I693" s="375"/>
      <c r="J693" s="375"/>
      <c r="K693" s="375"/>
      <c r="L693" s="375"/>
      <c r="M693" s="375"/>
      <c r="N693" s="375"/>
      <c r="O693" s="375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  <c r="AA693" s="375"/>
      <c r="AB693" s="375"/>
      <c r="AC693" s="375"/>
      <c r="AD693" s="375"/>
      <c r="AE693" s="375"/>
      <c r="AF693" s="375"/>
      <c r="AG693" s="375"/>
      <c r="AH693" s="375"/>
    </row>
    <row r="694" spans="1:34" ht="12.75" customHeight="1">
      <c r="A694" s="375"/>
      <c r="B694" s="375"/>
      <c r="C694" s="375"/>
      <c r="D694" s="375"/>
      <c r="E694" s="375"/>
      <c r="F694" s="375"/>
      <c r="G694" s="375"/>
      <c r="H694" s="375"/>
      <c r="I694" s="375"/>
      <c r="J694" s="375"/>
      <c r="K694" s="375"/>
      <c r="L694" s="375"/>
      <c r="M694" s="375"/>
      <c r="N694" s="375"/>
      <c r="O694" s="375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  <c r="AA694" s="375"/>
      <c r="AB694" s="375"/>
      <c r="AC694" s="375"/>
      <c r="AD694" s="375"/>
      <c r="AE694" s="375"/>
      <c r="AF694" s="375"/>
      <c r="AG694" s="375"/>
      <c r="AH694" s="375"/>
    </row>
    <row r="695" spans="1:34" ht="12.75" customHeight="1">
      <c r="A695" s="375"/>
      <c r="B695" s="375"/>
      <c r="C695" s="375"/>
      <c r="D695" s="375"/>
      <c r="E695" s="375"/>
      <c r="F695" s="375"/>
      <c r="G695" s="375"/>
      <c r="H695" s="375"/>
      <c r="I695" s="375"/>
      <c r="J695" s="375"/>
      <c r="K695" s="375"/>
      <c r="L695" s="375"/>
      <c r="M695" s="375"/>
      <c r="N695" s="375"/>
      <c r="O695" s="375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  <c r="AA695" s="375"/>
      <c r="AB695" s="375"/>
      <c r="AC695" s="375"/>
      <c r="AD695" s="375"/>
      <c r="AE695" s="375"/>
      <c r="AF695" s="375"/>
      <c r="AG695" s="375"/>
      <c r="AH695" s="375"/>
    </row>
    <row r="696" spans="1:34" ht="12.75" customHeight="1">
      <c r="A696" s="375"/>
      <c r="B696" s="375"/>
      <c r="C696" s="375"/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375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  <c r="AA696" s="375"/>
      <c r="AB696" s="375"/>
      <c r="AC696" s="375"/>
      <c r="AD696" s="375"/>
      <c r="AE696" s="375"/>
      <c r="AF696" s="375"/>
      <c r="AG696" s="375"/>
      <c r="AH696" s="375"/>
    </row>
    <row r="697" spans="1:34" ht="12.75" customHeight="1">
      <c r="A697" s="375"/>
      <c r="B697" s="375"/>
      <c r="C697" s="375"/>
      <c r="D697" s="375"/>
      <c r="E697" s="375"/>
      <c r="F697" s="375"/>
      <c r="G697" s="375"/>
      <c r="H697" s="375"/>
      <c r="I697" s="375"/>
      <c r="J697" s="375"/>
      <c r="K697" s="375"/>
      <c r="L697" s="375"/>
      <c r="M697" s="375"/>
      <c r="N697" s="375"/>
      <c r="O697" s="375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  <c r="AA697" s="375"/>
      <c r="AB697" s="375"/>
      <c r="AC697" s="375"/>
      <c r="AD697" s="375"/>
      <c r="AE697" s="375"/>
      <c r="AF697" s="375"/>
      <c r="AG697" s="375"/>
      <c r="AH697" s="375"/>
    </row>
    <row r="698" spans="1:34" ht="12.75" customHeight="1">
      <c r="A698" s="375"/>
      <c r="B698" s="375"/>
      <c r="C698" s="375"/>
      <c r="D698" s="375"/>
      <c r="E698" s="375"/>
      <c r="F698" s="375"/>
      <c r="G698" s="375"/>
      <c r="H698" s="375"/>
      <c r="I698" s="375"/>
      <c r="J698" s="375"/>
      <c r="K698" s="375"/>
      <c r="L698" s="375"/>
      <c r="M698" s="375"/>
      <c r="N698" s="375"/>
      <c r="O698" s="375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  <c r="AA698" s="375"/>
      <c r="AB698" s="375"/>
      <c r="AC698" s="375"/>
      <c r="AD698" s="375"/>
      <c r="AE698" s="375"/>
      <c r="AF698" s="375"/>
      <c r="AG698" s="375"/>
      <c r="AH698" s="375"/>
    </row>
    <row r="699" spans="1:34" ht="12.75" customHeight="1">
      <c r="A699" s="375"/>
      <c r="B699" s="375"/>
      <c r="C699" s="375"/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  <c r="AE699" s="375"/>
      <c r="AF699" s="375"/>
      <c r="AG699" s="375"/>
      <c r="AH699" s="375"/>
    </row>
    <row r="700" spans="1:34" ht="12.75" customHeight="1">
      <c r="A700" s="375"/>
      <c r="B700" s="375"/>
      <c r="C700" s="375"/>
      <c r="D700" s="375"/>
      <c r="E700" s="375"/>
      <c r="F700" s="375"/>
      <c r="G700" s="375"/>
      <c r="H700" s="375"/>
      <c r="I700" s="375"/>
      <c r="J700" s="375"/>
      <c r="K700" s="375"/>
      <c r="L700" s="375"/>
      <c r="M700" s="375"/>
      <c r="N700" s="375"/>
      <c r="O700" s="375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  <c r="AA700" s="375"/>
      <c r="AB700" s="375"/>
      <c r="AC700" s="375"/>
      <c r="AD700" s="375"/>
      <c r="AE700" s="375"/>
      <c r="AF700" s="375"/>
      <c r="AG700" s="375"/>
      <c r="AH700" s="375"/>
    </row>
    <row r="701" spans="1:34" ht="12.75" customHeight="1">
      <c r="A701" s="375"/>
      <c r="B701" s="375"/>
      <c r="C701" s="375"/>
      <c r="D701" s="375"/>
      <c r="E701" s="375"/>
      <c r="F701" s="375"/>
      <c r="G701" s="375"/>
      <c r="H701" s="375"/>
      <c r="I701" s="375"/>
      <c r="J701" s="375"/>
      <c r="K701" s="375"/>
      <c r="L701" s="375"/>
      <c r="M701" s="375"/>
      <c r="N701" s="375"/>
      <c r="O701" s="375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  <c r="AA701" s="375"/>
      <c r="AB701" s="375"/>
      <c r="AC701" s="375"/>
      <c r="AD701" s="375"/>
      <c r="AE701" s="375"/>
      <c r="AF701" s="375"/>
      <c r="AG701" s="375"/>
      <c r="AH701" s="375"/>
    </row>
    <row r="702" spans="1:34" ht="12.75" customHeight="1">
      <c r="A702" s="375"/>
      <c r="B702" s="375"/>
      <c r="C702" s="375"/>
      <c r="D702" s="375"/>
      <c r="E702" s="375"/>
      <c r="F702" s="375"/>
      <c r="G702" s="375"/>
      <c r="H702" s="375"/>
      <c r="I702" s="375"/>
      <c r="J702" s="375"/>
      <c r="K702" s="375"/>
      <c r="L702" s="375"/>
      <c r="M702" s="375"/>
      <c r="N702" s="375"/>
      <c r="O702" s="375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  <c r="AA702" s="375"/>
      <c r="AB702" s="375"/>
      <c r="AC702" s="375"/>
      <c r="AD702" s="375"/>
      <c r="AE702" s="375"/>
      <c r="AF702" s="375"/>
      <c r="AG702" s="375"/>
      <c r="AH702" s="375"/>
    </row>
    <row r="703" spans="1:34" ht="12.75" customHeight="1">
      <c r="A703" s="375"/>
      <c r="B703" s="375"/>
      <c r="C703" s="375"/>
      <c r="D703" s="375"/>
      <c r="E703" s="375"/>
      <c r="F703" s="375"/>
      <c r="G703" s="375"/>
      <c r="H703" s="375"/>
      <c r="I703" s="375"/>
      <c r="J703" s="375"/>
      <c r="K703" s="375"/>
      <c r="L703" s="375"/>
      <c r="M703" s="375"/>
      <c r="N703" s="375"/>
      <c r="O703" s="375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  <c r="AA703" s="375"/>
      <c r="AB703" s="375"/>
      <c r="AC703" s="375"/>
      <c r="AD703" s="375"/>
      <c r="AE703" s="375"/>
      <c r="AF703" s="375"/>
      <c r="AG703" s="375"/>
      <c r="AH703" s="375"/>
    </row>
    <row r="704" spans="1:34" ht="12.75" customHeight="1">
      <c r="A704" s="375"/>
      <c r="B704" s="375"/>
      <c r="C704" s="375"/>
      <c r="D704" s="375"/>
      <c r="E704" s="375"/>
      <c r="F704" s="375"/>
      <c r="G704" s="375"/>
      <c r="H704" s="375"/>
      <c r="I704" s="375"/>
      <c r="J704" s="375"/>
      <c r="K704" s="375"/>
      <c r="L704" s="375"/>
      <c r="M704" s="375"/>
      <c r="N704" s="375"/>
      <c r="O704" s="375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  <c r="AA704" s="375"/>
      <c r="AB704" s="375"/>
      <c r="AC704" s="375"/>
      <c r="AD704" s="375"/>
      <c r="AE704" s="375"/>
      <c r="AF704" s="375"/>
      <c r="AG704" s="375"/>
      <c r="AH704" s="375"/>
    </row>
    <row r="705" spans="1:34" ht="12.75" customHeight="1">
      <c r="A705" s="375"/>
      <c r="B705" s="375"/>
      <c r="C705" s="375"/>
      <c r="D705" s="375"/>
      <c r="E705" s="375"/>
      <c r="F705" s="375"/>
      <c r="G705" s="375"/>
      <c r="H705" s="375"/>
      <c r="I705" s="375"/>
      <c r="J705" s="375"/>
      <c r="K705" s="375"/>
      <c r="L705" s="375"/>
      <c r="M705" s="375"/>
      <c r="N705" s="375"/>
      <c r="O705" s="375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  <c r="AA705" s="375"/>
      <c r="AB705" s="375"/>
      <c r="AC705" s="375"/>
      <c r="AD705" s="375"/>
      <c r="AE705" s="375"/>
      <c r="AF705" s="375"/>
      <c r="AG705" s="375"/>
      <c r="AH705" s="375"/>
    </row>
    <row r="706" spans="1:34" ht="12.75" customHeight="1">
      <c r="A706" s="375"/>
      <c r="B706" s="375"/>
      <c r="C706" s="375"/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375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  <c r="AA706" s="375"/>
      <c r="AB706" s="375"/>
      <c r="AC706" s="375"/>
      <c r="AD706" s="375"/>
      <c r="AE706" s="375"/>
      <c r="AF706" s="375"/>
      <c r="AG706" s="375"/>
      <c r="AH706" s="375"/>
    </row>
    <row r="707" spans="1:34" ht="12.75" customHeight="1">
      <c r="A707" s="375"/>
      <c r="B707" s="375"/>
      <c r="C707" s="375"/>
      <c r="D707" s="375"/>
      <c r="E707" s="375"/>
      <c r="F707" s="375"/>
      <c r="G707" s="375"/>
      <c r="H707" s="375"/>
      <c r="I707" s="375"/>
      <c r="J707" s="375"/>
      <c r="K707" s="375"/>
      <c r="L707" s="375"/>
      <c r="M707" s="375"/>
      <c r="N707" s="375"/>
      <c r="O707" s="375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  <c r="AA707" s="375"/>
      <c r="AB707" s="375"/>
      <c r="AC707" s="375"/>
      <c r="AD707" s="375"/>
      <c r="AE707" s="375"/>
      <c r="AF707" s="375"/>
      <c r="AG707" s="375"/>
      <c r="AH707" s="375"/>
    </row>
    <row r="708" spans="1:34" ht="12.75" customHeight="1">
      <c r="A708" s="375"/>
      <c r="B708" s="375"/>
      <c r="C708" s="375"/>
      <c r="D708" s="375"/>
      <c r="E708" s="375"/>
      <c r="F708" s="375"/>
      <c r="G708" s="375"/>
      <c r="H708" s="375"/>
      <c r="I708" s="375"/>
      <c r="J708" s="375"/>
      <c r="K708" s="375"/>
      <c r="L708" s="375"/>
      <c r="M708" s="375"/>
      <c r="N708" s="375"/>
      <c r="O708" s="375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  <c r="AA708" s="375"/>
      <c r="AB708" s="375"/>
      <c r="AC708" s="375"/>
      <c r="AD708" s="375"/>
      <c r="AE708" s="375"/>
      <c r="AF708" s="375"/>
      <c r="AG708" s="375"/>
      <c r="AH708" s="375"/>
    </row>
    <row r="709" spans="1:34" ht="12.75" customHeight="1">
      <c r="A709" s="375"/>
      <c r="B709" s="375"/>
      <c r="C709" s="375"/>
      <c r="D709" s="375"/>
      <c r="E709" s="375"/>
      <c r="F709" s="375"/>
      <c r="G709" s="375"/>
      <c r="H709" s="375"/>
      <c r="I709" s="375"/>
      <c r="J709" s="375"/>
      <c r="K709" s="375"/>
      <c r="L709" s="375"/>
      <c r="M709" s="375"/>
      <c r="N709" s="375"/>
      <c r="O709" s="375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  <c r="AA709" s="375"/>
      <c r="AB709" s="375"/>
      <c r="AC709" s="375"/>
      <c r="AD709" s="375"/>
      <c r="AE709" s="375"/>
      <c r="AF709" s="375"/>
      <c r="AG709" s="375"/>
      <c r="AH709" s="375"/>
    </row>
    <row r="710" spans="1:34" ht="12.75" customHeight="1">
      <c r="A710" s="375"/>
      <c r="B710" s="375"/>
      <c r="C710" s="375"/>
      <c r="D710" s="375"/>
      <c r="E710" s="375"/>
      <c r="F710" s="375"/>
      <c r="G710" s="375"/>
      <c r="H710" s="375"/>
      <c r="I710" s="375"/>
      <c r="J710" s="375"/>
      <c r="K710" s="375"/>
      <c r="L710" s="375"/>
      <c r="M710" s="375"/>
      <c r="N710" s="375"/>
      <c r="O710" s="375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  <c r="AA710" s="375"/>
      <c r="AB710" s="375"/>
      <c r="AC710" s="375"/>
      <c r="AD710" s="375"/>
      <c r="AE710" s="375"/>
      <c r="AF710" s="375"/>
      <c r="AG710" s="375"/>
      <c r="AH710" s="375"/>
    </row>
    <row r="711" spans="1:34" ht="12.75" customHeight="1">
      <c r="A711" s="375"/>
      <c r="B711" s="375"/>
      <c r="C711" s="375"/>
      <c r="D711" s="375"/>
      <c r="E711" s="375"/>
      <c r="F711" s="375"/>
      <c r="G711" s="375"/>
      <c r="H711" s="375"/>
      <c r="I711" s="375"/>
      <c r="J711" s="375"/>
      <c r="K711" s="375"/>
      <c r="L711" s="375"/>
      <c r="M711" s="375"/>
      <c r="N711" s="375"/>
      <c r="O711" s="375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  <c r="AA711" s="375"/>
      <c r="AB711" s="375"/>
      <c r="AC711" s="375"/>
      <c r="AD711" s="375"/>
      <c r="AE711" s="375"/>
      <c r="AF711" s="375"/>
      <c r="AG711" s="375"/>
      <c r="AH711" s="375"/>
    </row>
    <row r="712" spans="1:34" ht="12.75" customHeight="1">
      <c r="A712" s="375"/>
      <c r="B712" s="375"/>
      <c r="C712" s="375"/>
      <c r="D712" s="375"/>
      <c r="E712" s="375"/>
      <c r="F712" s="375"/>
      <c r="G712" s="375"/>
      <c r="H712" s="375"/>
      <c r="I712" s="375"/>
      <c r="J712" s="375"/>
      <c r="K712" s="375"/>
      <c r="L712" s="375"/>
      <c r="M712" s="375"/>
      <c r="N712" s="375"/>
      <c r="O712" s="375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  <c r="AA712" s="375"/>
      <c r="AB712" s="375"/>
      <c r="AC712" s="375"/>
      <c r="AD712" s="375"/>
      <c r="AE712" s="375"/>
      <c r="AF712" s="375"/>
      <c r="AG712" s="375"/>
      <c r="AH712" s="375"/>
    </row>
    <row r="713" spans="1:34" ht="12.75" customHeight="1">
      <c r="A713" s="375"/>
      <c r="B713" s="375"/>
      <c r="C713" s="375"/>
      <c r="D713" s="375"/>
      <c r="E713" s="375"/>
      <c r="F713" s="375"/>
      <c r="G713" s="375"/>
      <c r="H713" s="375"/>
      <c r="I713" s="375"/>
      <c r="J713" s="375"/>
      <c r="K713" s="375"/>
      <c r="L713" s="375"/>
      <c r="M713" s="375"/>
      <c r="N713" s="375"/>
      <c r="O713" s="375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  <c r="AA713" s="375"/>
      <c r="AB713" s="375"/>
      <c r="AC713" s="375"/>
      <c r="AD713" s="375"/>
      <c r="AE713" s="375"/>
      <c r="AF713" s="375"/>
      <c r="AG713" s="375"/>
      <c r="AH713" s="375"/>
    </row>
    <row r="714" spans="1:34" ht="12.75" customHeight="1">
      <c r="A714" s="375"/>
      <c r="B714" s="375"/>
      <c r="C714" s="375"/>
      <c r="D714" s="375"/>
      <c r="E714" s="375"/>
      <c r="F714" s="375"/>
      <c r="G714" s="375"/>
      <c r="H714" s="375"/>
      <c r="I714" s="375"/>
      <c r="J714" s="375"/>
      <c r="K714" s="375"/>
      <c r="L714" s="375"/>
      <c r="M714" s="375"/>
      <c r="N714" s="375"/>
      <c r="O714" s="375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  <c r="AA714" s="375"/>
      <c r="AB714" s="375"/>
      <c r="AC714" s="375"/>
      <c r="AD714" s="375"/>
      <c r="AE714" s="375"/>
      <c r="AF714" s="375"/>
      <c r="AG714" s="375"/>
      <c r="AH714" s="375"/>
    </row>
    <row r="715" spans="1:34" ht="12.75" customHeight="1">
      <c r="A715" s="375"/>
      <c r="B715" s="375"/>
      <c r="C715" s="375"/>
      <c r="D715" s="375"/>
      <c r="E715" s="375"/>
      <c r="F715" s="375"/>
      <c r="G715" s="375"/>
      <c r="H715" s="375"/>
      <c r="I715" s="375"/>
      <c r="J715" s="375"/>
      <c r="K715" s="375"/>
      <c r="L715" s="375"/>
      <c r="M715" s="375"/>
      <c r="N715" s="375"/>
      <c r="O715" s="375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  <c r="AA715" s="375"/>
      <c r="AB715" s="375"/>
      <c r="AC715" s="375"/>
      <c r="AD715" s="375"/>
      <c r="AE715" s="375"/>
      <c r="AF715" s="375"/>
      <c r="AG715" s="375"/>
      <c r="AH715" s="375"/>
    </row>
    <row r="716" spans="1:34" ht="12.75" customHeight="1">
      <c r="A716" s="375"/>
      <c r="B716" s="375"/>
      <c r="C716" s="375"/>
      <c r="D716" s="375"/>
      <c r="E716" s="375"/>
      <c r="F716" s="375"/>
      <c r="G716" s="375"/>
      <c r="H716" s="375"/>
      <c r="I716" s="375"/>
      <c r="J716" s="375"/>
      <c r="K716" s="375"/>
      <c r="L716" s="375"/>
      <c r="M716" s="375"/>
      <c r="N716" s="375"/>
      <c r="O716" s="375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  <c r="AA716" s="375"/>
      <c r="AB716" s="375"/>
      <c r="AC716" s="375"/>
      <c r="AD716" s="375"/>
      <c r="AE716" s="375"/>
      <c r="AF716" s="375"/>
      <c r="AG716" s="375"/>
      <c r="AH716" s="375"/>
    </row>
    <row r="717" spans="1:34" ht="12.75" customHeight="1">
      <c r="A717" s="375"/>
      <c r="B717" s="375"/>
      <c r="C717" s="375"/>
      <c r="D717" s="375"/>
      <c r="E717" s="375"/>
      <c r="F717" s="375"/>
      <c r="G717" s="375"/>
      <c r="H717" s="375"/>
      <c r="I717" s="375"/>
      <c r="J717" s="375"/>
      <c r="K717" s="375"/>
      <c r="L717" s="375"/>
      <c r="M717" s="375"/>
      <c r="N717" s="375"/>
      <c r="O717" s="375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  <c r="AA717" s="375"/>
      <c r="AB717" s="375"/>
      <c r="AC717" s="375"/>
      <c r="AD717" s="375"/>
      <c r="AE717" s="375"/>
      <c r="AF717" s="375"/>
      <c r="AG717" s="375"/>
      <c r="AH717" s="375"/>
    </row>
    <row r="718" spans="1:34" ht="12.75" customHeight="1">
      <c r="A718" s="375"/>
      <c r="B718" s="375"/>
      <c r="C718" s="375"/>
      <c r="D718" s="375"/>
      <c r="E718" s="375"/>
      <c r="F718" s="375"/>
      <c r="G718" s="375"/>
      <c r="H718" s="375"/>
      <c r="I718" s="375"/>
      <c r="J718" s="375"/>
      <c r="K718" s="375"/>
      <c r="L718" s="375"/>
      <c r="M718" s="375"/>
      <c r="N718" s="375"/>
      <c r="O718" s="375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  <c r="AA718" s="375"/>
      <c r="AB718" s="375"/>
      <c r="AC718" s="375"/>
      <c r="AD718" s="375"/>
      <c r="AE718" s="375"/>
      <c r="AF718" s="375"/>
      <c r="AG718" s="375"/>
      <c r="AH718" s="375"/>
    </row>
    <row r="719" spans="1:34" ht="12.75" customHeight="1">
      <c r="A719" s="375"/>
      <c r="B719" s="375"/>
      <c r="C719" s="375"/>
      <c r="D719" s="375"/>
      <c r="E719" s="375"/>
      <c r="F719" s="375"/>
      <c r="G719" s="375"/>
      <c r="H719" s="375"/>
      <c r="I719" s="375"/>
      <c r="J719" s="375"/>
      <c r="K719" s="375"/>
      <c r="L719" s="375"/>
      <c r="M719" s="375"/>
      <c r="N719" s="375"/>
      <c r="O719" s="375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  <c r="AA719" s="375"/>
      <c r="AB719" s="375"/>
      <c r="AC719" s="375"/>
      <c r="AD719" s="375"/>
      <c r="AE719" s="375"/>
      <c r="AF719" s="375"/>
      <c r="AG719" s="375"/>
      <c r="AH719" s="375"/>
    </row>
    <row r="720" spans="1:34" ht="12.75" customHeight="1">
      <c r="A720" s="375"/>
      <c r="B720" s="375"/>
      <c r="C720" s="375"/>
      <c r="D720" s="375"/>
      <c r="E720" s="375"/>
      <c r="F720" s="375"/>
      <c r="G720" s="375"/>
      <c r="H720" s="375"/>
      <c r="I720" s="375"/>
      <c r="J720" s="375"/>
      <c r="K720" s="375"/>
      <c r="L720" s="375"/>
      <c r="M720" s="375"/>
      <c r="N720" s="375"/>
      <c r="O720" s="375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  <c r="AA720" s="375"/>
      <c r="AB720" s="375"/>
      <c r="AC720" s="375"/>
      <c r="AD720" s="375"/>
      <c r="AE720" s="375"/>
      <c r="AF720" s="375"/>
      <c r="AG720" s="375"/>
      <c r="AH720" s="375"/>
    </row>
    <row r="721" spans="1:34" ht="12.75" customHeight="1">
      <c r="A721" s="375"/>
      <c r="B721" s="375"/>
      <c r="C721" s="375"/>
      <c r="D721" s="375"/>
      <c r="E721" s="375"/>
      <c r="F721" s="375"/>
      <c r="G721" s="375"/>
      <c r="H721" s="375"/>
      <c r="I721" s="375"/>
      <c r="J721" s="375"/>
      <c r="K721" s="375"/>
      <c r="L721" s="375"/>
      <c r="M721" s="375"/>
      <c r="N721" s="375"/>
      <c r="O721" s="375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  <c r="AA721" s="375"/>
      <c r="AB721" s="375"/>
      <c r="AC721" s="375"/>
      <c r="AD721" s="375"/>
      <c r="AE721" s="375"/>
      <c r="AF721" s="375"/>
      <c r="AG721" s="375"/>
      <c r="AH721" s="375"/>
    </row>
    <row r="722" spans="1:34" ht="12.75" customHeight="1">
      <c r="A722" s="375"/>
      <c r="B722" s="375"/>
      <c r="C722" s="375"/>
      <c r="D722" s="375"/>
      <c r="E722" s="375"/>
      <c r="F722" s="375"/>
      <c r="G722" s="375"/>
      <c r="H722" s="375"/>
      <c r="I722" s="375"/>
      <c r="J722" s="375"/>
      <c r="K722" s="375"/>
      <c r="L722" s="375"/>
      <c r="M722" s="375"/>
      <c r="N722" s="375"/>
      <c r="O722" s="375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  <c r="AA722" s="375"/>
      <c r="AB722" s="375"/>
      <c r="AC722" s="375"/>
      <c r="AD722" s="375"/>
      <c r="AE722" s="375"/>
      <c r="AF722" s="375"/>
      <c r="AG722" s="375"/>
      <c r="AH722" s="375"/>
    </row>
    <row r="723" spans="1:34" ht="12.75" customHeight="1">
      <c r="A723" s="375"/>
      <c r="B723" s="375"/>
      <c r="C723" s="375"/>
      <c r="D723" s="375"/>
      <c r="E723" s="375"/>
      <c r="F723" s="375"/>
      <c r="G723" s="375"/>
      <c r="H723" s="375"/>
      <c r="I723" s="375"/>
      <c r="J723" s="375"/>
      <c r="K723" s="375"/>
      <c r="L723" s="375"/>
      <c r="M723" s="375"/>
      <c r="N723" s="375"/>
      <c r="O723" s="375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  <c r="AA723" s="375"/>
      <c r="AB723" s="375"/>
      <c r="AC723" s="375"/>
      <c r="AD723" s="375"/>
      <c r="AE723" s="375"/>
      <c r="AF723" s="375"/>
      <c r="AG723" s="375"/>
      <c r="AH723" s="375"/>
    </row>
    <row r="724" spans="1:34" ht="12.75" customHeight="1">
      <c r="A724" s="375"/>
      <c r="B724" s="375"/>
      <c r="C724" s="375"/>
      <c r="D724" s="375"/>
      <c r="E724" s="375"/>
      <c r="F724" s="375"/>
      <c r="G724" s="375"/>
      <c r="H724" s="375"/>
      <c r="I724" s="375"/>
      <c r="J724" s="375"/>
      <c r="K724" s="375"/>
      <c r="L724" s="375"/>
      <c r="M724" s="375"/>
      <c r="N724" s="375"/>
      <c r="O724" s="375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  <c r="AA724" s="375"/>
      <c r="AB724" s="375"/>
      <c r="AC724" s="375"/>
      <c r="AD724" s="375"/>
      <c r="AE724" s="375"/>
      <c r="AF724" s="375"/>
      <c r="AG724" s="375"/>
      <c r="AH724" s="375"/>
    </row>
    <row r="725" spans="1:34" ht="12.75" customHeight="1">
      <c r="A725" s="375"/>
      <c r="B725" s="375"/>
      <c r="C725" s="375"/>
      <c r="D725" s="375"/>
      <c r="E725" s="375"/>
      <c r="F725" s="375"/>
      <c r="G725" s="375"/>
      <c r="H725" s="375"/>
      <c r="I725" s="375"/>
      <c r="J725" s="375"/>
      <c r="K725" s="375"/>
      <c r="L725" s="375"/>
      <c r="M725" s="375"/>
      <c r="N725" s="375"/>
      <c r="O725" s="375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  <c r="AA725" s="375"/>
      <c r="AB725" s="375"/>
      <c r="AC725" s="375"/>
      <c r="AD725" s="375"/>
      <c r="AE725" s="375"/>
      <c r="AF725" s="375"/>
      <c r="AG725" s="375"/>
      <c r="AH725" s="375"/>
    </row>
    <row r="726" spans="1:34" ht="12.75" customHeight="1">
      <c r="A726" s="375"/>
      <c r="B726" s="375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375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  <c r="AA726" s="375"/>
      <c r="AB726" s="375"/>
      <c r="AC726" s="375"/>
      <c r="AD726" s="375"/>
      <c r="AE726" s="375"/>
      <c r="AF726" s="375"/>
      <c r="AG726" s="375"/>
      <c r="AH726" s="375"/>
    </row>
    <row r="727" spans="1:34" ht="12.75" customHeight="1">
      <c r="A727" s="375"/>
      <c r="B727" s="375"/>
      <c r="C727" s="375"/>
      <c r="D727" s="375"/>
      <c r="E727" s="375"/>
      <c r="F727" s="375"/>
      <c r="G727" s="375"/>
      <c r="H727" s="375"/>
      <c r="I727" s="375"/>
      <c r="J727" s="375"/>
      <c r="K727" s="375"/>
      <c r="L727" s="375"/>
      <c r="M727" s="375"/>
      <c r="N727" s="375"/>
      <c r="O727" s="375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  <c r="AA727" s="375"/>
      <c r="AB727" s="375"/>
      <c r="AC727" s="375"/>
      <c r="AD727" s="375"/>
      <c r="AE727" s="375"/>
      <c r="AF727" s="375"/>
      <c r="AG727" s="375"/>
      <c r="AH727" s="375"/>
    </row>
    <row r="728" spans="1:34" ht="12.75" customHeight="1">
      <c r="A728" s="375"/>
      <c r="B728" s="375"/>
      <c r="C728" s="375"/>
      <c r="D728" s="375"/>
      <c r="E728" s="375"/>
      <c r="F728" s="375"/>
      <c r="G728" s="375"/>
      <c r="H728" s="375"/>
      <c r="I728" s="375"/>
      <c r="J728" s="375"/>
      <c r="K728" s="375"/>
      <c r="L728" s="375"/>
      <c r="M728" s="375"/>
      <c r="N728" s="375"/>
      <c r="O728" s="375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  <c r="AA728" s="375"/>
      <c r="AB728" s="375"/>
      <c r="AC728" s="375"/>
      <c r="AD728" s="375"/>
      <c r="AE728" s="375"/>
      <c r="AF728" s="375"/>
      <c r="AG728" s="375"/>
      <c r="AH728" s="375"/>
    </row>
    <row r="729" spans="1:34" ht="12.75" customHeight="1">
      <c r="A729" s="375"/>
      <c r="B729" s="375"/>
      <c r="C729" s="375"/>
      <c r="D729" s="375"/>
      <c r="E729" s="375"/>
      <c r="F729" s="375"/>
      <c r="G729" s="375"/>
      <c r="H729" s="375"/>
      <c r="I729" s="375"/>
      <c r="J729" s="375"/>
      <c r="K729" s="375"/>
      <c r="L729" s="375"/>
      <c r="M729" s="375"/>
      <c r="N729" s="375"/>
      <c r="O729" s="375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  <c r="AA729" s="375"/>
      <c r="AB729" s="375"/>
      <c r="AC729" s="375"/>
      <c r="AD729" s="375"/>
      <c r="AE729" s="375"/>
      <c r="AF729" s="375"/>
      <c r="AG729" s="375"/>
      <c r="AH729" s="375"/>
    </row>
    <row r="730" spans="1:34" ht="12.75" customHeight="1">
      <c r="A730" s="375"/>
      <c r="B730" s="375"/>
      <c r="C730" s="375"/>
      <c r="D730" s="375"/>
      <c r="E730" s="375"/>
      <c r="F730" s="375"/>
      <c r="G730" s="375"/>
      <c r="H730" s="375"/>
      <c r="I730" s="375"/>
      <c r="J730" s="375"/>
      <c r="K730" s="375"/>
      <c r="L730" s="375"/>
      <c r="M730" s="375"/>
      <c r="N730" s="375"/>
      <c r="O730" s="375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  <c r="AA730" s="375"/>
      <c r="AB730" s="375"/>
      <c r="AC730" s="375"/>
      <c r="AD730" s="375"/>
      <c r="AE730" s="375"/>
      <c r="AF730" s="375"/>
      <c r="AG730" s="375"/>
      <c r="AH730" s="375"/>
    </row>
    <row r="731" spans="1:34" ht="12.75" customHeight="1">
      <c r="A731" s="375"/>
      <c r="B731" s="375"/>
      <c r="C731" s="375"/>
      <c r="D731" s="375"/>
      <c r="E731" s="375"/>
      <c r="F731" s="375"/>
      <c r="G731" s="375"/>
      <c r="H731" s="375"/>
      <c r="I731" s="375"/>
      <c r="J731" s="375"/>
      <c r="K731" s="375"/>
      <c r="L731" s="375"/>
      <c r="M731" s="375"/>
      <c r="N731" s="375"/>
      <c r="O731" s="375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  <c r="AA731" s="375"/>
      <c r="AB731" s="375"/>
      <c r="AC731" s="375"/>
      <c r="AD731" s="375"/>
      <c r="AE731" s="375"/>
      <c r="AF731" s="375"/>
      <c r="AG731" s="375"/>
      <c r="AH731" s="375"/>
    </row>
    <row r="732" spans="1:34" ht="12.75" customHeight="1">
      <c r="A732" s="375"/>
      <c r="B732" s="375"/>
      <c r="C732" s="375"/>
      <c r="D732" s="375"/>
      <c r="E732" s="375"/>
      <c r="F732" s="375"/>
      <c r="G732" s="375"/>
      <c r="H732" s="375"/>
      <c r="I732" s="375"/>
      <c r="J732" s="375"/>
      <c r="K732" s="375"/>
      <c r="L732" s="375"/>
      <c r="M732" s="375"/>
      <c r="N732" s="375"/>
      <c r="O732" s="375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  <c r="AA732" s="375"/>
      <c r="AB732" s="375"/>
      <c r="AC732" s="375"/>
      <c r="AD732" s="375"/>
      <c r="AE732" s="375"/>
      <c r="AF732" s="375"/>
      <c r="AG732" s="375"/>
      <c r="AH732" s="375"/>
    </row>
    <row r="733" spans="1:34" ht="12.75" customHeight="1">
      <c r="A733" s="375"/>
      <c r="B733" s="375"/>
      <c r="C733" s="375"/>
      <c r="D733" s="375"/>
      <c r="E733" s="375"/>
      <c r="F733" s="375"/>
      <c r="G733" s="375"/>
      <c r="H733" s="375"/>
      <c r="I733" s="375"/>
      <c r="J733" s="375"/>
      <c r="K733" s="375"/>
      <c r="L733" s="375"/>
      <c r="M733" s="375"/>
      <c r="N733" s="375"/>
      <c r="O733" s="375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  <c r="AA733" s="375"/>
      <c r="AB733" s="375"/>
      <c r="AC733" s="375"/>
      <c r="AD733" s="375"/>
      <c r="AE733" s="375"/>
      <c r="AF733" s="375"/>
      <c r="AG733" s="375"/>
      <c r="AH733" s="375"/>
    </row>
    <row r="734" spans="1:34" ht="12.75" customHeight="1">
      <c r="A734" s="375"/>
      <c r="B734" s="375"/>
      <c r="C734" s="375"/>
      <c r="D734" s="375"/>
      <c r="E734" s="375"/>
      <c r="F734" s="375"/>
      <c r="G734" s="375"/>
      <c r="H734" s="375"/>
      <c r="I734" s="375"/>
      <c r="J734" s="375"/>
      <c r="K734" s="375"/>
      <c r="L734" s="375"/>
      <c r="M734" s="375"/>
      <c r="N734" s="375"/>
      <c r="O734" s="375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  <c r="AA734" s="375"/>
      <c r="AB734" s="375"/>
      <c r="AC734" s="375"/>
      <c r="AD734" s="375"/>
      <c r="AE734" s="375"/>
      <c r="AF734" s="375"/>
      <c r="AG734" s="375"/>
      <c r="AH734" s="375"/>
    </row>
    <row r="735" spans="1:34" ht="12.75" customHeight="1">
      <c r="A735" s="375"/>
      <c r="B735" s="375"/>
      <c r="C735" s="375"/>
      <c r="D735" s="375"/>
      <c r="E735" s="375"/>
      <c r="F735" s="375"/>
      <c r="G735" s="375"/>
      <c r="H735" s="375"/>
      <c r="I735" s="375"/>
      <c r="J735" s="375"/>
      <c r="K735" s="375"/>
      <c r="L735" s="375"/>
      <c r="M735" s="375"/>
      <c r="N735" s="375"/>
      <c r="O735" s="375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  <c r="AA735" s="375"/>
      <c r="AB735" s="375"/>
      <c r="AC735" s="375"/>
      <c r="AD735" s="375"/>
      <c r="AE735" s="375"/>
      <c r="AF735" s="375"/>
      <c r="AG735" s="375"/>
      <c r="AH735" s="375"/>
    </row>
    <row r="736" spans="1:34" ht="12.75" customHeight="1">
      <c r="A736" s="375"/>
      <c r="B736" s="375"/>
      <c r="C736" s="375"/>
      <c r="D736" s="375"/>
      <c r="E736" s="375"/>
      <c r="F736" s="375"/>
      <c r="G736" s="375"/>
      <c r="H736" s="375"/>
      <c r="I736" s="375"/>
      <c r="J736" s="375"/>
      <c r="K736" s="375"/>
      <c r="L736" s="375"/>
      <c r="M736" s="375"/>
      <c r="N736" s="375"/>
      <c r="O736" s="375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  <c r="AA736" s="375"/>
      <c r="AB736" s="375"/>
      <c r="AC736" s="375"/>
      <c r="AD736" s="375"/>
      <c r="AE736" s="375"/>
      <c r="AF736" s="375"/>
      <c r="AG736" s="375"/>
      <c r="AH736" s="375"/>
    </row>
    <row r="737" spans="1:34" ht="12.75" customHeight="1">
      <c r="A737" s="375"/>
      <c r="B737" s="375"/>
      <c r="C737" s="375"/>
      <c r="D737" s="375"/>
      <c r="E737" s="375"/>
      <c r="F737" s="375"/>
      <c r="G737" s="375"/>
      <c r="H737" s="375"/>
      <c r="I737" s="375"/>
      <c r="J737" s="375"/>
      <c r="K737" s="375"/>
      <c r="L737" s="375"/>
      <c r="M737" s="375"/>
      <c r="N737" s="375"/>
      <c r="O737" s="375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  <c r="AA737" s="375"/>
      <c r="AB737" s="375"/>
      <c r="AC737" s="375"/>
      <c r="AD737" s="375"/>
      <c r="AE737" s="375"/>
      <c r="AF737" s="375"/>
      <c r="AG737" s="375"/>
      <c r="AH737" s="375"/>
    </row>
    <row r="738" spans="1:34" ht="12.75" customHeight="1">
      <c r="A738" s="375"/>
      <c r="B738" s="375"/>
      <c r="C738" s="375"/>
      <c r="D738" s="375"/>
      <c r="E738" s="375"/>
      <c r="F738" s="375"/>
      <c r="G738" s="375"/>
      <c r="H738" s="375"/>
      <c r="I738" s="375"/>
      <c r="J738" s="375"/>
      <c r="K738" s="375"/>
      <c r="L738" s="375"/>
      <c r="M738" s="375"/>
      <c r="N738" s="375"/>
      <c r="O738" s="375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  <c r="AA738" s="375"/>
      <c r="AB738" s="375"/>
      <c r="AC738" s="375"/>
      <c r="AD738" s="375"/>
      <c r="AE738" s="375"/>
      <c r="AF738" s="375"/>
      <c r="AG738" s="375"/>
      <c r="AH738" s="375"/>
    </row>
    <row r="739" spans="1:34" ht="12.75" customHeight="1">
      <c r="A739" s="375"/>
      <c r="B739" s="375"/>
      <c r="C739" s="375"/>
      <c r="D739" s="375"/>
      <c r="E739" s="375"/>
      <c r="F739" s="375"/>
      <c r="G739" s="375"/>
      <c r="H739" s="375"/>
      <c r="I739" s="375"/>
      <c r="J739" s="375"/>
      <c r="K739" s="375"/>
      <c r="L739" s="375"/>
      <c r="M739" s="375"/>
      <c r="N739" s="375"/>
      <c r="O739" s="375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  <c r="AA739" s="375"/>
      <c r="AB739" s="375"/>
      <c r="AC739" s="375"/>
      <c r="AD739" s="375"/>
      <c r="AE739" s="375"/>
      <c r="AF739" s="375"/>
      <c r="AG739" s="375"/>
      <c r="AH739" s="375"/>
    </row>
    <row r="740" spans="1:34" ht="12.75" customHeight="1">
      <c r="A740" s="375"/>
      <c r="B740" s="375"/>
      <c r="C740" s="375"/>
      <c r="D740" s="375"/>
      <c r="E740" s="375"/>
      <c r="F740" s="375"/>
      <c r="G740" s="375"/>
      <c r="H740" s="375"/>
      <c r="I740" s="375"/>
      <c r="J740" s="375"/>
      <c r="K740" s="375"/>
      <c r="L740" s="375"/>
      <c r="M740" s="375"/>
      <c r="N740" s="375"/>
      <c r="O740" s="375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  <c r="AA740" s="375"/>
      <c r="AB740" s="375"/>
      <c r="AC740" s="375"/>
      <c r="AD740" s="375"/>
      <c r="AE740" s="375"/>
      <c r="AF740" s="375"/>
      <c r="AG740" s="375"/>
      <c r="AH740" s="375"/>
    </row>
    <row r="741" spans="1:34" ht="12.75" customHeight="1">
      <c r="A741" s="375"/>
      <c r="B741" s="375"/>
      <c r="C741" s="375"/>
      <c r="D741" s="375"/>
      <c r="E741" s="375"/>
      <c r="F741" s="375"/>
      <c r="G741" s="375"/>
      <c r="H741" s="375"/>
      <c r="I741" s="375"/>
      <c r="J741" s="375"/>
      <c r="K741" s="375"/>
      <c r="L741" s="375"/>
      <c r="M741" s="375"/>
      <c r="N741" s="375"/>
      <c r="O741" s="375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  <c r="AA741" s="375"/>
      <c r="AB741" s="375"/>
      <c r="AC741" s="375"/>
      <c r="AD741" s="375"/>
      <c r="AE741" s="375"/>
      <c r="AF741" s="375"/>
      <c r="AG741" s="375"/>
      <c r="AH741" s="375"/>
    </row>
    <row r="742" spans="1:34" ht="12.75" customHeight="1">
      <c r="A742" s="375"/>
      <c r="B742" s="375"/>
      <c r="C742" s="375"/>
      <c r="D742" s="375"/>
      <c r="E742" s="375"/>
      <c r="F742" s="375"/>
      <c r="G742" s="375"/>
      <c r="H742" s="375"/>
      <c r="I742" s="375"/>
      <c r="J742" s="375"/>
      <c r="K742" s="375"/>
      <c r="L742" s="375"/>
      <c r="M742" s="375"/>
      <c r="N742" s="375"/>
      <c r="O742" s="375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  <c r="AA742" s="375"/>
      <c r="AB742" s="375"/>
      <c r="AC742" s="375"/>
      <c r="AD742" s="375"/>
      <c r="AE742" s="375"/>
      <c r="AF742" s="375"/>
      <c r="AG742" s="375"/>
      <c r="AH742" s="375"/>
    </row>
    <row r="743" spans="1:34" ht="12.75" customHeight="1">
      <c r="A743" s="375"/>
      <c r="B743" s="375"/>
      <c r="C743" s="375"/>
      <c r="D743" s="375"/>
      <c r="E743" s="375"/>
      <c r="F743" s="375"/>
      <c r="G743" s="375"/>
      <c r="H743" s="375"/>
      <c r="I743" s="375"/>
      <c r="J743" s="375"/>
      <c r="K743" s="375"/>
      <c r="L743" s="375"/>
      <c r="M743" s="375"/>
      <c r="N743" s="375"/>
      <c r="O743" s="375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  <c r="AA743" s="375"/>
      <c r="AB743" s="375"/>
      <c r="AC743" s="375"/>
      <c r="AD743" s="375"/>
      <c r="AE743" s="375"/>
      <c r="AF743" s="375"/>
      <c r="AG743" s="375"/>
      <c r="AH743" s="375"/>
    </row>
    <row r="744" spans="1:34" ht="12.75" customHeight="1">
      <c r="A744" s="375"/>
      <c r="B744" s="375"/>
      <c r="C744" s="375"/>
      <c r="D744" s="375"/>
      <c r="E744" s="375"/>
      <c r="F744" s="375"/>
      <c r="G744" s="375"/>
      <c r="H744" s="375"/>
      <c r="I744" s="375"/>
      <c r="J744" s="375"/>
      <c r="K744" s="375"/>
      <c r="L744" s="375"/>
      <c r="M744" s="375"/>
      <c r="N744" s="375"/>
      <c r="O744" s="375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  <c r="AA744" s="375"/>
      <c r="AB744" s="375"/>
      <c r="AC744" s="375"/>
      <c r="AD744" s="375"/>
      <c r="AE744" s="375"/>
      <c r="AF744" s="375"/>
      <c r="AG744" s="375"/>
      <c r="AH744" s="375"/>
    </row>
    <row r="745" spans="1:34" ht="12.75" customHeight="1">
      <c r="A745" s="375"/>
      <c r="B745" s="375"/>
      <c r="C745" s="375"/>
      <c r="D745" s="375"/>
      <c r="E745" s="375"/>
      <c r="F745" s="375"/>
      <c r="G745" s="375"/>
      <c r="H745" s="375"/>
      <c r="I745" s="375"/>
      <c r="J745" s="375"/>
      <c r="K745" s="375"/>
      <c r="L745" s="375"/>
      <c r="M745" s="375"/>
      <c r="N745" s="375"/>
      <c r="O745" s="375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  <c r="AA745" s="375"/>
      <c r="AB745" s="375"/>
      <c r="AC745" s="375"/>
      <c r="AD745" s="375"/>
      <c r="AE745" s="375"/>
      <c r="AF745" s="375"/>
      <c r="AG745" s="375"/>
      <c r="AH745" s="375"/>
    </row>
    <row r="746" spans="1:34" ht="12.75" customHeight="1">
      <c r="A746" s="375"/>
      <c r="B746" s="375"/>
      <c r="C746" s="375"/>
      <c r="D746" s="375"/>
      <c r="E746" s="375"/>
      <c r="F746" s="375"/>
      <c r="G746" s="375"/>
      <c r="H746" s="375"/>
      <c r="I746" s="375"/>
      <c r="J746" s="375"/>
      <c r="K746" s="375"/>
      <c r="L746" s="375"/>
      <c r="M746" s="375"/>
      <c r="N746" s="375"/>
      <c r="O746" s="375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  <c r="AA746" s="375"/>
      <c r="AB746" s="375"/>
      <c r="AC746" s="375"/>
      <c r="AD746" s="375"/>
      <c r="AE746" s="375"/>
      <c r="AF746" s="375"/>
      <c r="AG746" s="375"/>
      <c r="AH746" s="375"/>
    </row>
    <row r="747" spans="1:34" ht="12.75" customHeight="1">
      <c r="A747" s="375"/>
      <c r="B747" s="375"/>
      <c r="C747" s="375"/>
      <c r="D747" s="375"/>
      <c r="E747" s="375"/>
      <c r="F747" s="375"/>
      <c r="G747" s="375"/>
      <c r="H747" s="375"/>
      <c r="I747" s="375"/>
      <c r="J747" s="375"/>
      <c r="K747" s="375"/>
      <c r="L747" s="375"/>
      <c r="M747" s="375"/>
      <c r="N747" s="375"/>
      <c r="O747" s="375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  <c r="AA747" s="375"/>
      <c r="AB747" s="375"/>
      <c r="AC747" s="375"/>
      <c r="AD747" s="375"/>
      <c r="AE747" s="375"/>
      <c r="AF747" s="375"/>
      <c r="AG747" s="375"/>
      <c r="AH747" s="375"/>
    </row>
    <row r="748" spans="1:34" ht="12.75" customHeight="1">
      <c r="A748" s="375"/>
      <c r="B748" s="375"/>
      <c r="C748" s="375"/>
      <c r="D748" s="375"/>
      <c r="E748" s="375"/>
      <c r="F748" s="375"/>
      <c r="G748" s="375"/>
      <c r="H748" s="375"/>
      <c r="I748" s="375"/>
      <c r="J748" s="375"/>
      <c r="K748" s="375"/>
      <c r="L748" s="375"/>
      <c r="M748" s="375"/>
      <c r="N748" s="375"/>
      <c r="O748" s="375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  <c r="AA748" s="375"/>
      <c r="AB748" s="375"/>
      <c r="AC748" s="375"/>
      <c r="AD748" s="375"/>
      <c r="AE748" s="375"/>
      <c r="AF748" s="375"/>
      <c r="AG748" s="375"/>
      <c r="AH748" s="375"/>
    </row>
    <row r="749" spans="1:34" ht="12.75" customHeight="1">
      <c r="A749" s="375"/>
      <c r="B749" s="375"/>
      <c r="C749" s="375"/>
      <c r="D749" s="375"/>
      <c r="E749" s="375"/>
      <c r="F749" s="375"/>
      <c r="G749" s="375"/>
      <c r="H749" s="375"/>
      <c r="I749" s="375"/>
      <c r="J749" s="375"/>
      <c r="K749" s="375"/>
      <c r="L749" s="375"/>
      <c r="M749" s="375"/>
      <c r="N749" s="375"/>
      <c r="O749" s="375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  <c r="AA749" s="375"/>
      <c r="AB749" s="375"/>
      <c r="AC749" s="375"/>
      <c r="AD749" s="375"/>
      <c r="AE749" s="375"/>
      <c r="AF749" s="375"/>
      <c r="AG749" s="375"/>
      <c r="AH749" s="375"/>
    </row>
    <row r="750" spans="1:34" ht="12.75" customHeight="1">
      <c r="A750" s="375"/>
      <c r="B750" s="375"/>
      <c r="C750" s="375"/>
      <c r="D750" s="375"/>
      <c r="E750" s="375"/>
      <c r="F750" s="375"/>
      <c r="G750" s="375"/>
      <c r="H750" s="375"/>
      <c r="I750" s="375"/>
      <c r="J750" s="375"/>
      <c r="K750" s="375"/>
      <c r="L750" s="375"/>
      <c r="M750" s="375"/>
      <c r="N750" s="375"/>
      <c r="O750" s="375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  <c r="AA750" s="375"/>
      <c r="AB750" s="375"/>
      <c r="AC750" s="375"/>
      <c r="AD750" s="375"/>
      <c r="AE750" s="375"/>
      <c r="AF750" s="375"/>
      <c r="AG750" s="375"/>
      <c r="AH750" s="375"/>
    </row>
    <row r="751" spans="1:34" ht="12.75" customHeight="1">
      <c r="A751" s="375"/>
      <c r="B751" s="375"/>
      <c r="C751" s="375"/>
      <c r="D751" s="375"/>
      <c r="E751" s="375"/>
      <c r="F751" s="375"/>
      <c r="G751" s="375"/>
      <c r="H751" s="375"/>
      <c r="I751" s="375"/>
      <c r="J751" s="375"/>
      <c r="K751" s="375"/>
      <c r="L751" s="375"/>
      <c r="M751" s="375"/>
      <c r="N751" s="375"/>
      <c r="O751" s="375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  <c r="AA751" s="375"/>
      <c r="AB751" s="375"/>
      <c r="AC751" s="375"/>
      <c r="AD751" s="375"/>
      <c r="AE751" s="375"/>
      <c r="AF751" s="375"/>
      <c r="AG751" s="375"/>
      <c r="AH751" s="375"/>
    </row>
    <row r="752" spans="1:34" ht="12.75" customHeight="1">
      <c r="A752" s="375"/>
      <c r="B752" s="375"/>
      <c r="C752" s="375"/>
      <c r="D752" s="375"/>
      <c r="E752" s="375"/>
      <c r="F752" s="375"/>
      <c r="G752" s="375"/>
      <c r="H752" s="375"/>
      <c r="I752" s="375"/>
      <c r="J752" s="375"/>
      <c r="K752" s="375"/>
      <c r="L752" s="375"/>
      <c r="M752" s="375"/>
      <c r="N752" s="375"/>
      <c r="O752" s="375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  <c r="AA752" s="375"/>
      <c r="AB752" s="375"/>
      <c r="AC752" s="375"/>
      <c r="AD752" s="375"/>
      <c r="AE752" s="375"/>
      <c r="AF752" s="375"/>
      <c r="AG752" s="375"/>
      <c r="AH752" s="375"/>
    </row>
    <row r="753" spans="1:34" ht="12.75" customHeight="1">
      <c r="A753" s="375"/>
      <c r="B753" s="375"/>
      <c r="C753" s="375"/>
      <c r="D753" s="375"/>
      <c r="E753" s="375"/>
      <c r="F753" s="375"/>
      <c r="G753" s="375"/>
      <c r="H753" s="375"/>
      <c r="I753" s="375"/>
      <c r="J753" s="375"/>
      <c r="K753" s="375"/>
      <c r="L753" s="375"/>
      <c r="M753" s="375"/>
      <c r="N753" s="375"/>
      <c r="O753" s="375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  <c r="AA753" s="375"/>
      <c r="AB753" s="375"/>
      <c r="AC753" s="375"/>
      <c r="AD753" s="375"/>
      <c r="AE753" s="375"/>
      <c r="AF753" s="375"/>
      <c r="AG753" s="375"/>
      <c r="AH753" s="375"/>
    </row>
    <row r="754" spans="1:34" ht="12.75" customHeight="1">
      <c r="A754" s="375"/>
      <c r="B754" s="375"/>
      <c r="C754" s="375"/>
      <c r="D754" s="375"/>
      <c r="E754" s="375"/>
      <c r="F754" s="375"/>
      <c r="G754" s="375"/>
      <c r="H754" s="375"/>
      <c r="I754" s="375"/>
      <c r="J754" s="375"/>
      <c r="K754" s="375"/>
      <c r="L754" s="375"/>
      <c r="M754" s="375"/>
      <c r="N754" s="375"/>
      <c r="O754" s="375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  <c r="AA754" s="375"/>
      <c r="AB754" s="375"/>
      <c r="AC754" s="375"/>
      <c r="AD754" s="375"/>
      <c r="AE754" s="375"/>
      <c r="AF754" s="375"/>
      <c r="AG754" s="375"/>
      <c r="AH754" s="375"/>
    </row>
    <row r="755" spans="1:34" ht="12.75" customHeight="1">
      <c r="A755" s="375"/>
      <c r="B755" s="375"/>
      <c r="C755" s="375"/>
      <c r="D755" s="375"/>
      <c r="E755" s="375"/>
      <c r="F755" s="375"/>
      <c r="G755" s="375"/>
      <c r="H755" s="375"/>
      <c r="I755" s="375"/>
      <c r="J755" s="375"/>
      <c r="K755" s="375"/>
      <c r="L755" s="375"/>
      <c r="M755" s="375"/>
      <c r="N755" s="375"/>
      <c r="O755" s="375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  <c r="AA755" s="375"/>
      <c r="AB755" s="375"/>
      <c r="AC755" s="375"/>
      <c r="AD755" s="375"/>
      <c r="AE755" s="375"/>
      <c r="AF755" s="375"/>
      <c r="AG755" s="375"/>
      <c r="AH755" s="375"/>
    </row>
    <row r="756" spans="1:34" ht="12.75" customHeight="1">
      <c r="A756" s="375"/>
      <c r="B756" s="375"/>
      <c r="C756" s="375"/>
      <c r="D756" s="375"/>
      <c r="E756" s="375"/>
      <c r="F756" s="375"/>
      <c r="G756" s="375"/>
      <c r="H756" s="375"/>
      <c r="I756" s="375"/>
      <c r="J756" s="375"/>
      <c r="K756" s="375"/>
      <c r="L756" s="375"/>
      <c r="M756" s="375"/>
      <c r="N756" s="375"/>
      <c r="O756" s="375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  <c r="AA756" s="375"/>
      <c r="AB756" s="375"/>
      <c r="AC756" s="375"/>
      <c r="AD756" s="375"/>
      <c r="AE756" s="375"/>
      <c r="AF756" s="375"/>
      <c r="AG756" s="375"/>
      <c r="AH756" s="375"/>
    </row>
    <row r="757" spans="1:34" ht="12.75" customHeight="1">
      <c r="A757" s="375"/>
      <c r="B757" s="375"/>
      <c r="C757" s="375"/>
      <c r="D757" s="375"/>
      <c r="E757" s="375"/>
      <c r="F757" s="375"/>
      <c r="G757" s="375"/>
      <c r="H757" s="375"/>
      <c r="I757" s="375"/>
      <c r="J757" s="375"/>
      <c r="K757" s="375"/>
      <c r="L757" s="375"/>
      <c r="M757" s="375"/>
      <c r="N757" s="375"/>
      <c r="O757" s="375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  <c r="AA757" s="375"/>
      <c r="AB757" s="375"/>
      <c r="AC757" s="375"/>
      <c r="AD757" s="375"/>
      <c r="AE757" s="375"/>
      <c r="AF757" s="375"/>
      <c r="AG757" s="375"/>
      <c r="AH757" s="375"/>
    </row>
    <row r="758" spans="1:34" ht="12.75" customHeight="1">
      <c r="A758" s="375"/>
      <c r="B758" s="375"/>
      <c r="C758" s="375"/>
      <c r="D758" s="375"/>
      <c r="E758" s="375"/>
      <c r="F758" s="375"/>
      <c r="G758" s="375"/>
      <c r="H758" s="375"/>
      <c r="I758" s="375"/>
      <c r="J758" s="375"/>
      <c r="K758" s="375"/>
      <c r="L758" s="375"/>
      <c r="M758" s="375"/>
      <c r="N758" s="375"/>
      <c r="O758" s="375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  <c r="AA758" s="375"/>
      <c r="AB758" s="375"/>
      <c r="AC758" s="375"/>
      <c r="AD758" s="375"/>
      <c r="AE758" s="375"/>
      <c r="AF758" s="375"/>
      <c r="AG758" s="375"/>
      <c r="AH758" s="375"/>
    </row>
    <row r="759" spans="1:34" ht="12.75" customHeight="1">
      <c r="A759" s="375"/>
      <c r="B759" s="375"/>
      <c r="C759" s="375"/>
      <c r="D759" s="375"/>
      <c r="E759" s="375"/>
      <c r="F759" s="375"/>
      <c r="G759" s="375"/>
      <c r="H759" s="375"/>
      <c r="I759" s="375"/>
      <c r="J759" s="375"/>
      <c r="K759" s="375"/>
      <c r="L759" s="375"/>
      <c r="M759" s="375"/>
      <c r="N759" s="375"/>
      <c r="O759" s="375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  <c r="AA759" s="375"/>
      <c r="AB759" s="375"/>
      <c r="AC759" s="375"/>
      <c r="AD759" s="375"/>
      <c r="AE759" s="375"/>
      <c r="AF759" s="375"/>
      <c r="AG759" s="375"/>
      <c r="AH759" s="375"/>
    </row>
    <row r="760" spans="1:34" ht="12.75" customHeight="1">
      <c r="A760" s="375"/>
      <c r="B760" s="375"/>
      <c r="C760" s="375"/>
      <c r="D760" s="375"/>
      <c r="E760" s="375"/>
      <c r="F760" s="375"/>
      <c r="G760" s="375"/>
      <c r="H760" s="375"/>
      <c r="I760" s="375"/>
      <c r="J760" s="375"/>
      <c r="K760" s="375"/>
      <c r="L760" s="375"/>
      <c r="M760" s="375"/>
      <c r="N760" s="375"/>
      <c r="O760" s="375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  <c r="AA760" s="375"/>
      <c r="AB760" s="375"/>
      <c r="AC760" s="375"/>
      <c r="AD760" s="375"/>
      <c r="AE760" s="375"/>
      <c r="AF760" s="375"/>
      <c r="AG760" s="375"/>
      <c r="AH760" s="375"/>
    </row>
    <row r="761" spans="1:34" ht="12.75" customHeight="1">
      <c r="A761" s="375"/>
      <c r="B761" s="375"/>
      <c r="C761" s="375"/>
      <c r="D761" s="375"/>
      <c r="E761" s="375"/>
      <c r="F761" s="375"/>
      <c r="G761" s="375"/>
      <c r="H761" s="375"/>
      <c r="I761" s="375"/>
      <c r="J761" s="375"/>
      <c r="K761" s="375"/>
      <c r="L761" s="375"/>
      <c r="M761" s="375"/>
      <c r="N761" s="375"/>
      <c r="O761" s="375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  <c r="AA761" s="375"/>
      <c r="AB761" s="375"/>
      <c r="AC761" s="375"/>
      <c r="AD761" s="375"/>
      <c r="AE761" s="375"/>
      <c r="AF761" s="375"/>
      <c r="AG761" s="375"/>
      <c r="AH761" s="375"/>
    </row>
    <row r="762" spans="1:34" ht="12.75" customHeight="1">
      <c r="A762" s="375"/>
      <c r="B762" s="375"/>
      <c r="C762" s="375"/>
      <c r="D762" s="375"/>
      <c r="E762" s="375"/>
      <c r="F762" s="375"/>
      <c r="G762" s="375"/>
      <c r="H762" s="375"/>
      <c r="I762" s="375"/>
      <c r="J762" s="375"/>
      <c r="K762" s="375"/>
      <c r="L762" s="375"/>
      <c r="M762" s="375"/>
      <c r="N762" s="375"/>
      <c r="O762" s="375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  <c r="AA762" s="375"/>
      <c r="AB762" s="375"/>
      <c r="AC762" s="375"/>
      <c r="AD762" s="375"/>
      <c r="AE762" s="375"/>
      <c r="AF762" s="375"/>
      <c r="AG762" s="375"/>
      <c r="AH762" s="375"/>
    </row>
    <row r="763" spans="1:34" ht="12.75" customHeight="1">
      <c r="A763" s="375"/>
      <c r="B763" s="375"/>
      <c r="C763" s="375"/>
      <c r="D763" s="375"/>
      <c r="E763" s="375"/>
      <c r="F763" s="375"/>
      <c r="G763" s="375"/>
      <c r="H763" s="375"/>
      <c r="I763" s="375"/>
      <c r="J763" s="375"/>
      <c r="K763" s="375"/>
      <c r="L763" s="375"/>
      <c r="M763" s="375"/>
      <c r="N763" s="375"/>
      <c r="O763" s="375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  <c r="AA763" s="375"/>
      <c r="AB763" s="375"/>
      <c r="AC763" s="375"/>
      <c r="AD763" s="375"/>
      <c r="AE763" s="375"/>
      <c r="AF763" s="375"/>
      <c r="AG763" s="375"/>
      <c r="AH763" s="375"/>
    </row>
    <row r="764" spans="1:34" ht="12.75" customHeight="1">
      <c r="A764" s="375"/>
      <c r="B764" s="375"/>
      <c r="C764" s="375"/>
      <c r="D764" s="375"/>
      <c r="E764" s="375"/>
      <c r="F764" s="375"/>
      <c r="G764" s="375"/>
      <c r="H764" s="375"/>
      <c r="I764" s="375"/>
      <c r="J764" s="375"/>
      <c r="K764" s="375"/>
      <c r="L764" s="375"/>
      <c r="M764" s="375"/>
      <c r="N764" s="375"/>
      <c r="O764" s="375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  <c r="AA764" s="375"/>
      <c r="AB764" s="375"/>
      <c r="AC764" s="375"/>
      <c r="AD764" s="375"/>
      <c r="AE764" s="375"/>
      <c r="AF764" s="375"/>
      <c r="AG764" s="375"/>
      <c r="AH764" s="375"/>
    </row>
    <row r="765" spans="1:34" ht="12.75" customHeight="1">
      <c r="A765" s="375"/>
      <c r="B765" s="375"/>
      <c r="C765" s="375"/>
      <c r="D765" s="375"/>
      <c r="E765" s="375"/>
      <c r="F765" s="375"/>
      <c r="G765" s="375"/>
      <c r="H765" s="375"/>
      <c r="I765" s="375"/>
      <c r="J765" s="375"/>
      <c r="K765" s="375"/>
      <c r="L765" s="375"/>
      <c r="M765" s="375"/>
      <c r="N765" s="375"/>
      <c r="O765" s="375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  <c r="AA765" s="375"/>
      <c r="AB765" s="375"/>
      <c r="AC765" s="375"/>
      <c r="AD765" s="375"/>
      <c r="AE765" s="375"/>
      <c r="AF765" s="375"/>
      <c r="AG765" s="375"/>
      <c r="AH765" s="375"/>
    </row>
    <row r="766" spans="1:34" ht="12.75" customHeight="1">
      <c r="A766" s="375"/>
      <c r="B766" s="375"/>
      <c r="C766" s="375"/>
      <c r="D766" s="375"/>
      <c r="E766" s="375"/>
      <c r="F766" s="375"/>
      <c r="G766" s="375"/>
      <c r="H766" s="375"/>
      <c r="I766" s="375"/>
      <c r="J766" s="375"/>
      <c r="K766" s="375"/>
      <c r="L766" s="375"/>
      <c r="M766" s="375"/>
      <c r="N766" s="375"/>
      <c r="O766" s="375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  <c r="AA766" s="375"/>
      <c r="AB766" s="375"/>
      <c r="AC766" s="375"/>
      <c r="AD766" s="375"/>
      <c r="AE766" s="375"/>
      <c r="AF766" s="375"/>
      <c r="AG766" s="375"/>
      <c r="AH766" s="375"/>
    </row>
    <row r="767" spans="1:34" ht="12.75" customHeight="1">
      <c r="A767" s="375"/>
      <c r="B767" s="375"/>
      <c r="C767" s="375"/>
      <c r="D767" s="375"/>
      <c r="E767" s="375"/>
      <c r="F767" s="375"/>
      <c r="G767" s="375"/>
      <c r="H767" s="375"/>
      <c r="I767" s="375"/>
      <c r="J767" s="375"/>
      <c r="K767" s="375"/>
      <c r="L767" s="375"/>
      <c r="M767" s="375"/>
      <c r="N767" s="375"/>
      <c r="O767" s="375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  <c r="AA767" s="375"/>
      <c r="AB767" s="375"/>
      <c r="AC767" s="375"/>
      <c r="AD767" s="375"/>
      <c r="AE767" s="375"/>
      <c r="AF767" s="375"/>
      <c r="AG767" s="375"/>
      <c r="AH767" s="375"/>
    </row>
    <row r="768" spans="1:34" ht="12.75" customHeight="1">
      <c r="A768" s="375"/>
      <c r="B768" s="375"/>
      <c r="C768" s="375"/>
      <c r="D768" s="375"/>
      <c r="E768" s="375"/>
      <c r="F768" s="375"/>
      <c r="G768" s="375"/>
      <c r="H768" s="375"/>
      <c r="I768" s="375"/>
      <c r="J768" s="375"/>
      <c r="K768" s="375"/>
      <c r="L768" s="375"/>
      <c r="M768" s="375"/>
      <c r="N768" s="375"/>
      <c r="O768" s="375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  <c r="AA768" s="375"/>
      <c r="AB768" s="375"/>
      <c r="AC768" s="375"/>
      <c r="AD768" s="375"/>
      <c r="AE768" s="375"/>
      <c r="AF768" s="375"/>
      <c r="AG768" s="375"/>
      <c r="AH768" s="375"/>
    </row>
    <row r="769" spans="1:34" ht="12.75" customHeight="1">
      <c r="A769" s="375"/>
      <c r="B769" s="375"/>
      <c r="C769" s="375"/>
      <c r="D769" s="375"/>
      <c r="E769" s="375"/>
      <c r="F769" s="375"/>
      <c r="G769" s="375"/>
      <c r="H769" s="375"/>
      <c r="I769" s="375"/>
      <c r="J769" s="375"/>
      <c r="K769" s="375"/>
      <c r="L769" s="375"/>
      <c r="M769" s="375"/>
      <c r="N769" s="375"/>
      <c r="O769" s="375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  <c r="AA769" s="375"/>
      <c r="AB769" s="375"/>
      <c r="AC769" s="375"/>
      <c r="AD769" s="375"/>
      <c r="AE769" s="375"/>
      <c r="AF769" s="375"/>
      <c r="AG769" s="375"/>
      <c r="AH769" s="375"/>
    </row>
    <row r="770" spans="1:34" ht="12.75" customHeight="1">
      <c r="A770" s="375"/>
      <c r="B770" s="375"/>
      <c r="C770" s="375"/>
      <c r="D770" s="375"/>
      <c r="E770" s="375"/>
      <c r="F770" s="375"/>
      <c r="G770" s="375"/>
      <c r="H770" s="375"/>
      <c r="I770" s="375"/>
      <c r="J770" s="375"/>
      <c r="K770" s="375"/>
      <c r="L770" s="375"/>
      <c r="M770" s="375"/>
      <c r="N770" s="375"/>
      <c r="O770" s="375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  <c r="AA770" s="375"/>
      <c r="AB770" s="375"/>
      <c r="AC770" s="375"/>
      <c r="AD770" s="375"/>
      <c r="AE770" s="375"/>
      <c r="AF770" s="375"/>
      <c r="AG770" s="375"/>
      <c r="AH770" s="375"/>
    </row>
    <row r="771" spans="1:34" ht="12.75" customHeight="1">
      <c r="A771" s="375"/>
      <c r="B771" s="375"/>
      <c r="C771" s="375"/>
      <c r="D771" s="375"/>
      <c r="E771" s="375"/>
      <c r="F771" s="375"/>
      <c r="G771" s="375"/>
      <c r="H771" s="375"/>
      <c r="I771" s="375"/>
      <c r="J771" s="375"/>
      <c r="K771" s="375"/>
      <c r="L771" s="375"/>
      <c r="M771" s="375"/>
      <c r="N771" s="375"/>
      <c r="O771" s="375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  <c r="AA771" s="375"/>
      <c r="AB771" s="375"/>
      <c r="AC771" s="375"/>
      <c r="AD771" s="375"/>
      <c r="AE771" s="375"/>
      <c r="AF771" s="375"/>
      <c r="AG771" s="375"/>
      <c r="AH771" s="375"/>
    </row>
    <row r="772" spans="1:34" ht="12.75" customHeight="1">
      <c r="A772" s="375"/>
      <c r="B772" s="375"/>
      <c r="C772" s="375"/>
      <c r="D772" s="375"/>
      <c r="E772" s="375"/>
      <c r="F772" s="375"/>
      <c r="G772" s="375"/>
      <c r="H772" s="375"/>
      <c r="I772" s="375"/>
      <c r="J772" s="375"/>
      <c r="K772" s="375"/>
      <c r="L772" s="375"/>
      <c r="M772" s="375"/>
      <c r="N772" s="375"/>
      <c r="O772" s="375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  <c r="AA772" s="375"/>
      <c r="AB772" s="375"/>
      <c r="AC772" s="375"/>
      <c r="AD772" s="375"/>
      <c r="AE772" s="375"/>
      <c r="AF772" s="375"/>
      <c r="AG772" s="375"/>
      <c r="AH772" s="375"/>
    </row>
    <row r="773" spans="1:34" ht="12.75" customHeight="1">
      <c r="A773" s="375"/>
      <c r="B773" s="375"/>
      <c r="C773" s="375"/>
      <c r="D773" s="375"/>
      <c r="E773" s="375"/>
      <c r="F773" s="375"/>
      <c r="G773" s="375"/>
      <c r="H773" s="375"/>
      <c r="I773" s="375"/>
      <c r="J773" s="375"/>
      <c r="K773" s="375"/>
      <c r="L773" s="375"/>
      <c r="M773" s="375"/>
      <c r="N773" s="375"/>
      <c r="O773" s="375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  <c r="AA773" s="375"/>
      <c r="AB773" s="375"/>
      <c r="AC773" s="375"/>
      <c r="AD773" s="375"/>
      <c r="AE773" s="375"/>
      <c r="AF773" s="375"/>
      <c r="AG773" s="375"/>
      <c r="AH773" s="375"/>
    </row>
    <row r="774" spans="1:34" ht="12.75" customHeight="1">
      <c r="A774" s="375"/>
      <c r="B774" s="375"/>
      <c r="C774" s="375"/>
      <c r="D774" s="375"/>
      <c r="E774" s="375"/>
      <c r="F774" s="375"/>
      <c r="G774" s="375"/>
      <c r="H774" s="375"/>
      <c r="I774" s="375"/>
      <c r="J774" s="375"/>
      <c r="K774" s="375"/>
      <c r="L774" s="375"/>
      <c r="M774" s="375"/>
      <c r="N774" s="375"/>
      <c r="O774" s="375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  <c r="AA774" s="375"/>
      <c r="AB774" s="375"/>
      <c r="AC774" s="375"/>
      <c r="AD774" s="375"/>
      <c r="AE774" s="375"/>
      <c r="AF774" s="375"/>
      <c r="AG774" s="375"/>
      <c r="AH774" s="375"/>
    </row>
    <row r="775" spans="1:34" ht="12.75" customHeight="1">
      <c r="A775" s="375"/>
      <c r="B775" s="375"/>
      <c r="C775" s="375"/>
      <c r="D775" s="375"/>
      <c r="E775" s="375"/>
      <c r="F775" s="375"/>
      <c r="G775" s="375"/>
      <c r="H775" s="375"/>
      <c r="I775" s="375"/>
      <c r="J775" s="375"/>
      <c r="K775" s="375"/>
      <c r="L775" s="375"/>
      <c r="M775" s="375"/>
      <c r="N775" s="375"/>
      <c r="O775" s="375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  <c r="AA775" s="375"/>
      <c r="AB775" s="375"/>
      <c r="AC775" s="375"/>
      <c r="AD775" s="375"/>
      <c r="AE775" s="375"/>
      <c r="AF775" s="375"/>
      <c r="AG775" s="375"/>
      <c r="AH775" s="375"/>
    </row>
    <row r="776" spans="1:34" ht="12.75" customHeight="1">
      <c r="A776" s="375"/>
      <c r="B776" s="375"/>
      <c r="C776" s="375"/>
      <c r="D776" s="375"/>
      <c r="E776" s="375"/>
      <c r="F776" s="375"/>
      <c r="G776" s="375"/>
      <c r="H776" s="375"/>
      <c r="I776" s="375"/>
      <c r="J776" s="375"/>
      <c r="K776" s="375"/>
      <c r="L776" s="375"/>
      <c r="M776" s="375"/>
      <c r="N776" s="375"/>
      <c r="O776" s="375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  <c r="AA776" s="375"/>
      <c r="AB776" s="375"/>
      <c r="AC776" s="375"/>
      <c r="AD776" s="375"/>
      <c r="AE776" s="375"/>
      <c r="AF776" s="375"/>
      <c r="AG776" s="375"/>
      <c r="AH776" s="375"/>
    </row>
    <row r="777" spans="1:34" ht="12.75" customHeight="1">
      <c r="A777" s="375"/>
      <c r="B777" s="375"/>
      <c r="C777" s="375"/>
      <c r="D777" s="375"/>
      <c r="E777" s="375"/>
      <c r="F777" s="375"/>
      <c r="G777" s="375"/>
      <c r="H777" s="375"/>
      <c r="I777" s="375"/>
      <c r="J777" s="375"/>
      <c r="K777" s="375"/>
      <c r="L777" s="375"/>
      <c r="M777" s="375"/>
      <c r="N777" s="375"/>
      <c r="O777" s="375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  <c r="AA777" s="375"/>
      <c r="AB777" s="375"/>
      <c r="AC777" s="375"/>
      <c r="AD777" s="375"/>
      <c r="AE777" s="375"/>
      <c r="AF777" s="375"/>
      <c r="AG777" s="375"/>
      <c r="AH777" s="375"/>
    </row>
    <row r="778" spans="1:34" ht="12.75" customHeight="1">
      <c r="A778" s="375"/>
      <c r="B778" s="375"/>
      <c r="C778" s="375"/>
      <c r="D778" s="375"/>
      <c r="E778" s="375"/>
      <c r="F778" s="375"/>
      <c r="G778" s="375"/>
      <c r="H778" s="375"/>
      <c r="I778" s="375"/>
      <c r="J778" s="375"/>
      <c r="K778" s="375"/>
      <c r="L778" s="375"/>
      <c r="M778" s="375"/>
      <c r="N778" s="375"/>
      <c r="O778" s="375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  <c r="AA778" s="375"/>
      <c r="AB778" s="375"/>
      <c r="AC778" s="375"/>
      <c r="AD778" s="375"/>
      <c r="AE778" s="375"/>
      <c r="AF778" s="375"/>
      <c r="AG778" s="375"/>
      <c r="AH778" s="375"/>
    </row>
    <row r="779" spans="1:34" ht="12.75" customHeight="1">
      <c r="A779" s="375"/>
      <c r="B779" s="375"/>
      <c r="C779" s="375"/>
      <c r="D779" s="375"/>
      <c r="E779" s="375"/>
      <c r="F779" s="375"/>
      <c r="G779" s="375"/>
      <c r="H779" s="375"/>
      <c r="I779" s="375"/>
      <c r="J779" s="375"/>
      <c r="K779" s="375"/>
      <c r="L779" s="375"/>
      <c r="M779" s="375"/>
      <c r="N779" s="375"/>
      <c r="O779" s="375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  <c r="AA779" s="375"/>
      <c r="AB779" s="375"/>
      <c r="AC779" s="375"/>
      <c r="AD779" s="375"/>
      <c r="AE779" s="375"/>
      <c r="AF779" s="375"/>
      <c r="AG779" s="375"/>
      <c r="AH779" s="375"/>
    </row>
    <row r="780" spans="1:34" ht="12.75" customHeight="1">
      <c r="A780" s="375"/>
      <c r="B780" s="375"/>
      <c r="C780" s="375"/>
      <c r="D780" s="375"/>
      <c r="E780" s="375"/>
      <c r="F780" s="375"/>
      <c r="G780" s="375"/>
      <c r="H780" s="375"/>
      <c r="I780" s="375"/>
      <c r="J780" s="375"/>
      <c r="K780" s="375"/>
      <c r="L780" s="375"/>
      <c r="M780" s="375"/>
      <c r="N780" s="375"/>
      <c r="O780" s="375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  <c r="AA780" s="375"/>
      <c r="AB780" s="375"/>
      <c r="AC780" s="375"/>
      <c r="AD780" s="375"/>
      <c r="AE780" s="375"/>
      <c r="AF780" s="375"/>
      <c r="AG780" s="375"/>
      <c r="AH780" s="375"/>
    </row>
    <row r="781" spans="1:34" ht="12.75" customHeight="1">
      <c r="A781" s="375"/>
      <c r="B781" s="375"/>
      <c r="C781" s="375"/>
      <c r="D781" s="375"/>
      <c r="E781" s="375"/>
      <c r="F781" s="375"/>
      <c r="G781" s="375"/>
      <c r="H781" s="375"/>
      <c r="I781" s="375"/>
      <c r="J781" s="375"/>
      <c r="K781" s="375"/>
      <c r="L781" s="375"/>
      <c r="M781" s="375"/>
      <c r="N781" s="375"/>
      <c r="O781" s="375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  <c r="AA781" s="375"/>
      <c r="AB781" s="375"/>
      <c r="AC781" s="375"/>
      <c r="AD781" s="375"/>
      <c r="AE781" s="375"/>
      <c r="AF781" s="375"/>
      <c r="AG781" s="375"/>
      <c r="AH781" s="375"/>
    </row>
    <row r="782" spans="1:34" ht="12.75" customHeight="1">
      <c r="A782" s="375"/>
      <c r="B782" s="375"/>
      <c r="C782" s="375"/>
      <c r="D782" s="375"/>
      <c r="E782" s="375"/>
      <c r="F782" s="375"/>
      <c r="G782" s="375"/>
      <c r="H782" s="375"/>
      <c r="I782" s="375"/>
      <c r="J782" s="375"/>
      <c r="K782" s="375"/>
      <c r="L782" s="375"/>
      <c r="M782" s="375"/>
      <c r="N782" s="375"/>
      <c r="O782" s="375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  <c r="AA782" s="375"/>
      <c r="AB782" s="375"/>
      <c r="AC782" s="375"/>
      <c r="AD782" s="375"/>
      <c r="AE782" s="375"/>
      <c r="AF782" s="375"/>
      <c r="AG782" s="375"/>
      <c r="AH782" s="375"/>
    </row>
    <row r="783" spans="1:34" ht="12.75" customHeight="1">
      <c r="A783" s="375"/>
      <c r="B783" s="375"/>
      <c r="C783" s="375"/>
      <c r="D783" s="375"/>
      <c r="E783" s="375"/>
      <c r="F783" s="375"/>
      <c r="G783" s="375"/>
      <c r="H783" s="375"/>
      <c r="I783" s="375"/>
      <c r="J783" s="375"/>
      <c r="K783" s="375"/>
      <c r="L783" s="375"/>
      <c r="M783" s="375"/>
      <c r="N783" s="375"/>
      <c r="O783" s="375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  <c r="AA783" s="375"/>
      <c r="AB783" s="375"/>
      <c r="AC783" s="375"/>
      <c r="AD783" s="375"/>
      <c r="AE783" s="375"/>
      <c r="AF783" s="375"/>
      <c r="AG783" s="375"/>
      <c r="AH783" s="375"/>
    </row>
    <row r="784" spans="1:34" ht="12.75" customHeight="1">
      <c r="A784" s="375"/>
      <c r="B784" s="375"/>
      <c r="C784" s="375"/>
      <c r="D784" s="375"/>
      <c r="E784" s="375"/>
      <c r="F784" s="375"/>
      <c r="G784" s="375"/>
      <c r="H784" s="375"/>
      <c r="I784" s="375"/>
      <c r="J784" s="375"/>
      <c r="K784" s="375"/>
      <c r="L784" s="375"/>
      <c r="M784" s="375"/>
      <c r="N784" s="375"/>
      <c r="O784" s="375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  <c r="AA784" s="375"/>
      <c r="AB784" s="375"/>
      <c r="AC784" s="375"/>
      <c r="AD784" s="375"/>
      <c r="AE784" s="375"/>
      <c r="AF784" s="375"/>
      <c r="AG784" s="375"/>
      <c r="AH784" s="375"/>
    </row>
    <row r="785" spans="1:34" ht="12.75" customHeight="1">
      <c r="A785" s="375"/>
      <c r="B785" s="375"/>
      <c r="C785" s="375"/>
      <c r="D785" s="375"/>
      <c r="E785" s="375"/>
      <c r="F785" s="375"/>
      <c r="G785" s="375"/>
      <c r="H785" s="375"/>
      <c r="I785" s="375"/>
      <c r="J785" s="375"/>
      <c r="K785" s="375"/>
      <c r="L785" s="375"/>
      <c r="M785" s="375"/>
      <c r="N785" s="375"/>
      <c r="O785" s="375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  <c r="AA785" s="375"/>
      <c r="AB785" s="375"/>
      <c r="AC785" s="375"/>
      <c r="AD785" s="375"/>
      <c r="AE785" s="375"/>
      <c r="AF785" s="375"/>
      <c r="AG785" s="375"/>
      <c r="AH785" s="375"/>
    </row>
    <row r="786" spans="1:34" ht="12.75" customHeight="1">
      <c r="A786" s="375"/>
      <c r="B786" s="375"/>
      <c r="C786" s="375"/>
      <c r="D786" s="375"/>
      <c r="E786" s="375"/>
      <c r="F786" s="375"/>
      <c r="G786" s="375"/>
      <c r="H786" s="375"/>
      <c r="I786" s="375"/>
      <c r="J786" s="375"/>
      <c r="K786" s="375"/>
      <c r="L786" s="375"/>
      <c r="M786" s="375"/>
      <c r="N786" s="375"/>
      <c r="O786" s="375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  <c r="AA786" s="375"/>
      <c r="AB786" s="375"/>
      <c r="AC786" s="375"/>
      <c r="AD786" s="375"/>
      <c r="AE786" s="375"/>
      <c r="AF786" s="375"/>
      <c r="AG786" s="375"/>
      <c r="AH786" s="375"/>
    </row>
    <row r="787" spans="1:34" ht="12.75" customHeight="1">
      <c r="A787" s="375"/>
      <c r="B787" s="375"/>
      <c r="C787" s="375"/>
      <c r="D787" s="375"/>
      <c r="E787" s="375"/>
      <c r="F787" s="375"/>
      <c r="G787" s="375"/>
      <c r="H787" s="375"/>
      <c r="I787" s="375"/>
      <c r="J787" s="375"/>
      <c r="K787" s="375"/>
      <c r="L787" s="375"/>
      <c r="M787" s="375"/>
      <c r="N787" s="375"/>
      <c r="O787" s="375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  <c r="AA787" s="375"/>
      <c r="AB787" s="375"/>
      <c r="AC787" s="375"/>
      <c r="AD787" s="375"/>
      <c r="AE787" s="375"/>
      <c r="AF787" s="375"/>
      <c r="AG787" s="375"/>
      <c r="AH787" s="375"/>
    </row>
    <row r="788" spans="1:34" ht="12.75" customHeight="1">
      <c r="A788" s="375"/>
      <c r="B788" s="375"/>
      <c r="C788" s="375"/>
      <c r="D788" s="375"/>
      <c r="E788" s="375"/>
      <c r="F788" s="375"/>
      <c r="G788" s="375"/>
      <c r="H788" s="375"/>
      <c r="I788" s="375"/>
      <c r="J788" s="375"/>
      <c r="K788" s="375"/>
      <c r="L788" s="375"/>
      <c r="M788" s="375"/>
      <c r="N788" s="375"/>
      <c r="O788" s="375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  <c r="AA788" s="375"/>
      <c r="AB788" s="375"/>
      <c r="AC788" s="375"/>
      <c r="AD788" s="375"/>
      <c r="AE788" s="375"/>
      <c r="AF788" s="375"/>
      <c r="AG788" s="375"/>
      <c r="AH788" s="375"/>
    </row>
    <row r="789" spans="1:34" ht="12.75" customHeight="1">
      <c r="A789" s="375"/>
      <c r="B789" s="375"/>
      <c r="C789" s="375"/>
      <c r="D789" s="375"/>
      <c r="E789" s="375"/>
      <c r="F789" s="375"/>
      <c r="G789" s="375"/>
      <c r="H789" s="375"/>
      <c r="I789" s="375"/>
      <c r="J789" s="375"/>
      <c r="K789" s="375"/>
      <c r="L789" s="375"/>
      <c r="M789" s="375"/>
      <c r="N789" s="375"/>
      <c r="O789" s="375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  <c r="AA789" s="375"/>
      <c r="AB789" s="375"/>
      <c r="AC789" s="375"/>
      <c r="AD789" s="375"/>
      <c r="AE789" s="375"/>
      <c r="AF789" s="375"/>
      <c r="AG789" s="375"/>
      <c r="AH789" s="375"/>
    </row>
    <row r="790" spans="1:34" ht="12.75" customHeight="1">
      <c r="A790" s="375"/>
      <c r="B790" s="375"/>
      <c r="C790" s="375"/>
      <c r="D790" s="375"/>
      <c r="E790" s="375"/>
      <c r="F790" s="375"/>
      <c r="G790" s="375"/>
      <c r="H790" s="375"/>
      <c r="I790" s="375"/>
      <c r="J790" s="375"/>
      <c r="K790" s="375"/>
      <c r="L790" s="375"/>
      <c r="M790" s="375"/>
      <c r="N790" s="375"/>
      <c r="O790" s="375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  <c r="AA790" s="375"/>
      <c r="AB790" s="375"/>
      <c r="AC790" s="375"/>
      <c r="AD790" s="375"/>
      <c r="AE790" s="375"/>
      <c r="AF790" s="375"/>
      <c r="AG790" s="375"/>
      <c r="AH790" s="375"/>
    </row>
    <row r="791" spans="1:34" ht="12.75" customHeight="1">
      <c r="A791" s="375"/>
      <c r="B791" s="375"/>
      <c r="C791" s="375"/>
      <c r="D791" s="375"/>
      <c r="E791" s="375"/>
      <c r="F791" s="375"/>
      <c r="G791" s="375"/>
      <c r="H791" s="375"/>
      <c r="I791" s="375"/>
      <c r="J791" s="375"/>
      <c r="K791" s="375"/>
      <c r="L791" s="375"/>
      <c r="M791" s="375"/>
      <c r="N791" s="375"/>
      <c r="O791" s="375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  <c r="AA791" s="375"/>
      <c r="AB791" s="375"/>
      <c r="AC791" s="375"/>
      <c r="AD791" s="375"/>
      <c r="AE791" s="375"/>
      <c r="AF791" s="375"/>
      <c r="AG791" s="375"/>
      <c r="AH791" s="375"/>
    </row>
    <row r="792" spans="1:34" ht="12.75" customHeight="1">
      <c r="A792" s="375"/>
      <c r="B792" s="375"/>
      <c r="C792" s="375"/>
      <c r="D792" s="375"/>
      <c r="E792" s="375"/>
      <c r="F792" s="375"/>
      <c r="G792" s="375"/>
      <c r="H792" s="375"/>
      <c r="I792" s="375"/>
      <c r="J792" s="375"/>
      <c r="K792" s="375"/>
      <c r="L792" s="375"/>
      <c r="M792" s="375"/>
      <c r="N792" s="375"/>
      <c r="O792" s="375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  <c r="AA792" s="375"/>
      <c r="AB792" s="375"/>
      <c r="AC792" s="375"/>
      <c r="AD792" s="375"/>
      <c r="AE792" s="375"/>
      <c r="AF792" s="375"/>
      <c r="AG792" s="375"/>
      <c r="AH792" s="375"/>
    </row>
    <row r="793" spans="1:34" ht="12.75" customHeight="1">
      <c r="A793" s="375"/>
      <c r="B793" s="375"/>
      <c r="C793" s="375"/>
      <c r="D793" s="375"/>
      <c r="E793" s="375"/>
      <c r="F793" s="375"/>
      <c r="G793" s="375"/>
      <c r="H793" s="375"/>
      <c r="I793" s="375"/>
      <c r="J793" s="375"/>
      <c r="K793" s="375"/>
      <c r="L793" s="375"/>
      <c r="M793" s="375"/>
      <c r="N793" s="375"/>
      <c r="O793" s="375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  <c r="AA793" s="375"/>
      <c r="AB793" s="375"/>
      <c r="AC793" s="375"/>
      <c r="AD793" s="375"/>
      <c r="AE793" s="375"/>
      <c r="AF793" s="375"/>
      <c r="AG793" s="375"/>
      <c r="AH793" s="375"/>
    </row>
    <row r="794" spans="1:34" ht="12.75" customHeight="1">
      <c r="A794" s="375"/>
      <c r="B794" s="375"/>
      <c r="C794" s="375"/>
      <c r="D794" s="375"/>
      <c r="E794" s="375"/>
      <c r="F794" s="375"/>
      <c r="G794" s="375"/>
      <c r="H794" s="375"/>
      <c r="I794" s="375"/>
      <c r="J794" s="375"/>
      <c r="K794" s="375"/>
      <c r="L794" s="375"/>
      <c r="M794" s="375"/>
      <c r="N794" s="375"/>
      <c r="O794" s="375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  <c r="AA794" s="375"/>
      <c r="AB794" s="375"/>
      <c r="AC794" s="375"/>
      <c r="AD794" s="375"/>
      <c r="AE794" s="375"/>
      <c r="AF794" s="375"/>
      <c r="AG794" s="375"/>
      <c r="AH794" s="375"/>
    </row>
    <row r="795" spans="1:34" ht="12.75" customHeight="1">
      <c r="A795" s="375"/>
      <c r="B795" s="375"/>
      <c r="C795" s="375"/>
      <c r="D795" s="375"/>
      <c r="E795" s="375"/>
      <c r="F795" s="375"/>
      <c r="G795" s="375"/>
      <c r="H795" s="375"/>
      <c r="I795" s="375"/>
      <c r="J795" s="375"/>
      <c r="K795" s="375"/>
      <c r="L795" s="375"/>
      <c r="M795" s="375"/>
      <c r="N795" s="375"/>
      <c r="O795" s="375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  <c r="AA795" s="375"/>
      <c r="AB795" s="375"/>
      <c r="AC795" s="375"/>
      <c r="AD795" s="375"/>
      <c r="AE795" s="375"/>
      <c r="AF795" s="375"/>
      <c r="AG795" s="375"/>
      <c r="AH795" s="375"/>
    </row>
    <row r="796" spans="1:34" ht="12.75" customHeight="1">
      <c r="A796" s="375"/>
      <c r="B796" s="375"/>
      <c r="C796" s="375"/>
      <c r="D796" s="375"/>
      <c r="E796" s="375"/>
      <c r="F796" s="375"/>
      <c r="G796" s="375"/>
      <c r="H796" s="375"/>
      <c r="I796" s="375"/>
      <c r="J796" s="375"/>
      <c r="K796" s="375"/>
      <c r="L796" s="375"/>
      <c r="M796" s="375"/>
      <c r="N796" s="375"/>
      <c r="O796" s="375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  <c r="AA796" s="375"/>
      <c r="AB796" s="375"/>
      <c r="AC796" s="375"/>
      <c r="AD796" s="375"/>
      <c r="AE796" s="375"/>
      <c r="AF796" s="375"/>
      <c r="AG796" s="375"/>
      <c r="AH796" s="375"/>
    </row>
    <row r="797" spans="1:34" ht="12.75" customHeight="1">
      <c r="A797" s="375"/>
      <c r="B797" s="375"/>
      <c r="C797" s="375"/>
      <c r="D797" s="375"/>
      <c r="E797" s="375"/>
      <c r="F797" s="375"/>
      <c r="G797" s="375"/>
      <c r="H797" s="375"/>
      <c r="I797" s="375"/>
      <c r="J797" s="375"/>
      <c r="K797" s="375"/>
      <c r="L797" s="375"/>
      <c r="M797" s="375"/>
      <c r="N797" s="375"/>
      <c r="O797" s="375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  <c r="AA797" s="375"/>
      <c r="AB797" s="375"/>
      <c r="AC797" s="375"/>
      <c r="AD797" s="375"/>
      <c r="AE797" s="375"/>
      <c r="AF797" s="375"/>
      <c r="AG797" s="375"/>
      <c r="AH797" s="375"/>
    </row>
    <row r="798" spans="1:34" ht="12.75" customHeight="1">
      <c r="A798" s="375"/>
      <c r="B798" s="375"/>
      <c r="C798" s="375"/>
      <c r="D798" s="375"/>
      <c r="E798" s="375"/>
      <c r="F798" s="375"/>
      <c r="G798" s="375"/>
      <c r="H798" s="375"/>
      <c r="I798" s="375"/>
      <c r="J798" s="375"/>
      <c r="K798" s="375"/>
      <c r="L798" s="375"/>
      <c r="M798" s="375"/>
      <c r="N798" s="375"/>
      <c r="O798" s="375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  <c r="AA798" s="375"/>
      <c r="AB798" s="375"/>
      <c r="AC798" s="375"/>
      <c r="AD798" s="375"/>
      <c r="AE798" s="375"/>
      <c r="AF798" s="375"/>
      <c r="AG798" s="375"/>
      <c r="AH798" s="375"/>
    </row>
    <row r="799" spans="1:34" ht="12.75" customHeight="1">
      <c r="A799" s="375"/>
      <c r="B799" s="375"/>
      <c r="C799" s="375"/>
      <c r="D799" s="375"/>
      <c r="E799" s="375"/>
      <c r="F799" s="375"/>
      <c r="G799" s="375"/>
      <c r="H799" s="375"/>
      <c r="I799" s="375"/>
      <c r="J799" s="375"/>
      <c r="K799" s="375"/>
      <c r="L799" s="375"/>
      <c r="M799" s="375"/>
      <c r="N799" s="375"/>
      <c r="O799" s="375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  <c r="AA799" s="375"/>
      <c r="AB799" s="375"/>
      <c r="AC799" s="375"/>
      <c r="AD799" s="375"/>
      <c r="AE799" s="375"/>
      <c r="AF799" s="375"/>
      <c r="AG799" s="375"/>
      <c r="AH799" s="375"/>
    </row>
    <row r="800" spans="1:34" ht="12.75" customHeight="1">
      <c r="A800" s="375"/>
      <c r="B800" s="375"/>
      <c r="C800" s="375"/>
      <c r="D800" s="375"/>
      <c r="E800" s="375"/>
      <c r="F800" s="375"/>
      <c r="G800" s="375"/>
      <c r="H800" s="375"/>
      <c r="I800" s="375"/>
      <c r="J800" s="375"/>
      <c r="K800" s="375"/>
      <c r="L800" s="375"/>
      <c r="M800" s="375"/>
      <c r="N800" s="375"/>
      <c r="O800" s="375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  <c r="AA800" s="375"/>
      <c r="AB800" s="375"/>
      <c r="AC800" s="375"/>
      <c r="AD800" s="375"/>
      <c r="AE800" s="375"/>
      <c r="AF800" s="375"/>
      <c r="AG800" s="375"/>
      <c r="AH800" s="375"/>
    </row>
    <row r="801" spans="1:34" ht="12.75" customHeight="1">
      <c r="A801" s="375"/>
      <c r="B801" s="375"/>
      <c r="C801" s="375"/>
      <c r="D801" s="375"/>
      <c r="E801" s="375"/>
      <c r="F801" s="375"/>
      <c r="G801" s="375"/>
      <c r="H801" s="375"/>
      <c r="I801" s="375"/>
      <c r="J801" s="375"/>
      <c r="K801" s="375"/>
      <c r="L801" s="375"/>
      <c r="M801" s="375"/>
      <c r="N801" s="375"/>
      <c r="O801" s="375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  <c r="AA801" s="375"/>
      <c r="AB801" s="375"/>
      <c r="AC801" s="375"/>
      <c r="AD801" s="375"/>
      <c r="AE801" s="375"/>
      <c r="AF801" s="375"/>
      <c r="AG801" s="375"/>
      <c r="AH801" s="375"/>
    </row>
    <row r="802" spans="1:34" ht="12.75" customHeight="1">
      <c r="A802" s="375"/>
      <c r="B802" s="375"/>
      <c r="C802" s="375"/>
      <c r="D802" s="375"/>
      <c r="E802" s="375"/>
      <c r="F802" s="375"/>
      <c r="G802" s="375"/>
      <c r="H802" s="375"/>
      <c r="I802" s="375"/>
      <c r="J802" s="375"/>
      <c r="K802" s="375"/>
      <c r="L802" s="375"/>
      <c r="M802" s="375"/>
      <c r="N802" s="375"/>
      <c r="O802" s="375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  <c r="AA802" s="375"/>
      <c r="AB802" s="375"/>
      <c r="AC802" s="375"/>
      <c r="AD802" s="375"/>
      <c r="AE802" s="375"/>
      <c r="AF802" s="375"/>
      <c r="AG802" s="375"/>
      <c r="AH802" s="375"/>
    </row>
    <row r="803" spans="1:34" ht="12.75" customHeight="1">
      <c r="A803" s="375"/>
      <c r="B803" s="375"/>
      <c r="C803" s="375"/>
      <c r="D803" s="375"/>
      <c r="E803" s="375"/>
      <c r="F803" s="375"/>
      <c r="G803" s="375"/>
      <c r="H803" s="375"/>
      <c r="I803" s="375"/>
      <c r="J803" s="375"/>
      <c r="K803" s="375"/>
      <c r="L803" s="375"/>
      <c r="M803" s="375"/>
      <c r="N803" s="375"/>
      <c r="O803" s="375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  <c r="AA803" s="375"/>
      <c r="AB803" s="375"/>
      <c r="AC803" s="375"/>
      <c r="AD803" s="375"/>
      <c r="AE803" s="375"/>
      <c r="AF803" s="375"/>
      <c r="AG803" s="375"/>
      <c r="AH803" s="375"/>
    </row>
    <row r="804" spans="1:34" ht="12.75" customHeight="1">
      <c r="A804" s="375"/>
      <c r="B804" s="375"/>
      <c r="C804" s="375"/>
      <c r="D804" s="375"/>
      <c r="E804" s="375"/>
      <c r="F804" s="375"/>
      <c r="G804" s="375"/>
      <c r="H804" s="375"/>
      <c r="I804" s="375"/>
      <c r="J804" s="375"/>
      <c r="K804" s="375"/>
      <c r="L804" s="375"/>
      <c r="M804" s="375"/>
      <c r="N804" s="375"/>
      <c r="O804" s="375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  <c r="AA804" s="375"/>
      <c r="AB804" s="375"/>
      <c r="AC804" s="375"/>
      <c r="AD804" s="375"/>
      <c r="AE804" s="375"/>
      <c r="AF804" s="375"/>
      <c r="AG804" s="375"/>
      <c r="AH804" s="375"/>
    </row>
    <row r="805" spans="1:34" ht="12.75" customHeight="1">
      <c r="A805" s="375"/>
      <c r="B805" s="375"/>
      <c r="C805" s="375"/>
      <c r="D805" s="375"/>
      <c r="E805" s="375"/>
      <c r="F805" s="375"/>
      <c r="G805" s="375"/>
      <c r="H805" s="375"/>
      <c r="I805" s="375"/>
      <c r="J805" s="375"/>
      <c r="K805" s="375"/>
      <c r="L805" s="375"/>
      <c r="M805" s="375"/>
      <c r="N805" s="375"/>
      <c r="O805" s="375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  <c r="AA805" s="375"/>
      <c r="AB805" s="375"/>
      <c r="AC805" s="375"/>
      <c r="AD805" s="375"/>
      <c r="AE805" s="375"/>
      <c r="AF805" s="375"/>
      <c r="AG805" s="375"/>
      <c r="AH805" s="375"/>
    </row>
    <row r="806" spans="1:34" ht="12.75" customHeight="1">
      <c r="A806" s="375"/>
      <c r="B806" s="375"/>
      <c r="C806" s="375"/>
      <c r="D806" s="375"/>
      <c r="E806" s="375"/>
      <c r="F806" s="375"/>
      <c r="G806" s="375"/>
      <c r="H806" s="375"/>
      <c r="I806" s="375"/>
      <c r="J806" s="375"/>
      <c r="K806" s="375"/>
      <c r="L806" s="375"/>
      <c r="M806" s="375"/>
      <c r="N806" s="375"/>
      <c r="O806" s="375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  <c r="AA806" s="375"/>
      <c r="AB806" s="375"/>
      <c r="AC806" s="375"/>
      <c r="AD806" s="375"/>
      <c r="AE806" s="375"/>
      <c r="AF806" s="375"/>
      <c r="AG806" s="375"/>
      <c r="AH806" s="375"/>
    </row>
    <row r="807" spans="1:34" ht="12.75" customHeight="1">
      <c r="A807" s="375"/>
      <c r="B807" s="375"/>
      <c r="C807" s="375"/>
      <c r="D807" s="375"/>
      <c r="E807" s="375"/>
      <c r="F807" s="375"/>
      <c r="G807" s="375"/>
      <c r="H807" s="375"/>
      <c r="I807" s="375"/>
      <c r="J807" s="375"/>
      <c r="K807" s="375"/>
      <c r="L807" s="375"/>
      <c r="M807" s="375"/>
      <c r="N807" s="375"/>
      <c r="O807" s="375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  <c r="AA807" s="375"/>
      <c r="AB807" s="375"/>
      <c r="AC807" s="375"/>
      <c r="AD807" s="375"/>
      <c r="AE807" s="375"/>
      <c r="AF807" s="375"/>
      <c r="AG807" s="375"/>
      <c r="AH807" s="375"/>
    </row>
    <row r="808" spans="1:34" ht="12.75" customHeight="1">
      <c r="A808" s="375"/>
      <c r="B808" s="375"/>
      <c r="C808" s="375"/>
      <c r="D808" s="375"/>
      <c r="E808" s="375"/>
      <c r="F808" s="375"/>
      <c r="G808" s="375"/>
      <c r="H808" s="375"/>
      <c r="I808" s="375"/>
      <c r="J808" s="375"/>
      <c r="K808" s="375"/>
      <c r="L808" s="375"/>
      <c r="M808" s="375"/>
      <c r="N808" s="375"/>
      <c r="O808" s="375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  <c r="AA808" s="375"/>
      <c r="AB808" s="375"/>
      <c r="AC808" s="375"/>
      <c r="AD808" s="375"/>
      <c r="AE808" s="375"/>
      <c r="AF808" s="375"/>
      <c r="AG808" s="375"/>
      <c r="AH808" s="375"/>
    </row>
    <row r="809" spans="1:34" ht="12.75" customHeight="1">
      <c r="A809" s="375"/>
      <c r="B809" s="375"/>
      <c r="C809" s="375"/>
      <c r="D809" s="375"/>
      <c r="E809" s="375"/>
      <c r="F809" s="375"/>
      <c r="G809" s="375"/>
      <c r="H809" s="375"/>
      <c r="I809" s="375"/>
      <c r="J809" s="375"/>
      <c r="K809" s="375"/>
      <c r="L809" s="375"/>
      <c r="M809" s="375"/>
      <c r="N809" s="375"/>
      <c r="O809" s="375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  <c r="AA809" s="375"/>
      <c r="AB809" s="375"/>
      <c r="AC809" s="375"/>
      <c r="AD809" s="375"/>
      <c r="AE809" s="375"/>
      <c r="AF809" s="375"/>
      <c r="AG809" s="375"/>
      <c r="AH809" s="375"/>
    </row>
    <row r="810" spans="1:34" ht="12.75" customHeight="1">
      <c r="A810" s="375"/>
      <c r="B810" s="375"/>
      <c r="C810" s="375"/>
      <c r="D810" s="375"/>
      <c r="E810" s="375"/>
      <c r="F810" s="375"/>
      <c r="G810" s="375"/>
      <c r="H810" s="375"/>
      <c r="I810" s="375"/>
      <c r="J810" s="375"/>
      <c r="K810" s="375"/>
      <c r="L810" s="375"/>
      <c r="M810" s="375"/>
      <c r="N810" s="375"/>
      <c r="O810" s="375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  <c r="AA810" s="375"/>
      <c r="AB810" s="375"/>
      <c r="AC810" s="375"/>
      <c r="AD810" s="375"/>
      <c r="AE810" s="375"/>
      <c r="AF810" s="375"/>
      <c r="AG810" s="375"/>
      <c r="AH810" s="375"/>
    </row>
    <row r="811" spans="1:34" ht="12.75" customHeight="1">
      <c r="A811" s="375"/>
      <c r="B811" s="375"/>
      <c r="C811" s="375"/>
      <c r="D811" s="375"/>
      <c r="E811" s="375"/>
      <c r="F811" s="375"/>
      <c r="G811" s="375"/>
      <c r="H811" s="375"/>
      <c r="I811" s="375"/>
      <c r="J811" s="375"/>
      <c r="K811" s="375"/>
      <c r="L811" s="375"/>
      <c r="M811" s="375"/>
      <c r="N811" s="375"/>
      <c r="O811" s="375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  <c r="AA811" s="375"/>
      <c r="AB811" s="375"/>
      <c r="AC811" s="375"/>
      <c r="AD811" s="375"/>
      <c r="AE811" s="375"/>
      <c r="AF811" s="375"/>
      <c r="AG811" s="375"/>
      <c r="AH811" s="375"/>
    </row>
    <row r="812" spans="1:34" ht="12.75" customHeight="1">
      <c r="A812" s="375"/>
      <c r="B812" s="375"/>
      <c r="C812" s="375"/>
      <c r="D812" s="375"/>
      <c r="E812" s="375"/>
      <c r="F812" s="375"/>
      <c r="G812" s="375"/>
      <c r="H812" s="375"/>
      <c r="I812" s="375"/>
      <c r="J812" s="375"/>
      <c r="K812" s="375"/>
      <c r="L812" s="375"/>
      <c r="M812" s="375"/>
      <c r="N812" s="375"/>
      <c r="O812" s="375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  <c r="AA812" s="375"/>
      <c r="AB812" s="375"/>
      <c r="AC812" s="375"/>
      <c r="AD812" s="375"/>
      <c r="AE812" s="375"/>
      <c r="AF812" s="375"/>
      <c r="AG812" s="375"/>
      <c r="AH812" s="375"/>
    </row>
    <row r="813" spans="1:34" ht="12.75" customHeight="1">
      <c r="A813" s="375"/>
      <c r="B813" s="375"/>
      <c r="C813" s="375"/>
      <c r="D813" s="375"/>
      <c r="E813" s="375"/>
      <c r="F813" s="375"/>
      <c r="G813" s="375"/>
      <c r="H813" s="375"/>
      <c r="I813" s="375"/>
      <c r="J813" s="375"/>
      <c r="K813" s="375"/>
      <c r="L813" s="375"/>
      <c r="M813" s="375"/>
      <c r="N813" s="375"/>
      <c r="O813" s="375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  <c r="AA813" s="375"/>
      <c r="AB813" s="375"/>
      <c r="AC813" s="375"/>
      <c r="AD813" s="375"/>
      <c r="AE813" s="375"/>
      <c r="AF813" s="375"/>
      <c r="AG813" s="375"/>
      <c r="AH813" s="375"/>
    </row>
    <row r="814" spans="1:34" ht="12.75" customHeight="1">
      <c r="A814" s="375"/>
      <c r="B814" s="375"/>
      <c r="C814" s="375"/>
      <c r="D814" s="375"/>
      <c r="E814" s="375"/>
      <c r="F814" s="375"/>
      <c r="G814" s="375"/>
      <c r="H814" s="375"/>
      <c r="I814" s="375"/>
      <c r="J814" s="375"/>
      <c r="K814" s="375"/>
      <c r="L814" s="375"/>
      <c r="M814" s="375"/>
      <c r="N814" s="375"/>
      <c r="O814" s="375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  <c r="AA814" s="375"/>
      <c r="AB814" s="375"/>
      <c r="AC814" s="375"/>
      <c r="AD814" s="375"/>
      <c r="AE814" s="375"/>
      <c r="AF814" s="375"/>
      <c r="AG814" s="375"/>
      <c r="AH814" s="375"/>
    </row>
    <row r="815" spans="1:34" ht="12.75" customHeight="1">
      <c r="A815" s="375"/>
      <c r="B815" s="375"/>
      <c r="C815" s="375"/>
      <c r="D815" s="375"/>
      <c r="E815" s="375"/>
      <c r="F815" s="375"/>
      <c r="G815" s="375"/>
      <c r="H815" s="375"/>
      <c r="I815" s="375"/>
      <c r="J815" s="375"/>
      <c r="K815" s="375"/>
      <c r="L815" s="375"/>
      <c r="M815" s="375"/>
      <c r="N815" s="375"/>
      <c r="O815" s="375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  <c r="AA815" s="375"/>
      <c r="AB815" s="375"/>
      <c r="AC815" s="375"/>
      <c r="AD815" s="375"/>
      <c r="AE815" s="375"/>
      <c r="AF815" s="375"/>
      <c r="AG815" s="375"/>
      <c r="AH815" s="375"/>
    </row>
    <row r="816" spans="1:34" ht="12.75" customHeight="1">
      <c r="A816" s="375"/>
      <c r="B816" s="375"/>
      <c r="C816" s="375"/>
      <c r="D816" s="375"/>
      <c r="E816" s="375"/>
      <c r="F816" s="375"/>
      <c r="G816" s="375"/>
      <c r="H816" s="375"/>
      <c r="I816" s="375"/>
      <c r="J816" s="375"/>
      <c r="K816" s="375"/>
      <c r="L816" s="375"/>
      <c r="M816" s="375"/>
      <c r="N816" s="375"/>
      <c r="O816" s="375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  <c r="AA816" s="375"/>
      <c r="AB816" s="375"/>
      <c r="AC816" s="375"/>
      <c r="AD816" s="375"/>
      <c r="AE816" s="375"/>
      <c r="AF816" s="375"/>
      <c r="AG816" s="375"/>
      <c r="AH816" s="375"/>
    </row>
    <row r="817" spans="1:34" ht="12.75" customHeight="1">
      <c r="A817" s="375"/>
      <c r="B817" s="375"/>
      <c r="C817" s="375"/>
      <c r="D817" s="375"/>
      <c r="E817" s="375"/>
      <c r="F817" s="375"/>
      <c r="G817" s="375"/>
      <c r="H817" s="375"/>
      <c r="I817" s="375"/>
      <c r="J817" s="375"/>
      <c r="K817" s="375"/>
      <c r="L817" s="375"/>
      <c r="M817" s="375"/>
      <c r="N817" s="375"/>
      <c r="O817" s="375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  <c r="AA817" s="375"/>
      <c r="AB817" s="375"/>
      <c r="AC817" s="375"/>
      <c r="AD817" s="375"/>
      <c r="AE817" s="375"/>
      <c r="AF817" s="375"/>
      <c r="AG817" s="375"/>
      <c r="AH817" s="375"/>
    </row>
    <row r="818" spans="1:34" ht="12.75" customHeight="1">
      <c r="A818" s="375"/>
      <c r="B818" s="375"/>
      <c r="C818" s="375"/>
      <c r="D818" s="375"/>
      <c r="E818" s="375"/>
      <c r="F818" s="375"/>
      <c r="G818" s="375"/>
      <c r="H818" s="375"/>
      <c r="I818" s="375"/>
      <c r="J818" s="375"/>
      <c r="K818" s="375"/>
      <c r="L818" s="375"/>
      <c r="M818" s="375"/>
      <c r="N818" s="375"/>
      <c r="O818" s="375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  <c r="AA818" s="375"/>
      <c r="AB818" s="375"/>
      <c r="AC818" s="375"/>
      <c r="AD818" s="375"/>
      <c r="AE818" s="375"/>
      <c r="AF818" s="375"/>
      <c r="AG818" s="375"/>
      <c r="AH818" s="375"/>
    </row>
    <row r="819" spans="1:34" ht="12.75" customHeight="1">
      <c r="A819" s="375"/>
      <c r="B819" s="375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  <c r="AA819" s="375"/>
      <c r="AB819" s="375"/>
      <c r="AC819" s="375"/>
      <c r="AD819" s="375"/>
      <c r="AE819" s="375"/>
      <c r="AF819" s="375"/>
      <c r="AG819" s="375"/>
      <c r="AH819" s="375"/>
    </row>
    <row r="820" spans="1:34" ht="12.75" customHeight="1">
      <c r="A820" s="375"/>
      <c r="B820" s="375"/>
      <c r="C820" s="375"/>
      <c r="D820" s="375"/>
      <c r="E820" s="375"/>
      <c r="F820" s="375"/>
      <c r="G820" s="375"/>
      <c r="H820" s="375"/>
      <c r="I820" s="375"/>
      <c r="J820" s="375"/>
      <c r="K820" s="375"/>
      <c r="L820" s="375"/>
      <c r="M820" s="375"/>
      <c r="N820" s="375"/>
      <c r="O820" s="375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  <c r="AA820" s="375"/>
      <c r="AB820" s="375"/>
      <c r="AC820" s="375"/>
      <c r="AD820" s="375"/>
      <c r="AE820" s="375"/>
      <c r="AF820" s="375"/>
      <c r="AG820" s="375"/>
      <c r="AH820" s="375"/>
    </row>
    <row r="821" spans="1:34" ht="12.75" customHeight="1">
      <c r="A821" s="375"/>
      <c r="B821" s="375"/>
      <c r="C821" s="375"/>
      <c r="D821" s="375"/>
      <c r="E821" s="375"/>
      <c r="F821" s="375"/>
      <c r="G821" s="375"/>
      <c r="H821" s="375"/>
      <c r="I821" s="375"/>
      <c r="J821" s="375"/>
      <c r="K821" s="375"/>
      <c r="L821" s="375"/>
      <c r="M821" s="375"/>
      <c r="N821" s="375"/>
      <c r="O821" s="375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  <c r="AA821" s="375"/>
      <c r="AB821" s="375"/>
      <c r="AC821" s="375"/>
      <c r="AD821" s="375"/>
      <c r="AE821" s="375"/>
      <c r="AF821" s="375"/>
      <c r="AG821" s="375"/>
      <c r="AH821" s="375"/>
    </row>
    <row r="822" spans="1:34" ht="12.75" customHeight="1">
      <c r="A822" s="375"/>
      <c r="B822" s="375"/>
      <c r="C822" s="375"/>
      <c r="D822" s="375"/>
      <c r="E822" s="375"/>
      <c r="F822" s="375"/>
      <c r="G822" s="375"/>
      <c r="H822" s="375"/>
      <c r="I822" s="375"/>
      <c r="J822" s="375"/>
      <c r="K822" s="375"/>
      <c r="L822" s="375"/>
      <c r="M822" s="375"/>
      <c r="N822" s="375"/>
      <c r="O822" s="375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  <c r="AA822" s="375"/>
      <c r="AB822" s="375"/>
      <c r="AC822" s="375"/>
      <c r="AD822" s="375"/>
      <c r="AE822" s="375"/>
      <c r="AF822" s="375"/>
      <c r="AG822" s="375"/>
      <c r="AH822" s="375"/>
    </row>
    <row r="823" spans="1:34" ht="12.75" customHeight="1">
      <c r="A823" s="375"/>
      <c r="B823" s="375"/>
      <c r="C823" s="375"/>
      <c r="D823" s="375"/>
      <c r="E823" s="375"/>
      <c r="F823" s="375"/>
      <c r="G823" s="375"/>
      <c r="H823" s="375"/>
      <c r="I823" s="375"/>
      <c r="J823" s="375"/>
      <c r="K823" s="375"/>
      <c r="L823" s="375"/>
      <c r="M823" s="375"/>
      <c r="N823" s="375"/>
      <c r="O823" s="375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  <c r="AA823" s="375"/>
      <c r="AB823" s="375"/>
      <c r="AC823" s="375"/>
      <c r="AD823" s="375"/>
      <c r="AE823" s="375"/>
      <c r="AF823" s="375"/>
      <c r="AG823" s="375"/>
      <c r="AH823" s="375"/>
    </row>
    <row r="824" spans="1:34" ht="12.75" customHeight="1">
      <c r="A824" s="375"/>
      <c r="B824" s="375"/>
      <c r="C824" s="375"/>
      <c r="D824" s="375"/>
      <c r="E824" s="375"/>
      <c r="F824" s="375"/>
      <c r="G824" s="375"/>
      <c r="H824" s="375"/>
      <c r="I824" s="375"/>
      <c r="J824" s="375"/>
      <c r="K824" s="375"/>
      <c r="L824" s="375"/>
      <c r="M824" s="375"/>
      <c r="N824" s="375"/>
      <c r="O824" s="375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  <c r="AA824" s="375"/>
      <c r="AB824" s="375"/>
      <c r="AC824" s="375"/>
      <c r="AD824" s="375"/>
      <c r="AE824" s="375"/>
      <c r="AF824" s="375"/>
      <c r="AG824" s="375"/>
      <c r="AH824" s="375"/>
    </row>
    <row r="825" spans="1:34" ht="12.75" customHeight="1">
      <c r="A825" s="375"/>
      <c r="B825" s="375"/>
      <c r="C825" s="375"/>
      <c r="D825" s="375"/>
      <c r="E825" s="375"/>
      <c r="F825" s="375"/>
      <c r="G825" s="375"/>
      <c r="H825" s="375"/>
      <c r="I825" s="375"/>
      <c r="J825" s="375"/>
      <c r="K825" s="375"/>
      <c r="L825" s="375"/>
      <c r="M825" s="375"/>
      <c r="N825" s="375"/>
      <c r="O825" s="375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  <c r="AA825" s="375"/>
      <c r="AB825" s="375"/>
      <c r="AC825" s="375"/>
      <c r="AD825" s="375"/>
      <c r="AE825" s="375"/>
      <c r="AF825" s="375"/>
      <c r="AG825" s="375"/>
      <c r="AH825" s="375"/>
    </row>
    <row r="826" spans="1:34" ht="12.75" customHeight="1">
      <c r="A826" s="375"/>
      <c r="B826" s="375"/>
      <c r="C826" s="375"/>
      <c r="D826" s="375"/>
      <c r="E826" s="375"/>
      <c r="F826" s="375"/>
      <c r="G826" s="375"/>
      <c r="H826" s="375"/>
      <c r="I826" s="375"/>
      <c r="J826" s="375"/>
      <c r="K826" s="375"/>
      <c r="L826" s="375"/>
      <c r="M826" s="375"/>
      <c r="N826" s="375"/>
      <c r="O826" s="375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  <c r="AA826" s="375"/>
      <c r="AB826" s="375"/>
      <c r="AC826" s="375"/>
      <c r="AD826" s="375"/>
      <c r="AE826" s="375"/>
      <c r="AF826" s="375"/>
      <c r="AG826" s="375"/>
      <c r="AH826" s="375"/>
    </row>
    <row r="827" spans="1:34" ht="12.75" customHeight="1">
      <c r="A827" s="375"/>
      <c r="B827" s="375"/>
      <c r="C827" s="375"/>
      <c r="D827" s="375"/>
      <c r="E827" s="375"/>
      <c r="F827" s="375"/>
      <c r="G827" s="375"/>
      <c r="H827" s="375"/>
      <c r="I827" s="375"/>
      <c r="J827" s="375"/>
      <c r="K827" s="375"/>
      <c r="L827" s="375"/>
      <c r="M827" s="375"/>
      <c r="N827" s="375"/>
      <c r="O827" s="375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  <c r="AA827" s="375"/>
      <c r="AB827" s="375"/>
      <c r="AC827" s="375"/>
      <c r="AD827" s="375"/>
      <c r="AE827" s="375"/>
      <c r="AF827" s="375"/>
      <c r="AG827" s="375"/>
      <c r="AH827" s="375"/>
    </row>
    <row r="828" spans="1:34" ht="12.75" customHeight="1">
      <c r="A828" s="375"/>
      <c r="B828" s="375"/>
      <c r="C828" s="375"/>
      <c r="D828" s="375"/>
      <c r="E828" s="375"/>
      <c r="F828" s="375"/>
      <c r="G828" s="375"/>
      <c r="H828" s="375"/>
      <c r="I828" s="375"/>
      <c r="J828" s="375"/>
      <c r="K828" s="375"/>
      <c r="L828" s="375"/>
      <c r="M828" s="375"/>
      <c r="N828" s="375"/>
      <c r="O828" s="375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  <c r="AA828" s="375"/>
      <c r="AB828" s="375"/>
      <c r="AC828" s="375"/>
      <c r="AD828" s="375"/>
      <c r="AE828" s="375"/>
      <c r="AF828" s="375"/>
      <c r="AG828" s="375"/>
      <c r="AH828" s="375"/>
    </row>
    <row r="829" spans="1:34" ht="12.75" customHeight="1">
      <c r="A829" s="375"/>
      <c r="B829" s="375"/>
      <c r="C829" s="375"/>
      <c r="D829" s="375"/>
      <c r="E829" s="375"/>
      <c r="F829" s="375"/>
      <c r="G829" s="375"/>
      <c r="H829" s="375"/>
      <c r="I829" s="375"/>
      <c r="J829" s="375"/>
      <c r="K829" s="375"/>
      <c r="L829" s="375"/>
      <c r="M829" s="375"/>
      <c r="N829" s="375"/>
      <c r="O829" s="375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  <c r="AA829" s="375"/>
      <c r="AB829" s="375"/>
      <c r="AC829" s="375"/>
      <c r="AD829" s="375"/>
      <c r="AE829" s="375"/>
      <c r="AF829" s="375"/>
      <c r="AG829" s="375"/>
      <c r="AH829" s="375"/>
    </row>
    <row r="830" spans="1:34" ht="12.75" customHeight="1">
      <c r="A830" s="375"/>
      <c r="B830" s="375"/>
      <c r="C830" s="375"/>
      <c r="D830" s="375"/>
      <c r="E830" s="375"/>
      <c r="F830" s="375"/>
      <c r="G830" s="375"/>
      <c r="H830" s="375"/>
      <c r="I830" s="375"/>
      <c r="J830" s="375"/>
      <c r="K830" s="375"/>
      <c r="L830" s="375"/>
      <c r="M830" s="375"/>
      <c r="N830" s="375"/>
      <c r="O830" s="375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  <c r="AA830" s="375"/>
      <c r="AB830" s="375"/>
      <c r="AC830" s="375"/>
      <c r="AD830" s="375"/>
      <c r="AE830" s="375"/>
      <c r="AF830" s="375"/>
      <c r="AG830" s="375"/>
      <c r="AH830" s="375"/>
    </row>
    <row r="831" spans="1:34" ht="12.75" customHeight="1">
      <c r="A831" s="375"/>
      <c r="B831" s="375"/>
      <c r="C831" s="375"/>
      <c r="D831" s="375"/>
      <c r="E831" s="375"/>
      <c r="F831" s="375"/>
      <c r="G831" s="375"/>
      <c r="H831" s="375"/>
      <c r="I831" s="375"/>
      <c r="J831" s="375"/>
      <c r="K831" s="375"/>
      <c r="L831" s="375"/>
      <c r="M831" s="375"/>
      <c r="N831" s="375"/>
      <c r="O831" s="375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  <c r="AA831" s="375"/>
      <c r="AB831" s="375"/>
      <c r="AC831" s="375"/>
      <c r="AD831" s="375"/>
      <c r="AE831" s="375"/>
      <c r="AF831" s="375"/>
      <c r="AG831" s="375"/>
      <c r="AH831" s="375"/>
    </row>
    <row r="832" spans="1:34" ht="12.75" customHeight="1">
      <c r="A832" s="375"/>
      <c r="B832" s="375"/>
      <c r="C832" s="375"/>
      <c r="D832" s="375"/>
      <c r="E832" s="375"/>
      <c r="F832" s="375"/>
      <c r="G832" s="375"/>
      <c r="H832" s="375"/>
      <c r="I832" s="375"/>
      <c r="J832" s="375"/>
      <c r="K832" s="375"/>
      <c r="L832" s="375"/>
      <c r="M832" s="375"/>
      <c r="N832" s="375"/>
      <c r="O832" s="375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  <c r="AA832" s="375"/>
      <c r="AB832" s="375"/>
      <c r="AC832" s="375"/>
      <c r="AD832" s="375"/>
      <c r="AE832" s="375"/>
      <c r="AF832" s="375"/>
      <c r="AG832" s="375"/>
      <c r="AH832" s="375"/>
    </row>
    <row r="833" spans="1:34" ht="12.75" customHeight="1">
      <c r="A833" s="375"/>
      <c r="B833" s="375"/>
      <c r="C833" s="375"/>
      <c r="D833" s="375"/>
      <c r="E833" s="375"/>
      <c r="F833" s="375"/>
      <c r="G833" s="375"/>
      <c r="H833" s="375"/>
      <c r="I833" s="375"/>
      <c r="J833" s="375"/>
      <c r="K833" s="375"/>
      <c r="L833" s="375"/>
      <c r="M833" s="375"/>
      <c r="N833" s="375"/>
      <c r="O833" s="375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  <c r="AA833" s="375"/>
      <c r="AB833" s="375"/>
      <c r="AC833" s="375"/>
      <c r="AD833" s="375"/>
      <c r="AE833" s="375"/>
      <c r="AF833" s="375"/>
      <c r="AG833" s="375"/>
      <c r="AH833" s="375"/>
    </row>
    <row r="834" spans="1:34" ht="12.75" customHeight="1">
      <c r="A834" s="375"/>
      <c r="B834" s="375"/>
      <c r="C834" s="375"/>
      <c r="D834" s="375"/>
      <c r="E834" s="375"/>
      <c r="F834" s="375"/>
      <c r="G834" s="375"/>
      <c r="H834" s="375"/>
      <c r="I834" s="375"/>
      <c r="J834" s="375"/>
      <c r="K834" s="375"/>
      <c r="L834" s="375"/>
      <c r="M834" s="375"/>
      <c r="N834" s="375"/>
      <c r="O834" s="375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  <c r="AA834" s="375"/>
      <c r="AB834" s="375"/>
      <c r="AC834" s="375"/>
      <c r="AD834" s="375"/>
      <c r="AE834" s="375"/>
      <c r="AF834" s="375"/>
      <c r="AG834" s="375"/>
      <c r="AH834" s="375"/>
    </row>
    <row r="835" spans="1:34" ht="12.75" customHeight="1">
      <c r="A835" s="375"/>
      <c r="B835" s="375"/>
      <c r="C835" s="375"/>
      <c r="D835" s="375"/>
      <c r="E835" s="375"/>
      <c r="F835" s="375"/>
      <c r="G835" s="375"/>
      <c r="H835" s="375"/>
      <c r="I835" s="375"/>
      <c r="J835" s="375"/>
      <c r="K835" s="375"/>
      <c r="L835" s="375"/>
      <c r="M835" s="375"/>
      <c r="N835" s="375"/>
      <c r="O835" s="375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  <c r="AA835" s="375"/>
      <c r="AB835" s="375"/>
      <c r="AC835" s="375"/>
      <c r="AD835" s="375"/>
      <c r="AE835" s="375"/>
      <c r="AF835" s="375"/>
      <c r="AG835" s="375"/>
      <c r="AH835" s="375"/>
    </row>
    <row r="836" spans="1:34" ht="12.75" customHeight="1">
      <c r="A836" s="375"/>
      <c r="B836" s="375"/>
      <c r="C836" s="375"/>
      <c r="D836" s="375"/>
      <c r="E836" s="375"/>
      <c r="F836" s="375"/>
      <c r="G836" s="375"/>
      <c r="H836" s="375"/>
      <c r="I836" s="375"/>
      <c r="J836" s="375"/>
      <c r="K836" s="375"/>
      <c r="L836" s="375"/>
      <c r="M836" s="375"/>
      <c r="N836" s="375"/>
      <c r="O836" s="375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  <c r="AA836" s="375"/>
      <c r="AB836" s="375"/>
      <c r="AC836" s="375"/>
      <c r="AD836" s="375"/>
      <c r="AE836" s="375"/>
      <c r="AF836" s="375"/>
      <c r="AG836" s="375"/>
      <c r="AH836" s="375"/>
    </row>
    <row r="837" spans="1:34" ht="12.75" customHeight="1">
      <c r="A837" s="375"/>
      <c r="B837" s="375"/>
      <c r="C837" s="375"/>
      <c r="D837" s="375"/>
      <c r="E837" s="375"/>
      <c r="F837" s="375"/>
      <c r="G837" s="375"/>
      <c r="H837" s="375"/>
      <c r="I837" s="375"/>
      <c r="J837" s="375"/>
      <c r="K837" s="375"/>
      <c r="L837" s="375"/>
      <c r="M837" s="375"/>
      <c r="N837" s="375"/>
      <c r="O837" s="375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  <c r="AA837" s="375"/>
      <c r="AB837" s="375"/>
      <c r="AC837" s="375"/>
      <c r="AD837" s="375"/>
      <c r="AE837" s="375"/>
      <c r="AF837" s="375"/>
      <c r="AG837" s="375"/>
      <c r="AH837" s="375"/>
    </row>
    <row r="838" spans="1:34" ht="12.75" customHeight="1">
      <c r="A838" s="375"/>
      <c r="B838" s="375"/>
      <c r="C838" s="375"/>
      <c r="D838" s="375"/>
      <c r="E838" s="375"/>
      <c r="F838" s="375"/>
      <c r="G838" s="375"/>
      <c r="H838" s="375"/>
      <c r="I838" s="375"/>
      <c r="J838" s="375"/>
      <c r="K838" s="375"/>
      <c r="L838" s="375"/>
      <c r="M838" s="375"/>
      <c r="N838" s="375"/>
      <c r="O838" s="375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  <c r="AA838" s="375"/>
      <c r="AB838" s="375"/>
      <c r="AC838" s="375"/>
      <c r="AD838" s="375"/>
      <c r="AE838" s="375"/>
      <c r="AF838" s="375"/>
      <c r="AG838" s="375"/>
      <c r="AH838" s="375"/>
    </row>
    <row r="839" spans="1:34" ht="12.75" customHeight="1">
      <c r="A839" s="375"/>
      <c r="B839" s="375"/>
      <c r="C839" s="375"/>
      <c r="D839" s="375"/>
      <c r="E839" s="375"/>
      <c r="F839" s="375"/>
      <c r="G839" s="375"/>
      <c r="H839" s="375"/>
      <c r="I839" s="375"/>
      <c r="J839" s="375"/>
      <c r="K839" s="375"/>
      <c r="L839" s="375"/>
      <c r="M839" s="375"/>
      <c r="N839" s="375"/>
      <c r="O839" s="375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  <c r="AA839" s="375"/>
      <c r="AB839" s="375"/>
      <c r="AC839" s="375"/>
      <c r="AD839" s="375"/>
      <c r="AE839" s="375"/>
      <c r="AF839" s="375"/>
      <c r="AG839" s="375"/>
      <c r="AH839" s="375"/>
    </row>
    <row r="840" spans="1:34" ht="12.75" customHeight="1">
      <c r="A840" s="375"/>
      <c r="B840" s="375"/>
      <c r="C840" s="375"/>
      <c r="D840" s="375"/>
      <c r="E840" s="375"/>
      <c r="F840" s="375"/>
      <c r="G840" s="375"/>
      <c r="H840" s="375"/>
      <c r="I840" s="375"/>
      <c r="J840" s="375"/>
      <c r="K840" s="375"/>
      <c r="L840" s="375"/>
      <c r="M840" s="375"/>
      <c r="N840" s="375"/>
      <c r="O840" s="375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  <c r="AA840" s="375"/>
      <c r="AB840" s="375"/>
      <c r="AC840" s="375"/>
      <c r="AD840" s="375"/>
      <c r="AE840" s="375"/>
      <c r="AF840" s="375"/>
      <c r="AG840" s="375"/>
      <c r="AH840" s="375"/>
    </row>
    <row r="841" spans="1:34" ht="12.75" customHeight="1">
      <c r="A841" s="375"/>
      <c r="B841" s="375"/>
      <c r="C841" s="375"/>
      <c r="D841" s="375"/>
      <c r="E841" s="375"/>
      <c r="F841" s="375"/>
      <c r="G841" s="375"/>
      <c r="H841" s="375"/>
      <c r="I841" s="375"/>
      <c r="J841" s="375"/>
      <c r="K841" s="375"/>
      <c r="L841" s="375"/>
      <c r="M841" s="375"/>
      <c r="N841" s="375"/>
      <c r="O841" s="375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  <c r="AA841" s="375"/>
      <c r="AB841" s="375"/>
      <c r="AC841" s="375"/>
      <c r="AD841" s="375"/>
      <c r="AE841" s="375"/>
      <c r="AF841" s="375"/>
      <c r="AG841" s="375"/>
      <c r="AH841" s="375"/>
    </row>
    <row r="842" spans="1:34" ht="12.75" customHeight="1">
      <c r="A842" s="375"/>
      <c r="B842" s="375"/>
      <c r="C842" s="375"/>
      <c r="D842" s="375"/>
      <c r="E842" s="375"/>
      <c r="F842" s="375"/>
      <c r="G842" s="375"/>
      <c r="H842" s="375"/>
      <c r="I842" s="375"/>
      <c r="J842" s="375"/>
      <c r="K842" s="375"/>
      <c r="L842" s="375"/>
      <c r="M842" s="375"/>
      <c r="N842" s="375"/>
      <c r="O842" s="375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  <c r="AA842" s="375"/>
      <c r="AB842" s="375"/>
      <c r="AC842" s="375"/>
      <c r="AD842" s="375"/>
      <c r="AE842" s="375"/>
      <c r="AF842" s="375"/>
      <c r="AG842" s="375"/>
      <c r="AH842" s="375"/>
    </row>
    <row r="843" spans="1:34" ht="12.75" customHeight="1">
      <c r="A843" s="375"/>
      <c r="B843" s="375"/>
      <c r="C843" s="375"/>
      <c r="D843" s="375"/>
      <c r="E843" s="375"/>
      <c r="F843" s="375"/>
      <c r="G843" s="375"/>
      <c r="H843" s="375"/>
      <c r="I843" s="375"/>
      <c r="J843" s="375"/>
      <c r="K843" s="375"/>
      <c r="L843" s="375"/>
      <c r="M843" s="375"/>
      <c r="N843" s="375"/>
      <c r="O843" s="375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  <c r="AA843" s="375"/>
      <c r="AB843" s="375"/>
      <c r="AC843" s="375"/>
      <c r="AD843" s="375"/>
      <c r="AE843" s="375"/>
      <c r="AF843" s="375"/>
      <c r="AG843" s="375"/>
      <c r="AH843" s="375"/>
    </row>
    <row r="844" spans="1:34" ht="12.75" customHeight="1">
      <c r="A844" s="375"/>
      <c r="B844" s="375"/>
      <c r="C844" s="375"/>
      <c r="D844" s="375"/>
      <c r="E844" s="375"/>
      <c r="F844" s="375"/>
      <c r="G844" s="375"/>
      <c r="H844" s="375"/>
      <c r="I844" s="375"/>
      <c r="J844" s="375"/>
      <c r="K844" s="375"/>
      <c r="L844" s="375"/>
      <c r="M844" s="375"/>
      <c r="N844" s="375"/>
      <c r="O844" s="375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  <c r="AA844" s="375"/>
      <c r="AB844" s="375"/>
      <c r="AC844" s="375"/>
      <c r="AD844" s="375"/>
      <c r="AE844" s="375"/>
      <c r="AF844" s="375"/>
      <c r="AG844" s="375"/>
      <c r="AH844" s="375"/>
    </row>
    <row r="845" spans="1:34" ht="12.75" customHeight="1">
      <c r="A845" s="375"/>
      <c r="B845" s="375"/>
      <c r="C845" s="375"/>
      <c r="D845" s="375"/>
      <c r="E845" s="375"/>
      <c r="F845" s="375"/>
      <c r="G845" s="375"/>
      <c r="H845" s="375"/>
      <c r="I845" s="375"/>
      <c r="J845" s="375"/>
      <c r="K845" s="375"/>
      <c r="L845" s="375"/>
      <c r="M845" s="375"/>
      <c r="N845" s="375"/>
      <c r="O845" s="375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  <c r="AA845" s="375"/>
      <c r="AB845" s="375"/>
      <c r="AC845" s="375"/>
      <c r="AD845" s="375"/>
      <c r="AE845" s="375"/>
      <c r="AF845" s="375"/>
      <c r="AG845" s="375"/>
      <c r="AH845" s="375"/>
    </row>
    <row r="846" spans="1:34" ht="12.75" customHeight="1">
      <c r="A846" s="375"/>
      <c r="B846" s="375"/>
      <c r="C846" s="375"/>
      <c r="D846" s="375"/>
      <c r="E846" s="375"/>
      <c r="F846" s="375"/>
      <c r="G846" s="375"/>
      <c r="H846" s="375"/>
      <c r="I846" s="375"/>
      <c r="J846" s="375"/>
      <c r="K846" s="375"/>
      <c r="L846" s="375"/>
      <c r="M846" s="375"/>
      <c r="N846" s="375"/>
      <c r="O846" s="375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  <c r="AA846" s="375"/>
      <c r="AB846" s="375"/>
      <c r="AC846" s="375"/>
      <c r="AD846" s="375"/>
      <c r="AE846" s="375"/>
      <c r="AF846" s="375"/>
      <c r="AG846" s="375"/>
      <c r="AH846" s="375"/>
    </row>
    <row r="847" spans="1:34" ht="12.75" customHeight="1">
      <c r="A847" s="375"/>
      <c r="B847" s="375"/>
      <c r="C847" s="375"/>
      <c r="D847" s="375"/>
      <c r="E847" s="375"/>
      <c r="F847" s="375"/>
      <c r="G847" s="375"/>
      <c r="H847" s="375"/>
      <c r="I847" s="375"/>
      <c r="J847" s="375"/>
      <c r="K847" s="375"/>
      <c r="L847" s="375"/>
      <c r="M847" s="375"/>
      <c r="N847" s="375"/>
      <c r="O847" s="375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  <c r="AA847" s="375"/>
      <c r="AB847" s="375"/>
      <c r="AC847" s="375"/>
      <c r="AD847" s="375"/>
      <c r="AE847" s="375"/>
      <c r="AF847" s="375"/>
      <c r="AG847" s="375"/>
      <c r="AH847" s="375"/>
    </row>
    <row r="848" spans="1:34" ht="12.75" customHeight="1">
      <c r="A848" s="375"/>
      <c r="B848" s="375"/>
      <c r="C848" s="375"/>
      <c r="D848" s="375"/>
      <c r="E848" s="375"/>
      <c r="F848" s="375"/>
      <c r="G848" s="375"/>
      <c r="H848" s="375"/>
      <c r="I848" s="375"/>
      <c r="J848" s="375"/>
      <c r="K848" s="375"/>
      <c r="L848" s="375"/>
      <c r="M848" s="375"/>
      <c r="N848" s="375"/>
      <c r="O848" s="375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  <c r="AA848" s="375"/>
      <c r="AB848" s="375"/>
      <c r="AC848" s="375"/>
      <c r="AD848" s="375"/>
      <c r="AE848" s="375"/>
      <c r="AF848" s="375"/>
      <c r="AG848" s="375"/>
      <c r="AH848" s="375"/>
    </row>
    <row r="849" spans="1:34" ht="12.75" customHeight="1">
      <c r="A849" s="375"/>
      <c r="B849" s="375"/>
      <c r="C849" s="375"/>
      <c r="D849" s="375"/>
      <c r="E849" s="375"/>
      <c r="F849" s="375"/>
      <c r="G849" s="375"/>
      <c r="H849" s="375"/>
      <c r="I849" s="375"/>
      <c r="J849" s="375"/>
      <c r="K849" s="375"/>
      <c r="L849" s="375"/>
      <c r="M849" s="375"/>
      <c r="N849" s="375"/>
      <c r="O849" s="375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  <c r="AA849" s="375"/>
      <c r="AB849" s="375"/>
      <c r="AC849" s="375"/>
      <c r="AD849" s="375"/>
      <c r="AE849" s="375"/>
      <c r="AF849" s="375"/>
      <c r="AG849" s="375"/>
      <c r="AH849" s="375"/>
    </row>
    <row r="850" spans="1:34" ht="12.75" customHeight="1">
      <c r="A850" s="375"/>
      <c r="B850" s="375"/>
      <c r="C850" s="375"/>
      <c r="D850" s="375"/>
      <c r="E850" s="375"/>
      <c r="F850" s="375"/>
      <c r="G850" s="375"/>
      <c r="H850" s="375"/>
      <c r="I850" s="375"/>
      <c r="J850" s="375"/>
      <c r="K850" s="375"/>
      <c r="L850" s="375"/>
      <c r="M850" s="375"/>
      <c r="N850" s="375"/>
      <c r="O850" s="375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  <c r="AA850" s="375"/>
      <c r="AB850" s="375"/>
      <c r="AC850" s="375"/>
      <c r="AD850" s="375"/>
      <c r="AE850" s="375"/>
      <c r="AF850" s="375"/>
      <c r="AG850" s="375"/>
      <c r="AH850" s="375"/>
    </row>
    <row r="851" spans="1:34" ht="12.75" customHeight="1">
      <c r="A851" s="375"/>
      <c r="B851" s="375"/>
      <c r="C851" s="375"/>
      <c r="D851" s="375"/>
      <c r="E851" s="375"/>
      <c r="F851" s="375"/>
      <c r="G851" s="375"/>
      <c r="H851" s="375"/>
      <c r="I851" s="375"/>
      <c r="J851" s="375"/>
      <c r="K851" s="375"/>
      <c r="L851" s="375"/>
      <c r="M851" s="375"/>
      <c r="N851" s="375"/>
      <c r="O851" s="375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  <c r="AA851" s="375"/>
      <c r="AB851" s="375"/>
      <c r="AC851" s="375"/>
      <c r="AD851" s="375"/>
      <c r="AE851" s="375"/>
      <c r="AF851" s="375"/>
      <c r="AG851" s="375"/>
      <c r="AH851" s="375"/>
    </row>
    <row r="852" spans="1:34" ht="12.75" customHeight="1">
      <c r="A852" s="375"/>
      <c r="B852" s="375"/>
      <c r="C852" s="375"/>
      <c r="D852" s="375"/>
      <c r="E852" s="375"/>
      <c r="F852" s="375"/>
      <c r="G852" s="375"/>
      <c r="H852" s="375"/>
      <c r="I852" s="375"/>
      <c r="J852" s="375"/>
      <c r="K852" s="375"/>
      <c r="L852" s="375"/>
      <c r="M852" s="375"/>
      <c r="N852" s="375"/>
      <c r="O852" s="375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  <c r="AA852" s="375"/>
      <c r="AB852" s="375"/>
      <c r="AC852" s="375"/>
      <c r="AD852" s="375"/>
      <c r="AE852" s="375"/>
      <c r="AF852" s="375"/>
      <c r="AG852" s="375"/>
      <c r="AH852" s="375"/>
    </row>
    <row r="853" spans="1:34" ht="12.75" customHeight="1">
      <c r="A853" s="375"/>
      <c r="B853" s="375"/>
      <c r="C853" s="375"/>
      <c r="D853" s="375"/>
      <c r="E853" s="375"/>
      <c r="F853" s="375"/>
      <c r="G853" s="375"/>
      <c r="H853" s="375"/>
      <c r="I853" s="375"/>
      <c r="J853" s="375"/>
      <c r="K853" s="375"/>
      <c r="L853" s="375"/>
      <c r="M853" s="375"/>
      <c r="N853" s="375"/>
      <c r="O853" s="375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  <c r="AA853" s="375"/>
      <c r="AB853" s="375"/>
      <c r="AC853" s="375"/>
      <c r="AD853" s="375"/>
      <c r="AE853" s="375"/>
      <c r="AF853" s="375"/>
      <c r="AG853" s="375"/>
      <c r="AH853" s="375"/>
    </row>
    <row r="854" spans="1:34" ht="12.75" customHeight="1">
      <c r="A854" s="375"/>
      <c r="B854" s="375"/>
      <c r="C854" s="375"/>
      <c r="D854" s="375"/>
      <c r="E854" s="375"/>
      <c r="F854" s="375"/>
      <c r="G854" s="375"/>
      <c r="H854" s="375"/>
      <c r="I854" s="375"/>
      <c r="J854" s="375"/>
      <c r="K854" s="375"/>
      <c r="L854" s="375"/>
      <c r="M854" s="375"/>
      <c r="N854" s="375"/>
      <c r="O854" s="375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  <c r="AA854" s="375"/>
      <c r="AB854" s="375"/>
      <c r="AC854" s="375"/>
      <c r="AD854" s="375"/>
      <c r="AE854" s="375"/>
      <c r="AF854" s="375"/>
      <c r="AG854" s="375"/>
      <c r="AH854" s="375"/>
    </row>
    <row r="855" spans="1:34" ht="12.75" customHeight="1">
      <c r="A855" s="375"/>
      <c r="B855" s="375"/>
      <c r="C855" s="375"/>
      <c r="D855" s="375"/>
      <c r="E855" s="375"/>
      <c r="F855" s="375"/>
      <c r="G855" s="375"/>
      <c r="H855" s="375"/>
      <c r="I855" s="375"/>
      <c r="J855" s="375"/>
      <c r="K855" s="375"/>
      <c r="L855" s="375"/>
      <c r="M855" s="375"/>
      <c r="N855" s="375"/>
      <c r="O855" s="375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  <c r="AA855" s="375"/>
      <c r="AB855" s="375"/>
      <c r="AC855" s="375"/>
      <c r="AD855" s="375"/>
      <c r="AE855" s="375"/>
      <c r="AF855" s="375"/>
      <c r="AG855" s="375"/>
      <c r="AH855" s="375"/>
    </row>
    <row r="856" spans="1:34" ht="12.75" customHeight="1">
      <c r="A856" s="375"/>
      <c r="B856" s="375"/>
      <c r="C856" s="375"/>
      <c r="D856" s="375"/>
      <c r="E856" s="375"/>
      <c r="F856" s="375"/>
      <c r="G856" s="375"/>
      <c r="H856" s="375"/>
      <c r="I856" s="375"/>
      <c r="J856" s="375"/>
      <c r="K856" s="375"/>
      <c r="L856" s="375"/>
      <c r="M856" s="375"/>
      <c r="N856" s="375"/>
      <c r="O856" s="375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  <c r="AA856" s="375"/>
      <c r="AB856" s="375"/>
      <c r="AC856" s="375"/>
      <c r="AD856" s="375"/>
      <c r="AE856" s="375"/>
      <c r="AF856" s="375"/>
      <c r="AG856" s="375"/>
      <c r="AH856" s="375"/>
    </row>
    <row r="857" spans="1:34" ht="12.75" customHeight="1">
      <c r="A857" s="375"/>
      <c r="B857" s="375"/>
      <c r="C857" s="375"/>
      <c r="D857" s="375"/>
      <c r="E857" s="375"/>
      <c r="F857" s="375"/>
      <c r="G857" s="375"/>
      <c r="H857" s="375"/>
      <c r="I857" s="375"/>
      <c r="J857" s="375"/>
      <c r="K857" s="375"/>
      <c r="L857" s="375"/>
      <c r="M857" s="375"/>
      <c r="N857" s="375"/>
      <c r="O857" s="375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  <c r="AA857" s="375"/>
      <c r="AB857" s="375"/>
      <c r="AC857" s="375"/>
      <c r="AD857" s="375"/>
      <c r="AE857" s="375"/>
      <c r="AF857" s="375"/>
      <c r="AG857" s="375"/>
      <c r="AH857" s="375"/>
    </row>
    <row r="858" spans="1:34" ht="12.75" customHeight="1">
      <c r="A858" s="375"/>
      <c r="B858" s="375"/>
      <c r="C858" s="375"/>
      <c r="D858" s="375"/>
      <c r="E858" s="375"/>
      <c r="F858" s="375"/>
      <c r="G858" s="375"/>
      <c r="H858" s="375"/>
      <c r="I858" s="375"/>
      <c r="J858" s="375"/>
      <c r="K858" s="375"/>
      <c r="L858" s="375"/>
      <c r="M858" s="375"/>
      <c r="N858" s="375"/>
      <c r="O858" s="375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  <c r="AA858" s="375"/>
      <c r="AB858" s="375"/>
      <c r="AC858" s="375"/>
      <c r="AD858" s="375"/>
      <c r="AE858" s="375"/>
      <c r="AF858" s="375"/>
      <c r="AG858" s="375"/>
      <c r="AH858" s="375"/>
    </row>
    <row r="859" spans="1:34" ht="12.75" customHeight="1">
      <c r="A859" s="375"/>
      <c r="B859" s="375"/>
      <c r="C859" s="375"/>
      <c r="D859" s="375"/>
      <c r="E859" s="375"/>
      <c r="F859" s="375"/>
      <c r="G859" s="375"/>
      <c r="H859" s="375"/>
      <c r="I859" s="375"/>
      <c r="J859" s="375"/>
      <c r="K859" s="375"/>
      <c r="L859" s="375"/>
      <c r="M859" s="375"/>
      <c r="N859" s="375"/>
      <c r="O859" s="375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  <c r="AA859" s="375"/>
      <c r="AB859" s="375"/>
      <c r="AC859" s="375"/>
      <c r="AD859" s="375"/>
      <c r="AE859" s="375"/>
      <c r="AF859" s="375"/>
      <c r="AG859" s="375"/>
      <c r="AH859" s="375"/>
    </row>
    <row r="860" spans="1:34" ht="12.75" customHeight="1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  <c r="AE860" s="375"/>
      <c r="AF860" s="375"/>
      <c r="AG860" s="375"/>
      <c r="AH860" s="375"/>
    </row>
    <row r="861" spans="1:34" ht="12.75" customHeight="1">
      <c r="A861" s="375"/>
      <c r="B861" s="375"/>
      <c r="C861" s="375"/>
      <c r="D861" s="375"/>
      <c r="E861" s="375"/>
      <c r="F861" s="375"/>
      <c r="G861" s="375"/>
      <c r="H861" s="375"/>
      <c r="I861" s="375"/>
      <c r="J861" s="375"/>
      <c r="K861" s="375"/>
      <c r="L861" s="375"/>
      <c r="M861" s="375"/>
      <c r="N861" s="375"/>
      <c r="O861" s="375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  <c r="AA861" s="375"/>
      <c r="AB861" s="375"/>
      <c r="AC861" s="375"/>
      <c r="AD861" s="375"/>
      <c r="AE861" s="375"/>
      <c r="AF861" s="375"/>
      <c r="AG861" s="375"/>
      <c r="AH861" s="375"/>
    </row>
    <row r="862" spans="1:34" ht="12.75" customHeight="1">
      <c r="A862" s="375"/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  <c r="AE862" s="375"/>
      <c r="AF862" s="375"/>
      <c r="AG862" s="375"/>
      <c r="AH862" s="375"/>
    </row>
    <row r="863" spans="1:34" ht="12.75" customHeight="1">
      <c r="A863" s="375"/>
      <c r="B863" s="375"/>
      <c r="C863" s="375"/>
      <c r="D863" s="375"/>
      <c r="E863" s="375"/>
      <c r="F863" s="375"/>
      <c r="G863" s="375"/>
      <c r="H863" s="375"/>
      <c r="I863" s="375"/>
      <c r="J863" s="375"/>
      <c r="K863" s="375"/>
      <c r="L863" s="375"/>
      <c r="M863" s="375"/>
      <c r="N863" s="375"/>
      <c r="O863" s="375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  <c r="AA863" s="375"/>
      <c r="AB863" s="375"/>
      <c r="AC863" s="375"/>
      <c r="AD863" s="375"/>
      <c r="AE863" s="375"/>
      <c r="AF863" s="375"/>
      <c r="AG863" s="375"/>
      <c r="AH863" s="375"/>
    </row>
    <row r="864" spans="1:34" ht="12.75" customHeight="1">
      <c r="A864" s="375"/>
      <c r="B864" s="375"/>
      <c r="C864" s="375"/>
      <c r="D864" s="375"/>
      <c r="E864" s="375"/>
      <c r="F864" s="375"/>
      <c r="G864" s="375"/>
      <c r="H864" s="375"/>
      <c r="I864" s="375"/>
      <c r="J864" s="375"/>
      <c r="K864" s="375"/>
      <c r="L864" s="375"/>
      <c r="M864" s="375"/>
      <c r="N864" s="375"/>
      <c r="O864" s="375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  <c r="AA864" s="375"/>
      <c r="AB864" s="375"/>
      <c r="AC864" s="375"/>
      <c r="AD864" s="375"/>
      <c r="AE864" s="375"/>
      <c r="AF864" s="375"/>
      <c r="AG864" s="375"/>
      <c r="AH864" s="375"/>
    </row>
    <row r="865" spans="1:34" ht="12.75" customHeight="1">
      <c r="A865" s="375"/>
      <c r="B865" s="375"/>
      <c r="C865" s="375"/>
      <c r="D865" s="375"/>
      <c r="E865" s="375"/>
      <c r="F865" s="375"/>
      <c r="G865" s="375"/>
      <c r="H865" s="375"/>
      <c r="I865" s="375"/>
      <c r="J865" s="375"/>
      <c r="K865" s="375"/>
      <c r="L865" s="375"/>
      <c r="M865" s="375"/>
      <c r="N865" s="375"/>
      <c r="O865" s="375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  <c r="AA865" s="375"/>
      <c r="AB865" s="375"/>
      <c r="AC865" s="375"/>
      <c r="AD865" s="375"/>
      <c r="AE865" s="375"/>
      <c r="AF865" s="375"/>
      <c r="AG865" s="375"/>
      <c r="AH865" s="375"/>
    </row>
    <row r="866" spans="1:34" ht="12.75" customHeight="1">
      <c r="A866" s="375"/>
      <c r="B866" s="375"/>
      <c r="C866" s="375"/>
      <c r="D866" s="375"/>
      <c r="E866" s="375"/>
      <c r="F866" s="375"/>
      <c r="G866" s="375"/>
      <c r="H866" s="375"/>
      <c r="I866" s="375"/>
      <c r="J866" s="375"/>
      <c r="K866" s="375"/>
      <c r="L866" s="375"/>
      <c r="M866" s="375"/>
      <c r="N866" s="375"/>
      <c r="O866" s="375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  <c r="AA866" s="375"/>
      <c r="AB866" s="375"/>
      <c r="AC866" s="375"/>
      <c r="AD866" s="375"/>
      <c r="AE866" s="375"/>
      <c r="AF866" s="375"/>
      <c r="AG866" s="375"/>
      <c r="AH866" s="375"/>
    </row>
    <row r="867" spans="1:34" ht="12.75" customHeight="1">
      <c r="A867" s="375"/>
      <c r="B867" s="375"/>
      <c r="C867" s="375"/>
      <c r="D867" s="375"/>
      <c r="E867" s="375"/>
      <c r="F867" s="375"/>
      <c r="G867" s="375"/>
      <c r="H867" s="375"/>
      <c r="I867" s="375"/>
      <c r="J867" s="375"/>
      <c r="K867" s="375"/>
      <c r="L867" s="375"/>
      <c r="M867" s="375"/>
      <c r="N867" s="375"/>
      <c r="O867" s="375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  <c r="AA867" s="375"/>
      <c r="AB867" s="375"/>
      <c r="AC867" s="375"/>
      <c r="AD867" s="375"/>
      <c r="AE867" s="375"/>
      <c r="AF867" s="375"/>
      <c r="AG867" s="375"/>
      <c r="AH867" s="375"/>
    </row>
    <row r="868" spans="1:34" ht="12.75" customHeight="1">
      <c r="A868" s="375"/>
      <c r="B868" s="375"/>
      <c r="C868" s="375"/>
      <c r="D868" s="375"/>
      <c r="E868" s="375"/>
      <c r="F868" s="375"/>
      <c r="G868" s="375"/>
      <c r="H868" s="375"/>
      <c r="I868" s="375"/>
      <c r="J868" s="375"/>
      <c r="K868" s="375"/>
      <c r="L868" s="375"/>
      <c r="M868" s="375"/>
      <c r="N868" s="375"/>
      <c r="O868" s="375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  <c r="AA868" s="375"/>
      <c r="AB868" s="375"/>
      <c r="AC868" s="375"/>
      <c r="AD868" s="375"/>
      <c r="AE868" s="375"/>
      <c r="AF868" s="375"/>
      <c r="AG868" s="375"/>
      <c r="AH868" s="375"/>
    </row>
    <row r="869" spans="1:34" ht="12.75" customHeight="1">
      <c r="A869" s="375"/>
      <c r="B869" s="375"/>
      <c r="C869" s="375"/>
      <c r="D869" s="375"/>
      <c r="E869" s="375"/>
      <c r="F869" s="375"/>
      <c r="G869" s="375"/>
      <c r="H869" s="375"/>
      <c r="I869" s="375"/>
      <c r="J869" s="375"/>
      <c r="K869" s="375"/>
      <c r="L869" s="375"/>
      <c r="M869" s="375"/>
      <c r="N869" s="375"/>
      <c r="O869" s="375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  <c r="AA869" s="375"/>
      <c r="AB869" s="375"/>
      <c r="AC869" s="375"/>
      <c r="AD869" s="375"/>
      <c r="AE869" s="375"/>
      <c r="AF869" s="375"/>
      <c r="AG869" s="375"/>
      <c r="AH869" s="375"/>
    </row>
    <row r="870" spans="1:34" ht="12.75" customHeight="1">
      <c r="A870" s="375"/>
      <c r="B870" s="375"/>
      <c r="C870" s="375"/>
      <c r="D870" s="375"/>
      <c r="E870" s="375"/>
      <c r="F870" s="375"/>
      <c r="G870" s="375"/>
      <c r="H870" s="375"/>
      <c r="I870" s="375"/>
      <c r="J870" s="375"/>
      <c r="K870" s="375"/>
      <c r="L870" s="375"/>
      <c r="M870" s="375"/>
      <c r="N870" s="375"/>
      <c r="O870" s="375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  <c r="AA870" s="375"/>
      <c r="AB870" s="375"/>
      <c r="AC870" s="375"/>
      <c r="AD870" s="375"/>
      <c r="AE870" s="375"/>
      <c r="AF870" s="375"/>
      <c r="AG870" s="375"/>
      <c r="AH870" s="375"/>
    </row>
    <row r="871" spans="1:34" ht="12.75" customHeight="1">
      <c r="A871" s="375"/>
      <c r="B871" s="375"/>
      <c r="C871" s="375"/>
      <c r="D871" s="375"/>
      <c r="E871" s="375"/>
      <c r="F871" s="375"/>
      <c r="G871" s="375"/>
      <c r="H871" s="375"/>
      <c r="I871" s="375"/>
      <c r="J871" s="375"/>
      <c r="K871" s="375"/>
      <c r="L871" s="375"/>
      <c r="M871" s="375"/>
      <c r="N871" s="375"/>
      <c r="O871" s="375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  <c r="AA871" s="375"/>
      <c r="AB871" s="375"/>
      <c r="AC871" s="375"/>
      <c r="AD871" s="375"/>
      <c r="AE871" s="375"/>
      <c r="AF871" s="375"/>
      <c r="AG871" s="375"/>
      <c r="AH871" s="375"/>
    </row>
    <row r="872" spans="1:34" ht="12.75" customHeight="1">
      <c r="A872" s="375"/>
      <c r="B872" s="375"/>
      <c r="C872" s="375"/>
      <c r="D872" s="375"/>
      <c r="E872" s="375"/>
      <c r="F872" s="375"/>
      <c r="G872" s="375"/>
      <c r="H872" s="375"/>
      <c r="I872" s="375"/>
      <c r="J872" s="375"/>
      <c r="K872" s="375"/>
      <c r="L872" s="375"/>
      <c r="M872" s="375"/>
      <c r="N872" s="375"/>
      <c r="O872" s="375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  <c r="AA872" s="375"/>
      <c r="AB872" s="375"/>
      <c r="AC872" s="375"/>
      <c r="AD872" s="375"/>
      <c r="AE872" s="375"/>
      <c r="AF872" s="375"/>
      <c r="AG872" s="375"/>
      <c r="AH872" s="375"/>
    </row>
    <row r="873" spans="1:34" ht="12.75" customHeight="1">
      <c r="A873" s="375"/>
      <c r="B873" s="375"/>
      <c r="C873" s="375"/>
      <c r="D873" s="375"/>
      <c r="E873" s="375"/>
      <c r="F873" s="375"/>
      <c r="G873" s="375"/>
      <c r="H873" s="375"/>
      <c r="I873" s="375"/>
      <c r="J873" s="375"/>
      <c r="K873" s="375"/>
      <c r="L873" s="375"/>
      <c r="M873" s="375"/>
      <c r="N873" s="375"/>
      <c r="O873" s="375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  <c r="AA873" s="375"/>
      <c r="AB873" s="375"/>
      <c r="AC873" s="375"/>
      <c r="AD873" s="375"/>
      <c r="AE873" s="375"/>
      <c r="AF873" s="375"/>
      <c r="AG873" s="375"/>
      <c r="AH873" s="375"/>
    </row>
    <row r="874" spans="1:34" ht="12.75" customHeight="1">
      <c r="A874" s="375"/>
      <c r="B874" s="375"/>
      <c r="C874" s="375"/>
      <c r="D874" s="375"/>
      <c r="E874" s="375"/>
      <c r="F874" s="375"/>
      <c r="G874" s="375"/>
      <c r="H874" s="375"/>
      <c r="I874" s="375"/>
      <c r="J874" s="375"/>
      <c r="K874" s="375"/>
      <c r="L874" s="375"/>
      <c r="M874" s="375"/>
      <c r="N874" s="375"/>
      <c r="O874" s="375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  <c r="AA874" s="375"/>
      <c r="AB874" s="375"/>
      <c r="AC874" s="375"/>
      <c r="AD874" s="375"/>
      <c r="AE874" s="375"/>
      <c r="AF874" s="375"/>
      <c r="AG874" s="375"/>
      <c r="AH874" s="375"/>
    </row>
    <row r="875" spans="1:34" ht="12.75" customHeight="1">
      <c r="A875" s="375"/>
      <c r="B875" s="375"/>
      <c r="C875" s="375"/>
      <c r="D875" s="375"/>
      <c r="E875" s="375"/>
      <c r="F875" s="375"/>
      <c r="G875" s="375"/>
      <c r="H875" s="375"/>
      <c r="I875" s="375"/>
      <c r="J875" s="375"/>
      <c r="K875" s="375"/>
      <c r="L875" s="375"/>
      <c r="M875" s="375"/>
      <c r="N875" s="375"/>
      <c r="O875" s="375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  <c r="AA875" s="375"/>
      <c r="AB875" s="375"/>
      <c r="AC875" s="375"/>
      <c r="AD875" s="375"/>
      <c r="AE875" s="375"/>
      <c r="AF875" s="375"/>
      <c r="AG875" s="375"/>
      <c r="AH875" s="375"/>
    </row>
    <row r="876" spans="1:34" ht="12.75" customHeight="1">
      <c r="A876" s="375"/>
      <c r="B876" s="375"/>
      <c r="C876" s="375"/>
      <c r="D876" s="375"/>
      <c r="E876" s="375"/>
      <c r="F876" s="375"/>
      <c r="G876" s="375"/>
      <c r="H876" s="375"/>
      <c r="I876" s="375"/>
      <c r="J876" s="375"/>
      <c r="K876" s="375"/>
      <c r="L876" s="375"/>
      <c r="M876" s="375"/>
      <c r="N876" s="375"/>
      <c r="O876" s="375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  <c r="AA876" s="375"/>
      <c r="AB876" s="375"/>
      <c r="AC876" s="375"/>
      <c r="AD876" s="375"/>
      <c r="AE876" s="375"/>
      <c r="AF876" s="375"/>
      <c r="AG876" s="375"/>
      <c r="AH876" s="375"/>
    </row>
    <row r="877" spans="1:34" ht="12.75" customHeight="1">
      <c r="A877" s="375"/>
      <c r="B877" s="375"/>
      <c r="C877" s="375"/>
      <c r="D877" s="375"/>
      <c r="E877" s="375"/>
      <c r="F877" s="375"/>
      <c r="G877" s="375"/>
      <c r="H877" s="375"/>
      <c r="I877" s="375"/>
      <c r="J877" s="375"/>
      <c r="K877" s="375"/>
      <c r="L877" s="375"/>
      <c r="M877" s="375"/>
      <c r="N877" s="375"/>
      <c r="O877" s="375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  <c r="AA877" s="375"/>
      <c r="AB877" s="375"/>
      <c r="AC877" s="375"/>
      <c r="AD877" s="375"/>
      <c r="AE877" s="375"/>
      <c r="AF877" s="375"/>
      <c r="AG877" s="375"/>
      <c r="AH877" s="375"/>
    </row>
    <row r="878" spans="1:34" ht="12.75" customHeight="1">
      <c r="A878" s="375"/>
      <c r="B878" s="375"/>
      <c r="C878" s="375"/>
      <c r="D878" s="375"/>
      <c r="E878" s="375"/>
      <c r="F878" s="375"/>
      <c r="G878" s="375"/>
      <c r="H878" s="375"/>
      <c r="I878" s="375"/>
      <c r="J878" s="375"/>
      <c r="K878" s="375"/>
      <c r="L878" s="375"/>
      <c r="M878" s="375"/>
      <c r="N878" s="375"/>
      <c r="O878" s="375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  <c r="AA878" s="375"/>
      <c r="AB878" s="375"/>
      <c r="AC878" s="375"/>
      <c r="AD878" s="375"/>
      <c r="AE878" s="375"/>
      <c r="AF878" s="375"/>
      <c r="AG878" s="375"/>
      <c r="AH878" s="375"/>
    </row>
    <row r="879" spans="1:34" ht="12.75" customHeight="1">
      <c r="A879" s="375"/>
      <c r="B879" s="375"/>
      <c r="C879" s="375"/>
      <c r="D879" s="375"/>
      <c r="E879" s="375"/>
      <c r="F879" s="375"/>
      <c r="G879" s="375"/>
      <c r="H879" s="375"/>
      <c r="I879" s="375"/>
      <c r="J879" s="375"/>
      <c r="K879" s="375"/>
      <c r="L879" s="375"/>
      <c r="M879" s="375"/>
      <c r="N879" s="375"/>
      <c r="O879" s="375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  <c r="AA879" s="375"/>
      <c r="AB879" s="375"/>
      <c r="AC879" s="375"/>
      <c r="AD879" s="375"/>
      <c r="AE879" s="375"/>
      <c r="AF879" s="375"/>
      <c r="AG879" s="375"/>
      <c r="AH879" s="375"/>
    </row>
    <row r="880" spans="1:34" ht="12.75" customHeight="1">
      <c r="A880" s="375"/>
      <c r="B880" s="375"/>
      <c r="C880" s="375"/>
      <c r="D880" s="375"/>
      <c r="E880" s="375"/>
      <c r="F880" s="375"/>
      <c r="G880" s="375"/>
      <c r="H880" s="375"/>
      <c r="I880" s="375"/>
      <c r="J880" s="375"/>
      <c r="K880" s="375"/>
      <c r="L880" s="375"/>
      <c r="M880" s="375"/>
      <c r="N880" s="375"/>
      <c r="O880" s="375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  <c r="AA880" s="375"/>
      <c r="AB880" s="375"/>
      <c r="AC880" s="375"/>
      <c r="AD880" s="375"/>
      <c r="AE880" s="375"/>
      <c r="AF880" s="375"/>
      <c r="AG880" s="375"/>
      <c r="AH880" s="375"/>
    </row>
    <row r="881" spans="1:34" ht="12.75" customHeight="1">
      <c r="A881" s="375"/>
      <c r="B881" s="375"/>
      <c r="C881" s="375"/>
      <c r="D881" s="375"/>
      <c r="E881" s="375"/>
      <c r="F881" s="375"/>
      <c r="G881" s="375"/>
      <c r="H881" s="375"/>
      <c r="I881" s="375"/>
      <c r="J881" s="375"/>
      <c r="K881" s="375"/>
      <c r="L881" s="375"/>
      <c r="M881" s="375"/>
      <c r="N881" s="375"/>
      <c r="O881" s="375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  <c r="AA881" s="375"/>
      <c r="AB881" s="375"/>
      <c r="AC881" s="375"/>
      <c r="AD881" s="375"/>
      <c r="AE881" s="375"/>
      <c r="AF881" s="375"/>
      <c r="AG881" s="375"/>
      <c r="AH881" s="375"/>
    </row>
    <row r="882" spans="1:34" ht="12.75" customHeight="1">
      <c r="A882" s="375"/>
      <c r="B882" s="375"/>
      <c r="C882" s="375"/>
      <c r="D882" s="375"/>
      <c r="E882" s="375"/>
      <c r="F882" s="375"/>
      <c r="G882" s="375"/>
      <c r="H882" s="375"/>
      <c r="I882" s="375"/>
      <c r="J882" s="375"/>
      <c r="K882" s="375"/>
      <c r="L882" s="375"/>
      <c r="M882" s="375"/>
      <c r="N882" s="375"/>
      <c r="O882" s="375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  <c r="AA882" s="375"/>
      <c r="AB882" s="375"/>
      <c r="AC882" s="375"/>
      <c r="AD882" s="375"/>
      <c r="AE882" s="375"/>
      <c r="AF882" s="375"/>
      <c r="AG882" s="375"/>
      <c r="AH882" s="375"/>
    </row>
    <row r="883" spans="1:34" ht="12.75" customHeight="1">
      <c r="A883" s="375"/>
      <c r="B883" s="375"/>
      <c r="C883" s="375"/>
      <c r="D883" s="375"/>
      <c r="E883" s="375"/>
      <c r="F883" s="375"/>
      <c r="G883" s="375"/>
      <c r="H883" s="375"/>
      <c r="I883" s="375"/>
      <c r="J883" s="375"/>
      <c r="K883" s="375"/>
      <c r="L883" s="375"/>
      <c r="M883" s="375"/>
      <c r="N883" s="375"/>
      <c r="O883" s="375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  <c r="AA883" s="375"/>
      <c r="AB883" s="375"/>
      <c r="AC883" s="375"/>
      <c r="AD883" s="375"/>
      <c r="AE883" s="375"/>
      <c r="AF883" s="375"/>
      <c r="AG883" s="375"/>
      <c r="AH883" s="375"/>
    </row>
    <row r="884" spans="1:34" ht="12.75" customHeight="1">
      <c r="A884" s="375"/>
      <c r="B884" s="375"/>
      <c r="C884" s="375"/>
      <c r="D884" s="375"/>
      <c r="E884" s="375"/>
      <c r="F884" s="375"/>
      <c r="G884" s="375"/>
      <c r="H884" s="375"/>
      <c r="I884" s="375"/>
      <c r="J884" s="375"/>
      <c r="K884" s="375"/>
      <c r="L884" s="375"/>
      <c r="M884" s="375"/>
      <c r="N884" s="375"/>
      <c r="O884" s="375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  <c r="AA884" s="375"/>
      <c r="AB884" s="375"/>
      <c r="AC884" s="375"/>
      <c r="AD884" s="375"/>
      <c r="AE884" s="375"/>
      <c r="AF884" s="375"/>
      <c r="AG884" s="375"/>
      <c r="AH884" s="375"/>
    </row>
    <row r="885" spans="1:34" ht="12.75" customHeight="1">
      <c r="A885" s="375"/>
      <c r="B885" s="375"/>
      <c r="C885" s="375"/>
      <c r="D885" s="375"/>
      <c r="E885" s="375"/>
      <c r="F885" s="375"/>
      <c r="G885" s="375"/>
      <c r="H885" s="375"/>
      <c r="I885" s="375"/>
      <c r="J885" s="375"/>
      <c r="K885" s="375"/>
      <c r="L885" s="375"/>
      <c r="M885" s="375"/>
      <c r="N885" s="375"/>
      <c r="O885" s="375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  <c r="AA885" s="375"/>
      <c r="AB885" s="375"/>
      <c r="AC885" s="375"/>
      <c r="AD885" s="375"/>
      <c r="AE885" s="375"/>
      <c r="AF885" s="375"/>
      <c r="AG885" s="375"/>
      <c r="AH885" s="375"/>
    </row>
    <row r="886" spans="1:34" ht="12.75" customHeight="1">
      <c r="A886" s="375"/>
      <c r="B886" s="375"/>
      <c r="C886" s="375"/>
      <c r="D886" s="375"/>
      <c r="E886" s="375"/>
      <c r="F886" s="375"/>
      <c r="G886" s="375"/>
      <c r="H886" s="375"/>
      <c r="I886" s="375"/>
      <c r="J886" s="375"/>
      <c r="K886" s="375"/>
      <c r="L886" s="375"/>
      <c r="M886" s="375"/>
      <c r="N886" s="375"/>
      <c r="O886" s="375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  <c r="AA886" s="375"/>
      <c r="AB886" s="375"/>
      <c r="AC886" s="375"/>
      <c r="AD886" s="375"/>
      <c r="AE886" s="375"/>
      <c r="AF886" s="375"/>
      <c r="AG886" s="375"/>
      <c r="AH886" s="375"/>
    </row>
    <row r="887" spans="1:34" ht="12.75" customHeight="1">
      <c r="A887" s="375"/>
      <c r="B887" s="375"/>
      <c r="C887" s="375"/>
      <c r="D887" s="375"/>
      <c r="E887" s="375"/>
      <c r="F887" s="375"/>
      <c r="G887" s="375"/>
      <c r="H887" s="375"/>
      <c r="I887" s="375"/>
      <c r="J887" s="375"/>
      <c r="K887" s="375"/>
      <c r="L887" s="375"/>
      <c r="M887" s="375"/>
      <c r="N887" s="375"/>
      <c r="O887" s="375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  <c r="AA887" s="375"/>
      <c r="AB887" s="375"/>
      <c r="AC887" s="375"/>
      <c r="AD887" s="375"/>
      <c r="AE887" s="375"/>
      <c r="AF887" s="375"/>
      <c r="AG887" s="375"/>
      <c r="AH887" s="375"/>
    </row>
    <row r="888" spans="1:34" ht="12.75" customHeight="1">
      <c r="A888" s="375"/>
      <c r="B888" s="375"/>
      <c r="C888" s="375"/>
      <c r="D888" s="375"/>
      <c r="E888" s="375"/>
      <c r="F888" s="375"/>
      <c r="G888" s="375"/>
      <c r="H888" s="375"/>
      <c r="I888" s="375"/>
      <c r="J888" s="375"/>
      <c r="K888" s="375"/>
      <c r="L888" s="375"/>
      <c r="M888" s="375"/>
      <c r="N888" s="375"/>
      <c r="O888" s="375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  <c r="AA888" s="375"/>
      <c r="AB888" s="375"/>
      <c r="AC888" s="375"/>
      <c r="AD888" s="375"/>
      <c r="AE888" s="375"/>
      <c r="AF888" s="375"/>
      <c r="AG888" s="375"/>
      <c r="AH888" s="375"/>
    </row>
    <row r="889" spans="1:34" ht="12.75" customHeight="1">
      <c r="A889" s="375"/>
      <c r="B889" s="375"/>
      <c r="C889" s="375"/>
      <c r="D889" s="375"/>
      <c r="E889" s="375"/>
      <c r="F889" s="375"/>
      <c r="G889" s="375"/>
      <c r="H889" s="375"/>
      <c r="I889" s="375"/>
      <c r="J889" s="375"/>
      <c r="K889" s="375"/>
      <c r="L889" s="375"/>
      <c r="M889" s="375"/>
      <c r="N889" s="375"/>
      <c r="O889" s="375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  <c r="AA889" s="375"/>
      <c r="AB889" s="375"/>
      <c r="AC889" s="375"/>
      <c r="AD889" s="375"/>
      <c r="AE889" s="375"/>
      <c r="AF889" s="375"/>
      <c r="AG889" s="375"/>
      <c r="AH889" s="375"/>
    </row>
    <row r="890" spans="1:34" ht="12.75" customHeight="1">
      <c r="A890" s="375"/>
      <c r="B890" s="375"/>
      <c r="C890" s="375"/>
      <c r="D890" s="375"/>
      <c r="E890" s="375"/>
      <c r="F890" s="375"/>
      <c r="G890" s="375"/>
      <c r="H890" s="375"/>
      <c r="I890" s="375"/>
      <c r="J890" s="375"/>
      <c r="K890" s="375"/>
      <c r="L890" s="375"/>
      <c r="M890" s="375"/>
      <c r="N890" s="375"/>
      <c r="O890" s="375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  <c r="AA890" s="375"/>
      <c r="AB890" s="375"/>
      <c r="AC890" s="375"/>
      <c r="AD890" s="375"/>
      <c r="AE890" s="375"/>
      <c r="AF890" s="375"/>
      <c r="AG890" s="375"/>
      <c r="AH890" s="375"/>
    </row>
    <row r="891" spans="1:34" ht="12.75" customHeight="1">
      <c r="A891" s="375"/>
      <c r="B891" s="375"/>
      <c r="C891" s="375"/>
      <c r="D891" s="375"/>
      <c r="E891" s="375"/>
      <c r="F891" s="375"/>
      <c r="G891" s="375"/>
      <c r="H891" s="375"/>
      <c r="I891" s="375"/>
      <c r="J891" s="375"/>
      <c r="K891" s="375"/>
      <c r="L891" s="375"/>
      <c r="M891" s="375"/>
      <c r="N891" s="375"/>
      <c r="O891" s="375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  <c r="AA891" s="375"/>
      <c r="AB891" s="375"/>
      <c r="AC891" s="375"/>
      <c r="AD891" s="375"/>
      <c r="AE891" s="375"/>
      <c r="AF891" s="375"/>
      <c r="AG891" s="375"/>
      <c r="AH891" s="375"/>
    </row>
    <row r="892" spans="1:34" ht="12.75" customHeight="1">
      <c r="A892" s="375"/>
      <c r="B892" s="375"/>
      <c r="C892" s="375"/>
      <c r="D892" s="375"/>
      <c r="E892" s="375"/>
      <c r="F892" s="375"/>
      <c r="G892" s="375"/>
      <c r="H892" s="375"/>
      <c r="I892" s="375"/>
      <c r="J892" s="375"/>
      <c r="K892" s="375"/>
      <c r="L892" s="375"/>
      <c r="M892" s="375"/>
      <c r="N892" s="375"/>
      <c r="O892" s="375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  <c r="AA892" s="375"/>
      <c r="AB892" s="375"/>
      <c r="AC892" s="375"/>
      <c r="AD892" s="375"/>
      <c r="AE892" s="375"/>
      <c r="AF892" s="375"/>
      <c r="AG892" s="375"/>
      <c r="AH892" s="375"/>
    </row>
    <row r="893" spans="1:34" ht="12.75" customHeight="1">
      <c r="A893" s="375"/>
      <c r="B893" s="375"/>
      <c r="C893" s="375"/>
      <c r="D893" s="375"/>
      <c r="E893" s="375"/>
      <c r="F893" s="375"/>
      <c r="G893" s="375"/>
      <c r="H893" s="375"/>
      <c r="I893" s="375"/>
      <c r="J893" s="375"/>
      <c r="K893" s="375"/>
      <c r="L893" s="375"/>
      <c r="M893" s="375"/>
      <c r="N893" s="375"/>
      <c r="O893" s="375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  <c r="AA893" s="375"/>
      <c r="AB893" s="375"/>
      <c r="AC893" s="375"/>
      <c r="AD893" s="375"/>
      <c r="AE893" s="375"/>
      <c r="AF893" s="375"/>
      <c r="AG893" s="375"/>
      <c r="AH893" s="375"/>
    </row>
    <row r="894" spans="1:34" ht="12.75" customHeight="1">
      <c r="A894" s="375"/>
      <c r="B894" s="375"/>
      <c r="C894" s="375"/>
      <c r="D894" s="375"/>
      <c r="E894" s="375"/>
      <c r="F894" s="375"/>
      <c r="G894" s="375"/>
      <c r="H894" s="375"/>
      <c r="I894" s="375"/>
      <c r="J894" s="375"/>
      <c r="K894" s="375"/>
      <c r="L894" s="375"/>
      <c r="M894" s="375"/>
      <c r="N894" s="375"/>
      <c r="O894" s="375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  <c r="AA894" s="375"/>
      <c r="AB894" s="375"/>
      <c r="AC894" s="375"/>
      <c r="AD894" s="375"/>
      <c r="AE894" s="375"/>
      <c r="AF894" s="375"/>
      <c r="AG894" s="375"/>
      <c r="AH894" s="375"/>
    </row>
    <row r="895" spans="1:34" ht="12.75" customHeight="1">
      <c r="A895" s="375"/>
      <c r="B895" s="375"/>
      <c r="C895" s="375"/>
      <c r="D895" s="375"/>
      <c r="E895" s="375"/>
      <c r="F895" s="375"/>
      <c r="G895" s="375"/>
      <c r="H895" s="375"/>
      <c r="I895" s="375"/>
      <c r="J895" s="375"/>
      <c r="K895" s="375"/>
      <c r="L895" s="375"/>
      <c r="M895" s="375"/>
      <c r="N895" s="375"/>
      <c r="O895" s="375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  <c r="AA895" s="375"/>
      <c r="AB895" s="375"/>
      <c r="AC895" s="375"/>
      <c r="AD895" s="375"/>
      <c r="AE895" s="375"/>
      <c r="AF895" s="375"/>
      <c r="AG895" s="375"/>
      <c r="AH895" s="375"/>
    </row>
    <row r="896" spans="1:34" ht="12.75" customHeight="1">
      <c r="A896" s="375"/>
      <c r="B896" s="375"/>
      <c r="C896" s="375"/>
      <c r="D896" s="375"/>
      <c r="E896" s="375"/>
      <c r="F896" s="375"/>
      <c r="G896" s="375"/>
      <c r="H896" s="375"/>
      <c r="I896" s="375"/>
      <c r="J896" s="375"/>
      <c r="K896" s="375"/>
      <c r="L896" s="375"/>
      <c r="M896" s="375"/>
      <c r="N896" s="375"/>
      <c r="O896" s="375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  <c r="AA896" s="375"/>
      <c r="AB896" s="375"/>
      <c r="AC896" s="375"/>
      <c r="AD896" s="375"/>
      <c r="AE896" s="375"/>
      <c r="AF896" s="375"/>
      <c r="AG896" s="375"/>
      <c r="AH896" s="375"/>
    </row>
    <row r="897" spans="1:34" ht="12.75" customHeight="1">
      <c r="A897" s="375"/>
      <c r="B897" s="375"/>
      <c r="C897" s="375"/>
      <c r="D897" s="375"/>
      <c r="E897" s="375"/>
      <c r="F897" s="375"/>
      <c r="G897" s="375"/>
      <c r="H897" s="375"/>
      <c r="I897" s="375"/>
      <c r="J897" s="375"/>
      <c r="K897" s="375"/>
      <c r="L897" s="375"/>
      <c r="M897" s="375"/>
      <c r="N897" s="375"/>
      <c r="O897" s="375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  <c r="AA897" s="375"/>
      <c r="AB897" s="375"/>
      <c r="AC897" s="375"/>
      <c r="AD897" s="375"/>
      <c r="AE897" s="375"/>
      <c r="AF897" s="375"/>
      <c r="AG897" s="375"/>
      <c r="AH897" s="375"/>
    </row>
    <row r="898" spans="1:34" ht="12.75" customHeight="1">
      <c r="A898" s="375"/>
      <c r="B898" s="375"/>
      <c r="C898" s="375"/>
      <c r="D898" s="375"/>
      <c r="E898" s="375"/>
      <c r="F898" s="375"/>
      <c r="G898" s="375"/>
      <c r="H898" s="375"/>
      <c r="I898" s="375"/>
      <c r="J898" s="375"/>
      <c r="K898" s="375"/>
      <c r="L898" s="375"/>
      <c r="M898" s="375"/>
      <c r="N898" s="375"/>
      <c r="O898" s="375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  <c r="AA898" s="375"/>
      <c r="AB898" s="375"/>
      <c r="AC898" s="375"/>
      <c r="AD898" s="375"/>
      <c r="AE898" s="375"/>
      <c r="AF898" s="375"/>
      <c r="AG898" s="375"/>
      <c r="AH898" s="375"/>
    </row>
    <row r="899" spans="1:34" ht="12.75" customHeight="1">
      <c r="A899" s="375"/>
      <c r="B899" s="375"/>
      <c r="C899" s="375"/>
      <c r="D899" s="375"/>
      <c r="E899" s="375"/>
      <c r="F899" s="375"/>
      <c r="G899" s="375"/>
      <c r="H899" s="375"/>
      <c r="I899" s="375"/>
      <c r="J899" s="375"/>
      <c r="K899" s="375"/>
      <c r="L899" s="375"/>
      <c r="M899" s="375"/>
      <c r="N899" s="375"/>
      <c r="O899" s="375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  <c r="AA899" s="375"/>
      <c r="AB899" s="375"/>
      <c r="AC899" s="375"/>
      <c r="AD899" s="375"/>
      <c r="AE899" s="375"/>
      <c r="AF899" s="375"/>
      <c r="AG899" s="375"/>
      <c r="AH899" s="375"/>
    </row>
    <row r="900" spans="1:34" ht="12.75" customHeight="1">
      <c r="A900" s="375"/>
      <c r="B900" s="375"/>
      <c r="C900" s="375"/>
      <c r="D900" s="375"/>
      <c r="E900" s="375"/>
      <c r="F900" s="375"/>
      <c r="G900" s="375"/>
      <c r="H900" s="375"/>
      <c r="I900" s="375"/>
      <c r="J900" s="375"/>
      <c r="K900" s="375"/>
      <c r="L900" s="375"/>
      <c r="M900" s="375"/>
      <c r="N900" s="375"/>
      <c r="O900" s="375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  <c r="AA900" s="375"/>
      <c r="AB900" s="375"/>
      <c r="AC900" s="375"/>
      <c r="AD900" s="375"/>
      <c r="AE900" s="375"/>
      <c r="AF900" s="375"/>
      <c r="AG900" s="375"/>
      <c r="AH900" s="375"/>
    </row>
    <row r="901" spans="1:34" ht="12.75" customHeight="1">
      <c r="A901" s="375"/>
      <c r="B901" s="375"/>
      <c r="C901" s="375"/>
      <c r="D901" s="375"/>
      <c r="E901" s="375"/>
      <c r="F901" s="375"/>
      <c r="G901" s="375"/>
      <c r="H901" s="375"/>
      <c r="I901" s="375"/>
      <c r="J901" s="375"/>
      <c r="K901" s="375"/>
      <c r="L901" s="375"/>
      <c r="M901" s="375"/>
      <c r="N901" s="375"/>
      <c r="O901" s="375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  <c r="AA901" s="375"/>
      <c r="AB901" s="375"/>
      <c r="AC901" s="375"/>
      <c r="AD901" s="375"/>
      <c r="AE901" s="375"/>
      <c r="AF901" s="375"/>
      <c r="AG901" s="375"/>
      <c r="AH901" s="375"/>
    </row>
    <row r="902" spans="1:34" ht="12.75" customHeight="1">
      <c r="A902" s="375"/>
      <c r="B902" s="375"/>
      <c r="C902" s="375"/>
      <c r="D902" s="375"/>
      <c r="E902" s="375"/>
      <c r="F902" s="375"/>
      <c r="G902" s="375"/>
      <c r="H902" s="375"/>
      <c r="I902" s="375"/>
      <c r="J902" s="375"/>
      <c r="K902" s="375"/>
      <c r="L902" s="375"/>
      <c r="M902" s="375"/>
      <c r="N902" s="375"/>
      <c r="O902" s="375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  <c r="AA902" s="375"/>
      <c r="AB902" s="375"/>
      <c r="AC902" s="375"/>
      <c r="AD902" s="375"/>
      <c r="AE902" s="375"/>
      <c r="AF902" s="375"/>
      <c r="AG902" s="375"/>
      <c r="AH902" s="375"/>
    </row>
    <row r="903" spans="1:34" ht="12.75" customHeight="1">
      <c r="A903" s="375"/>
      <c r="B903" s="375"/>
      <c r="C903" s="375"/>
      <c r="D903" s="375"/>
      <c r="E903" s="375"/>
      <c r="F903" s="375"/>
      <c r="G903" s="375"/>
      <c r="H903" s="375"/>
      <c r="I903" s="375"/>
      <c r="J903" s="375"/>
      <c r="K903" s="375"/>
      <c r="L903" s="375"/>
      <c r="M903" s="375"/>
      <c r="N903" s="375"/>
      <c r="O903" s="375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  <c r="AA903" s="375"/>
      <c r="AB903" s="375"/>
      <c r="AC903" s="375"/>
      <c r="AD903" s="375"/>
      <c r="AE903" s="375"/>
      <c r="AF903" s="375"/>
      <c r="AG903" s="375"/>
      <c r="AH903" s="375"/>
    </row>
    <row r="904" spans="1:34" ht="12.75" customHeight="1">
      <c r="A904" s="375"/>
      <c r="B904" s="375"/>
      <c r="C904" s="375"/>
      <c r="D904" s="375"/>
      <c r="E904" s="375"/>
      <c r="F904" s="375"/>
      <c r="G904" s="375"/>
      <c r="H904" s="375"/>
      <c r="I904" s="375"/>
      <c r="J904" s="375"/>
      <c r="K904" s="375"/>
      <c r="L904" s="375"/>
      <c r="M904" s="375"/>
      <c r="N904" s="375"/>
      <c r="O904" s="375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  <c r="AA904" s="375"/>
      <c r="AB904" s="375"/>
      <c r="AC904" s="375"/>
      <c r="AD904" s="375"/>
      <c r="AE904" s="375"/>
      <c r="AF904" s="375"/>
      <c r="AG904" s="375"/>
      <c r="AH904" s="375"/>
    </row>
    <row r="905" spans="1:34" ht="12.75" customHeight="1">
      <c r="A905" s="375"/>
      <c r="B905" s="375"/>
      <c r="C905" s="375"/>
      <c r="D905" s="375"/>
      <c r="E905" s="375"/>
      <c r="F905" s="375"/>
      <c r="G905" s="375"/>
      <c r="H905" s="375"/>
      <c r="I905" s="375"/>
      <c r="J905" s="375"/>
      <c r="K905" s="375"/>
      <c r="L905" s="375"/>
      <c r="M905" s="375"/>
      <c r="N905" s="375"/>
      <c r="O905" s="375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  <c r="AA905" s="375"/>
      <c r="AB905" s="375"/>
      <c r="AC905" s="375"/>
      <c r="AD905" s="375"/>
      <c r="AE905" s="375"/>
      <c r="AF905" s="375"/>
      <c r="AG905" s="375"/>
      <c r="AH905" s="375"/>
    </row>
    <row r="906" spans="1:34" ht="12.75" customHeight="1">
      <c r="A906" s="375"/>
      <c r="B906" s="375"/>
      <c r="C906" s="375"/>
      <c r="D906" s="375"/>
      <c r="E906" s="375"/>
      <c r="F906" s="375"/>
      <c r="G906" s="375"/>
      <c r="H906" s="375"/>
      <c r="I906" s="375"/>
      <c r="J906" s="375"/>
      <c r="K906" s="375"/>
      <c r="L906" s="375"/>
      <c r="M906" s="375"/>
      <c r="N906" s="375"/>
      <c r="O906" s="375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  <c r="AA906" s="375"/>
      <c r="AB906" s="375"/>
      <c r="AC906" s="375"/>
      <c r="AD906" s="375"/>
      <c r="AE906" s="375"/>
      <c r="AF906" s="375"/>
      <c r="AG906" s="375"/>
      <c r="AH906" s="375"/>
    </row>
    <row r="907" spans="1:34" ht="12.75" customHeight="1">
      <c r="A907" s="375"/>
      <c r="B907" s="375"/>
      <c r="C907" s="375"/>
      <c r="D907" s="375"/>
      <c r="E907" s="375"/>
      <c r="F907" s="375"/>
      <c r="G907" s="375"/>
      <c r="H907" s="375"/>
      <c r="I907" s="375"/>
      <c r="J907" s="375"/>
      <c r="K907" s="375"/>
      <c r="L907" s="375"/>
      <c r="M907" s="375"/>
      <c r="N907" s="375"/>
      <c r="O907" s="375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  <c r="AA907" s="375"/>
      <c r="AB907" s="375"/>
      <c r="AC907" s="375"/>
      <c r="AD907" s="375"/>
      <c r="AE907" s="375"/>
      <c r="AF907" s="375"/>
      <c r="AG907" s="375"/>
      <c r="AH907" s="375"/>
    </row>
    <row r="908" spans="1:34" ht="12.75" customHeight="1">
      <c r="A908" s="375"/>
      <c r="B908" s="375"/>
      <c r="C908" s="375"/>
      <c r="D908" s="375"/>
      <c r="E908" s="375"/>
      <c r="F908" s="375"/>
      <c r="G908" s="375"/>
      <c r="H908" s="375"/>
      <c r="I908" s="375"/>
      <c r="J908" s="375"/>
      <c r="K908" s="375"/>
      <c r="L908" s="375"/>
      <c r="M908" s="375"/>
      <c r="N908" s="375"/>
      <c r="O908" s="375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  <c r="AA908" s="375"/>
      <c r="AB908" s="375"/>
      <c r="AC908" s="375"/>
      <c r="AD908" s="375"/>
      <c r="AE908" s="375"/>
      <c r="AF908" s="375"/>
      <c r="AG908" s="375"/>
      <c r="AH908" s="375"/>
    </row>
    <row r="909" spans="1:34" ht="12.75" customHeight="1">
      <c r="A909" s="375"/>
      <c r="B909" s="375"/>
      <c r="C909" s="375"/>
      <c r="D909" s="375"/>
      <c r="E909" s="375"/>
      <c r="F909" s="375"/>
      <c r="G909" s="375"/>
      <c r="H909" s="375"/>
      <c r="I909" s="375"/>
      <c r="J909" s="375"/>
      <c r="K909" s="375"/>
      <c r="L909" s="375"/>
      <c r="M909" s="375"/>
      <c r="N909" s="375"/>
      <c r="O909" s="375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  <c r="AA909" s="375"/>
      <c r="AB909" s="375"/>
      <c r="AC909" s="375"/>
      <c r="AD909" s="375"/>
      <c r="AE909" s="375"/>
      <c r="AF909" s="375"/>
      <c r="AG909" s="375"/>
      <c r="AH909" s="375"/>
    </row>
    <row r="910" spans="1:34" ht="12.75" customHeight="1">
      <c r="A910" s="375"/>
      <c r="B910" s="375"/>
      <c r="C910" s="375"/>
      <c r="D910" s="375"/>
      <c r="E910" s="375"/>
      <c r="F910" s="375"/>
      <c r="G910" s="375"/>
      <c r="H910" s="375"/>
      <c r="I910" s="375"/>
      <c r="J910" s="375"/>
      <c r="K910" s="375"/>
      <c r="L910" s="375"/>
      <c r="M910" s="375"/>
      <c r="N910" s="375"/>
      <c r="O910" s="375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  <c r="AA910" s="375"/>
      <c r="AB910" s="375"/>
      <c r="AC910" s="375"/>
      <c r="AD910" s="375"/>
      <c r="AE910" s="375"/>
      <c r="AF910" s="375"/>
      <c r="AG910" s="375"/>
      <c r="AH910" s="375"/>
    </row>
    <row r="911" spans="1:34" ht="12.75" customHeight="1">
      <c r="A911" s="375"/>
      <c r="B911" s="375"/>
      <c r="C911" s="375"/>
      <c r="D911" s="375"/>
      <c r="E911" s="375"/>
      <c r="F911" s="375"/>
      <c r="G911" s="375"/>
      <c r="H911" s="375"/>
      <c r="I911" s="375"/>
      <c r="J911" s="375"/>
      <c r="K911" s="375"/>
      <c r="L911" s="375"/>
      <c r="M911" s="375"/>
      <c r="N911" s="375"/>
      <c r="O911" s="375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  <c r="AA911" s="375"/>
      <c r="AB911" s="375"/>
      <c r="AC911" s="375"/>
      <c r="AD911" s="375"/>
      <c r="AE911" s="375"/>
      <c r="AF911" s="375"/>
      <c r="AG911" s="375"/>
      <c r="AH911" s="375"/>
    </row>
    <row r="912" spans="1:34" ht="12.75" customHeight="1">
      <c r="A912" s="375"/>
      <c r="B912" s="375"/>
      <c r="C912" s="375"/>
      <c r="D912" s="375"/>
      <c r="E912" s="375"/>
      <c r="F912" s="375"/>
      <c r="G912" s="375"/>
      <c r="H912" s="375"/>
      <c r="I912" s="375"/>
      <c r="J912" s="375"/>
      <c r="K912" s="375"/>
      <c r="L912" s="375"/>
      <c r="M912" s="375"/>
      <c r="N912" s="375"/>
      <c r="O912" s="375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  <c r="AA912" s="375"/>
      <c r="AB912" s="375"/>
      <c r="AC912" s="375"/>
      <c r="AD912" s="375"/>
      <c r="AE912" s="375"/>
      <c r="AF912" s="375"/>
      <c r="AG912" s="375"/>
      <c r="AH912" s="375"/>
    </row>
    <row r="913" spans="1:34" ht="12.75" customHeight="1">
      <c r="A913" s="375"/>
      <c r="B913" s="375"/>
      <c r="C913" s="375"/>
      <c r="D913" s="375"/>
      <c r="E913" s="375"/>
      <c r="F913" s="375"/>
      <c r="G913" s="375"/>
      <c r="H913" s="375"/>
      <c r="I913" s="375"/>
      <c r="J913" s="375"/>
      <c r="K913" s="375"/>
      <c r="L913" s="375"/>
      <c r="M913" s="375"/>
      <c r="N913" s="375"/>
      <c r="O913" s="375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  <c r="AA913" s="375"/>
      <c r="AB913" s="375"/>
      <c r="AC913" s="375"/>
      <c r="AD913" s="375"/>
      <c r="AE913" s="375"/>
      <c r="AF913" s="375"/>
      <c r="AG913" s="375"/>
      <c r="AH913" s="375"/>
    </row>
    <row r="914" spans="1:34" ht="12.75" customHeight="1">
      <c r="A914" s="375"/>
      <c r="B914" s="375"/>
      <c r="C914" s="375"/>
      <c r="D914" s="375"/>
      <c r="E914" s="375"/>
      <c r="F914" s="375"/>
      <c r="G914" s="375"/>
      <c r="H914" s="375"/>
      <c r="I914" s="375"/>
      <c r="J914" s="375"/>
      <c r="K914" s="375"/>
      <c r="L914" s="375"/>
      <c r="M914" s="375"/>
      <c r="N914" s="375"/>
      <c r="O914" s="375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  <c r="AA914" s="375"/>
      <c r="AB914" s="375"/>
      <c r="AC914" s="375"/>
      <c r="AD914" s="375"/>
      <c r="AE914" s="375"/>
      <c r="AF914" s="375"/>
      <c r="AG914" s="375"/>
      <c r="AH914" s="375"/>
    </row>
    <row r="915" spans="1:34" ht="12.75" customHeight="1">
      <c r="A915" s="375"/>
      <c r="B915" s="375"/>
      <c r="C915" s="375"/>
      <c r="D915" s="375"/>
      <c r="E915" s="375"/>
      <c r="F915" s="375"/>
      <c r="G915" s="375"/>
      <c r="H915" s="375"/>
      <c r="I915" s="375"/>
      <c r="J915" s="375"/>
      <c r="K915" s="375"/>
      <c r="L915" s="375"/>
      <c r="M915" s="375"/>
      <c r="N915" s="375"/>
      <c r="O915" s="375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  <c r="AA915" s="375"/>
      <c r="AB915" s="375"/>
      <c r="AC915" s="375"/>
      <c r="AD915" s="375"/>
      <c r="AE915" s="375"/>
      <c r="AF915" s="375"/>
      <c r="AG915" s="375"/>
      <c r="AH915" s="375"/>
    </row>
    <row r="916" spans="1:34" ht="12.75" customHeight="1">
      <c r="A916" s="375"/>
      <c r="B916" s="375"/>
      <c r="C916" s="375"/>
      <c r="D916" s="375"/>
      <c r="E916" s="375"/>
      <c r="F916" s="375"/>
      <c r="G916" s="375"/>
      <c r="H916" s="375"/>
      <c r="I916" s="375"/>
      <c r="J916" s="375"/>
      <c r="K916" s="375"/>
      <c r="L916" s="375"/>
      <c r="M916" s="375"/>
      <c r="N916" s="375"/>
      <c r="O916" s="375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  <c r="AA916" s="375"/>
      <c r="AB916" s="375"/>
      <c r="AC916" s="375"/>
      <c r="AD916" s="375"/>
      <c r="AE916" s="375"/>
      <c r="AF916" s="375"/>
      <c r="AG916" s="375"/>
      <c r="AH916" s="375"/>
    </row>
    <row r="917" spans="1:34" ht="12.75" customHeight="1">
      <c r="A917" s="375"/>
      <c r="B917" s="375"/>
      <c r="C917" s="375"/>
      <c r="D917" s="375"/>
      <c r="E917" s="375"/>
      <c r="F917" s="375"/>
      <c r="G917" s="375"/>
      <c r="H917" s="375"/>
      <c r="I917" s="375"/>
      <c r="J917" s="375"/>
      <c r="K917" s="375"/>
      <c r="L917" s="375"/>
      <c r="M917" s="375"/>
      <c r="N917" s="375"/>
      <c r="O917" s="375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  <c r="AA917" s="375"/>
      <c r="AB917" s="375"/>
      <c r="AC917" s="375"/>
      <c r="AD917" s="375"/>
      <c r="AE917" s="375"/>
      <c r="AF917" s="375"/>
      <c r="AG917" s="375"/>
      <c r="AH917" s="375"/>
    </row>
    <row r="918" spans="1:34" ht="12.75" customHeight="1">
      <c r="A918" s="375"/>
      <c r="B918" s="375"/>
      <c r="C918" s="375"/>
      <c r="D918" s="375"/>
      <c r="E918" s="375"/>
      <c r="F918" s="375"/>
      <c r="G918" s="375"/>
      <c r="H918" s="375"/>
      <c r="I918" s="375"/>
      <c r="J918" s="375"/>
      <c r="K918" s="375"/>
      <c r="L918" s="375"/>
      <c r="M918" s="375"/>
      <c r="N918" s="375"/>
      <c r="O918" s="375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  <c r="AA918" s="375"/>
      <c r="AB918" s="375"/>
      <c r="AC918" s="375"/>
      <c r="AD918" s="375"/>
      <c r="AE918" s="375"/>
      <c r="AF918" s="375"/>
      <c r="AG918" s="375"/>
      <c r="AH918" s="375"/>
    </row>
    <row r="919" spans="1:34" ht="12.75" customHeight="1">
      <c r="A919" s="375"/>
      <c r="B919" s="375"/>
      <c r="C919" s="375"/>
      <c r="D919" s="375"/>
      <c r="E919" s="375"/>
      <c r="F919" s="375"/>
      <c r="G919" s="375"/>
      <c r="H919" s="375"/>
      <c r="I919" s="375"/>
      <c r="J919" s="375"/>
      <c r="K919" s="375"/>
      <c r="L919" s="375"/>
      <c r="M919" s="375"/>
      <c r="N919" s="375"/>
      <c r="O919" s="375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  <c r="AA919" s="375"/>
      <c r="AB919" s="375"/>
      <c r="AC919" s="375"/>
      <c r="AD919" s="375"/>
      <c r="AE919" s="375"/>
      <c r="AF919" s="375"/>
      <c r="AG919" s="375"/>
      <c r="AH919" s="375"/>
    </row>
    <row r="920" spans="1:34" ht="12.75" customHeight="1">
      <c r="A920" s="375"/>
      <c r="B920" s="375"/>
      <c r="C920" s="375"/>
      <c r="D920" s="375"/>
      <c r="E920" s="375"/>
      <c r="F920" s="375"/>
      <c r="G920" s="375"/>
      <c r="H920" s="375"/>
      <c r="I920" s="375"/>
      <c r="J920" s="375"/>
      <c r="K920" s="375"/>
      <c r="L920" s="375"/>
      <c r="M920" s="375"/>
      <c r="N920" s="375"/>
      <c r="O920" s="375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  <c r="AA920" s="375"/>
      <c r="AB920" s="375"/>
      <c r="AC920" s="375"/>
      <c r="AD920" s="375"/>
      <c r="AE920" s="375"/>
      <c r="AF920" s="375"/>
      <c r="AG920" s="375"/>
      <c r="AH920" s="375"/>
    </row>
    <row r="921" spans="1:34" ht="12.75" customHeight="1">
      <c r="A921" s="375"/>
      <c r="B921" s="375"/>
      <c r="C921" s="375"/>
      <c r="D921" s="375"/>
      <c r="E921" s="375"/>
      <c r="F921" s="375"/>
      <c r="G921" s="375"/>
      <c r="H921" s="375"/>
      <c r="I921" s="375"/>
      <c r="J921" s="375"/>
      <c r="K921" s="375"/>
      <c r="L921" s="375"/>
      <c r="M921" s="375"/>
      <c r="N921" s="375"/>
      <c r="O921" s="375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  <c r="AA921" s="375"/>
      <c r="AB921" s="375"/>
      <c r="AC921" s="375"/>
      <c r="AD921" s="375"/>
      <c r="AE921" s="375"/>
      <c r="AF921" s="375"/>
      <c r="AG921" s="375"/>
      <c r="AH921" s="375"/>
    </row>
    <row r="922" spans="1:34" ht="12.75" customHeight="1">
      <c r="A922" s="375"/>
      <c r="B922" s="375"/>
      <c r="C922" s="375"/>
      <c r="D922" s="375"/>
      <c r="E922" s="375"/>
      <c r="F922" s="375"/>
      <c r="G922" s="375"/>
      <c r="H922" s="375"/>
      <c r="I922" s="375"/>
      <c r="J922" s="375"/>
      <c r="K922" s="375"/>
      <c r="L922" s="375"/>
      <c r="M922" s="375"/>
      <c r="N922" s="375"/>
      <c r="O922" s="375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  <c r="AA922" s="375"/>
      <c r="AB922" s="375"/>
      <c r="AC922" s="375"/>
      <c r="AD922" s="375"/>
      <c r="AE922" s="375"/>
      <c r="AF922" s="375"/>
      <c r="AG922" s="375"/>
      <c r="AH922" s="375"/>
    </row>
    <row r="923" spans="1:34" ht="12.75" customHeight="1">
      <c r="A923" s="375"/>
      <c r="B923" s="375"/>
      <c r="C923" s="375"/>
      <c r="D923" s="375"/>
      <c r="E923" s="375"/>
      <c r="F923" s="375"/>
      <c r="G923" s="375"/>
      <c r="H923" s="375"/>
      <c r="I923" s="375"/>
      <c r="J923" s="375"/>
      <c r="K923" s="375"/>
      <c r="L923" s="375"/>
      <c r="M923" s="375"/>
      <c r="N923" s="375"/>
      <c r="O923" s="375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  <c r="AA923" s="375"/>
      <c r="AB923" s="375"/>
      <c r="AC923" s="375"/>
      <c r="AD923" s="375"/>
      <c r="AE923" s="375"/>
      <c r="AF923" s="375"/>
      <c r="AG923" s="375"/>
      <c r="AH923" s="375"/>
    </row>
    <row r="924" spans="1:34" ht="12.75" customHeight="1">
      <c r="A924" s="375"/>
      <c r="B924" s="375"/>
      <c r="C924" s="375"/>
      <c r="D924" s="375"/>
      <c r="E924" s="375"/>
      <c r="F924" s="375"/>
      <c r="G924" s="375"/>
      <c r="H924" s="375"/>
      <c r="I924" s="375"/>
      <c r="J924" s="375"/>
      <c r="K924" s="375"/>
      <c r="L924" s="375"/>
      <c r="M924" s="375"/>
      <c r="N924" s="375"/>
      <c r="O924" s="375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  <c r="AA924" s="375"/>
      <c r="AB924" s="375"/>
      <c r="AC924" s="375"/>
      <c r="AD924" s="375"/>
      <c r="AE924" s="375"/>
      <c r="AF924" s="375"/>
      <c r="AG924" s="375"/>
      <c r="AH924" s="375"/>
    </row>
    <row r="925" spans="1:34" ht="12.75" customHeight="1">
      <c r="A925" s="375"/>
      <c r="B925" s="375"/>
      <c r="C925" s="375"/>
      <c r="D925" s="375"/>
      <c r="E925" s="375"/>
      <c r="F925" s="375"/>
      <c r="G925" s="375"/>
      <c r="H925" s="375"/>
      <c r="I925" s="375"/>
      <c r="J925" s="375"/>
      <c r="K925" s="375"/>
      <c r="L925" s="375"/>
      <c r="M925" s="375"/>
      <c r="N925" s="375"/>
      <c r="O925" s="375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  <c r="AA925" s="375"/>
      <c r="AB925" s="375"/>
      <c r="AC925" s="375"/>
      <c r="AD925" s="375"/>
      <c r="AE925" s="375"/>
      <c r="AF925" s="375"/>
      <c r="AG925" s="375"/>
      <c r="AH925" s="375"/>
    </row>
    <row r="926" spans="1:34" ht="12.75" customHeight="1">
      <c r="A926" s="375"/>
      <c r="B926" s="375"/>
      <c r="C926" s="375"/>
      <c r="D926" s="375"/>
      <c r="E926" s="375"/>
      <c r="F926" s="375"/>
      <c r="G926" s="375"/>
      <c r="H926" s="375"/>
      <c r="I926" s="375"/>
      <c r="J926" s="375"/>
      <c r="K926" s="375"/>
      <c r="L926" s="375"/>
      <c r="M926" s="375"/>
      <c r="N926" s="375"/>
      <c r="O926" s="375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  <c r="AA926" s="375"/>
      <c r="AB926" s="375"/>
      <c r="AC926" s="375"/>
      <c r="AD926" s="375"/>
      <c r="AE926" s="375"/>
      <c r="AF926" s="375"/>
      <c r="AG926" s="375"/>
      <c r="AH926" s="375"/>
    </row>
    <row r="927" spans="1:34" ht="12.75" customHeight="1">
      <c r="A927" s="375"/>
      <c r="B927" s="375"/>
      <c r="C927" s="375"/>
      <c r="D927" s="375"/>
      <c r="E927" s="375"/>
      <c r="F927" s="375"/>
      <c r="G927" s="375"/>
      <c r="H927" s="375"/>
      <c r="I927" s="375"/>
      <c r="J927" s="375"/>
      <c r="K927" s="375"/>
      <c r="L927" s="375"/>
      <c r="M927" s="375"/>
      <c r="N927" s="375"/>
      <c r="O927" s="375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  <c r="AA927" s="375"/>
      <c r="AB927" s="375"/>
      <c r="AC927" s="375"/>
      <c r="AD927" s="375"/>
      <c r="AE927" s="375"/>
      <c r="AF927" s="375"/>
      <c r="AG927" s="375"/>
      <c r="AH927" s="375"/>
    </row>
    <row r="928" spans="1:34" ht="12.75" customHeight="1">
      <c r="A928" s="375"/>
      <c r="B928" s="375"/>
      <c r="C928" s="375"/>
      <c r="D928" s="375"/>
      <c r="E928" s="375"/>
      <c r="F928" s="375"/>
      <c r="G928" s="375"/>
      <c r="H928" s="375"/>
      <c r="I928" s="375"/>
      <c r="J928" s="375"/>
      <c r="K928" s="375"/>
      <c r="L928" s="375"/>
      <c r="M928" s="375"/>
      <c r="N928" s="375"/>
      <c r="O928" s="375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  <c r="AA928" s="375"/>
      <c r="AB928" s="375"/>
      <c r="AC928" s="375"/>
      <c r="AD928" s="375"/>
      <c r="AE928" s="375"/>
      <c r="AF928" s="375"/>
      <c r="AG928" s="375"/>
      <c r="AH928" s="375"/>
    </row>
    <row r="929" spans="1:34" ht="12.75" customHeight="1">
      <c r="A929" s="375"/>
      <c r="B929" s="375"/>
      <c r="C929" s="375"/>
      <c r="D929" s="375"/>
      <c r="E929" s="375"/>
      <c r="F929" s="375"/>
      <c r="G929" s="375"/>
      <c r="H929" s="375"/>
      <c r="I929" s="375"/>
      <c r="J929" s="375"/>
      <c r="K929" s="375"/>
      <c r="L929" s="375"/>
      <c r="M929" s="375"/>
      <c r="N929" s="375"/>
      <c r="O929" s="375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  <c r="AA929" s="375"/>
      <c r="AB929" s="375"/>
      <c r="AC929" s="375"/>
      <c r="AD929" s="375"/>
      <c r="AE929" s="375"/>
      <c r="AF929" s="375"/>
      <c r="AG929" s="375"/>
      <c r="AH929" s="375"/>
    </row>
    <row r="930" spans="1:34" ht="12.75" customHeight="1">
      <c r="A930" s="375"/>
      <c r="B930" s="375"/>
      <c r="C930" s="375"/>
      <c r="D930" s="375"/>
      <c r="E930" s="375"/>
      <c r="F930" s="375"/>
      <c r="G930" s="375"/>
      <c r="H930" s="375"/>
      <c r="I930" s="375"/>
      <c r="J930" s="375"/>
      <c r="K930" s="375"/>
      <c r="L930" s="375"/>
      <c r="M930" s="375"/>
      <c r="N930" s="375"/>
      <c r="O930" s="375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  <c r="AA930" s="375"/>
      <c r="AB930" s="375"/>
      <c r="AC930" s="375"/>
      <c r="AD930" s="375"/>
      <c r="AE930" s="375"/>
      <c r="AF930" s="375"/>
      <c r="AG930" s="375"/>
      <c r="AH930" s="375"/>
    </row>
    <row r="931" spans="1:34" ht="12.75" customHeight="1">
      <c r="A931" s="375"/>
      <c r="B931" s="375"/>
      <c r="C931" s="375"/>
      <c r="D931" s="375"/>
      <c r="E931" s="375"/>
      <c r="F931" s="375"/>
      <c r="G931" s="375"/>
      <c r="H931" s="375"/>
      <c r="I931" s="375"/>
      <c r="J931" s="375"/>
      <c r="K931" s="375"/>
      <c r="L931" s="375"/>
      <c r="M931" s="375"/>
      <c r="N931" s="375"/>
      <c r="O931" s="375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  <c r="AA931" s="375"/>
      <c r="AB931" s="375"/>
      <c r="AC931" s="375"/>
      <c r="AD931" s="375"/>
      <c r="AE931" s="375"/>
      <c r="AF931" s="375"/>
      <c r="AG931" s="375"/>
      <c r="AH931" s="375"/>
    </row>
    <row r="932" spans="1:34" ht="12.75" customHeight="1">
      <c r="A932" s="375"/>
      <c r="B932" s="375"/>
      <c r="C932" s="375"/>
      <c r="D932" s="375"/>
      <c r="E932" s="375"/>
      <c r="F932" s="375"/>
      <c r="G932" s="375"/>
      <c r="H932" s="375"/>
      <c r="I932" s="375"/>
      <c r="J932" s="375"/>
      <c r="K932" s="375"/>
      <c r="L932" s="375"/>
      <c r="M932" s="375"/>
      <c r="N932" s="375"/>
      <c r="O932" s="375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  <c r="AA932" s="375"/>
      <c r="AB932" s="375"/>
      <c r="AC932" s="375"/>
      <c r="AD932" s="375"/>
      <c r="AE932" s="375"/>
      <c r="AF932" s="375"/>
      <c r="AG932" s="375"/>
      <c r="AH932" s="375"/>
    </row>
    <row r="933" spans="1:34" ht="12.75" customHeight="1">
      <c r="A933" s="375"/>
      <c r="B933" s="375"/>
      <c r="C933" s="375"/>
      <c r="D933" s="375"/>
      <c r="E933" s="375"/>
      <c r="F933" s="375"/>
      <c r="G933" s="375"/>
      <c r="H933" s="375"/>
      <c r="I933" s="375"/>
      <c r="J933" s="375"/>
      <c r="K933" s="375"/>
      <c r="L933" s="375"/>
      <c r="M933" s="375"/>
      <c r="N933" s="375"/>
      <c r="O933" s="375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  <c r="AA933" s="375"/>
      <c r="AB933" s="375"/>
      <c r="AC933" s="375"/>
      <c r="AD933" s="375"/>
      <c r="AE933" s="375"/>
      <c r="AF933" s="375"/>
      <c r="AG933" s="375"/>
      <c r="AH933" s="375"/>
    </row>
    <row r="934" spans="1:34" ht="12.75" customHeight="1">
      <c r="A934" s="375"/>
      <c r="B934" s="375"/>
      <c r="C934" s="375"/>
      <c r="D934" s="375"/>
      <c r="E934" s="375"/>
      <c r="F934" s="375"/>
      <c r="G934" s="375"/>
      <c r="H934" s="375"/>
      <c r="I934" s="375"/>
      <c r="J934" s="375"/>
      <c r="K934" s="375"/>
      <c r="L934" s="375"/>
      <c r="M934" s="375"/>
      <c r="N934" s="375"/>
      <c r="O934" s="375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  <c r="AA934" s="375"/>
      <c r="AB934" s="375"/>
      <c r="AC934" s="375"/>
      <c r="AD934" s="375"/>
      <c r="AE934" s="375"/>
      <c r="AF934" s="375"/>
      <c r="AG934" s="375"/>
      <c r="AH934" s="375"/>
    </row>
    <row r="935" spans="1:34" ht="12.75" customHeight="1">
      <c r="A935" s="375"/>
      <c r="B935" s="375"/>
      <c r="C935" s="375"/>
      <c r="D935" s="375"/>
      <c r="E935" s="375"/>
      <c r="F935" s="375"/>
      <c r="G935" s="375"/>
      <c r="H935" s="375"/>
      <c r="I935" s="375"/>
      <c r="J935" s="375"/>
      <c r="K935" s="375"/>
      <c r="L935" s="375"/>
      <c r="M935" s="375"/>
      <c r="N935" s="375"/>
      <c r="O935" s="375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  <c r="AA935" s="375"/>
      <c r="AB935" s="375"/>
      <c r="AC935" s="375"/>
      <c r="AD935" s="375"/>
      <c r="AE935" s="375"/>
      <c r="AF935" s="375"/>
      <c r="AG935" s="375"/>
      <c r="AH935" s="375"/>
    </row>
    <row r="936" spans="1:34" ht="12.75" customHeight="1">
      <c r="A936" s="375"/>
      <c r="B936" s="375"/>
      <c r="C936" s="375"/>
      <c r="D936" s="375"/>
      <c r="E936" s="375"/>
      <c r="F936" s="375"/>
      <c r="G936" s="375"/>
      <c r="H936" s="375"/>
      <c r="I936" s="375"/>
      <c r="J936" s="375"/>
      <c r="K936" s="375"/>
      <c r="L936" s="375"/>
      <c r="M936" s="375"/>
      <c r="N936" s="375"/>
      <c r="O936" s="375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  <c r="AA936" s="375"/>
      <c r="AB936" s="375"/>
      <c r="AC936" s="375"/>
      <c r="AD936" s="375"/>
      <c r="AE936" s="375"/>
      <c r="AF936" s="375"/>
      <c r="AG936" s="375"/>
      <c r="AH936" s="375"/>
    </row>
    <row r="937" spans="1:34" ht="12.75" customHeight="1">
      <c r="A937" s="375"/>
      <c r="B937" s="375"/>
      <c r="C937" s="375"/>
      <c r="D937" s="375"/>
      <c r="E937" s="375"/>
      <c r="F937" s="375"/>
      <c r="G937" s="375"/>
      <c r="H937" s="375"/>
      <c r="I937" s="375"/>
      <c r="J937" s="375"/>
      <c r="K937" s="375"/>
      <c r="L937" s="375"/>
      <c r="M937" s="375"/>
      <c r="N937" s="375"/>
      <c r="O937" s="375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  <c r="AA937" s="375"/>
      <c r="AB937" s="375"/>
      <c r="AC937" s="375"/>
      <c r="AD937" s="375"/>
      <c r="AE937" s="375"/>
      <c r="AF937" s="375"/>
      <c r="AG937" s="375"/>
      <c r="AH937" s="375"/>
    </row>
    <row r="938" spans="1:34" ht="12.75" customHeight="1">
      <c r="A938" s="375"/>
      <c r="B938" s="375"/>
      <c r="C938" s="375"/>
      <c r="D938" s="375"/>
      <c r="E938" s="375"/>
      <c r="F938" s="375"/>
      <c r="G938" s="375"/>
      <c r="H938" s="375"/>
      <c r="I938" s="375"/>
      <c r="J938" s="375"/>
      <c r="K938" s="375"/>
      <c r="L938" s="375"/>
      <c r="M938" s="375"/>
      <c r="N938" s="375"/>
      <c r="O938" s="375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  <c r="AA938" s="375"/>
      <c r="AB938" s="375"/>
      <c r="AC938" s="375"/>
      <c r="AD938" s="375"/>
      <c r="AE938" s="375"/>
      <c r="AF938" s="375"/>
      <c r="AG938" s="375"/>
      <c r="AH938" s="375"/>
    </row>
    <row r="939" spans="1:34" ht="12.75" customHeight="1">
      <c r="A939" s="375"/>
      <c r="B939" s="375"/>
      <c r="C939" s="375"/>
      <c r="D939" s="375"/>
      <c r="E939" s="375"/>
      <c r="F939" s="375"/>
      <c r="G939" s="375"/>
      <c r="H939" s="375"/>
      <c r="I939" s="375"/>
      <c r="J939" s="375"/>
      <c r="K939" s="375"/>
      <c r="L939" s="375"/>
      <c r="M939" s="375"/>
      <c r="N939" s="375"/>
      <c r="O939" s="375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  <c r="AA939" s="375"/>
      <c r="AB939" s="375"/>
      <c r="AC939" s="375"/>
      <c r="AD939" s="375"/>
      <c r="AE939" s="375"/>
      <c r="AF939" s="375"/>
      <c r="AG939" s="375"/>
      <c r="AH939" s="375"/>
    </row>
    <row r="940" spans="1:34" ht="12.75" customHeight="1">
      <c r="A940" s="375"/>
      <c r="B940" s="375"/>
      <c r="C940" s="375"/>
      <c r="D940" s="375"/>
      <c r="E940" s="375"/>
      <c r="F940" s="375"/>
      <c r="G940" s="375"/>
      <c r="H940" s="375"/>
      <c r="I940" s="375"/>
      <c r="J940" s="375"/>
      <c r="K940" s="375"/>
      <c r="L940" s="375"/>
      <c r="M940" s="375"/>
      <c r="N940" s="375"/>
      <c r="O940" s="375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  <c r="AA940" s="375"/>
      <c r="AB940" s="375"/>
      <c r="AC940" s="375"/>
      <c r="AD940" s="375"/>
      <c r="AE940" s="375"/>
      <c r="AF940" s="375"/>
      <c r="AG940" s="375"/>
      <c r="AH940" s="375"/>
    </row>
    <row r="941" spans="1:34" ht="12.75" customHeight="1">
      <c r="A941" s="375"/>
      <c r="B941" s="375"/>
      <c r="C941" s="375"/>
      <c r="D941" s="375"/>
      <c r="E941" s="375"/>
      <c r="F941" s="375"/>
      <c r="G941" s="375"/>
      <c r="H941" s="375"/>
      <c r="I941" s="375"/>
      <c r="J941" s="375"/>
      <c r="K941" s="375"/>
      <c r="L941" s="375"/>
      <c r="M941" s="375"/>
      <c r="N941" s="375"/>
      <c r="O941" s="375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  <c r="AA941" s="375"/>
      <c r="AB941" s="375"/>
      <c r="AC941" s="375"/>
      <c r="AD941" s="375"/>
      <c r="AE941" s="375"/>
      <c r="AF941" s="375"/>
      <c r="AG941" s="375"/>
      <c r="AH941" s="375"/>
    </row>
    <row r="942" spans="1:34" ht="12.75" customHeight="1">
      <c r="A942" s="375"/>
      <c r="B942" s="375"/>
      <c r="C942" s="375"/>
      <c r="D942" s="375"/>
      <c r="E942" s="375"/>
      <c r="F942" s="375"/>
      <c r="G942" s="375"/>
      <c r="H942" s="375"/>
      <c r="I942" s="375"/>
      <c r="J942" s="375"/>
      <c r="K942" s="375"/>
      <c r="L942" s="375"/>
      <c r="M942" s="375"/>
      <c r="N942" s="375"/>
      <c r="O942" s="375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  <c r="AA942" s="375"/>
      <c r="AB942" s="375"/>
      <c r="AC942" s="375"/>
      <c r="AD942" s="375"/>
      <c r="AE942" s="375"/>
      <c r="AF942" s="375"/>
      <c r="AG942" s="375"/>
      <c r="AH942" s="375"/>
    </row>
    <row r="943" spans="1:34" ht="12.75" customHeight="1">
      <c r="A943" s="375"/>
      <c r="B943" s="375"/>
      <c r="C943" s="375"/>
      <c r="D943" s="375"/>
      <c r="E943" s="375"/>
      <c r="F943" s="375"/>
      <c r="G943" s="375"/>
      <c r="H943" s="375"/>
      <c r="I943" s="375"/>
      <c r="J943" s="375"/>
      <c r="K943" s="375"/>
      <c r="L943" s="375"/>
      <c r="M943" s="375"/>
      <c r="N943" s="375"/>
      <c r="O943" s="375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  <c r="AA943" s="375"/>
      <c r="AB943" s="375"/>
      <c r="AC943" s="375"/>
      <c r="AD943" s="375"/>
      <c r="AE943" s="375"/>
      <c r="AF943" s="375"/>
      <c r="AG943" s="375"/>
      <c r="AH943" s="375"/>
    </row>
    <row r="944" spans="1:34" ht="12.75" customHeight="1">
      <c r="A944" s="375"/>
      <c r="B944" s="375"/>
      <c r="C944" s="375"/>
      <c r="D944" s="375"/>
      <c r="E944" s="375"/>
      <c r="F944" s="375"/>
      <c r="G944" s="375"/>
      <c r="H944" s="375"/>
      <c r="I944" s="375"/>
      <c r="J944" s="375"/>
      <c r="K944" s="375"/>
      <c r="L944" s="375"/>
      <c r="M944" s="375"/>
      <c r="N944" s="375"/>
      <c r="O944" s="375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  <c r="AA944" s="375"/>
      <c r="AB944" s="375"/>
      <c r="AC944" s="375"/>
      <c r="AD944" s="375"/>
      <c r="AE944" s="375"/>
      <c r="AF944" s="375"/>
      <c r="AG944" s="375"/>
      <c r="AH944" s="375"/>
    </row>
    <row r="945" spans="1:34" ht="12.75" customHeight="1">
      <c r="A945" s="375"/>
      <c r="B945" s="375"/>
      <c r="C945" s="375"/>
      <c r="D945" s="375"/>
      <c r="E945" s="375"/>
      <c r="F945" s="375"/>
      <c r="G945" s="375"/>
      <c r="H945" s="375"/>
      <c r="I945" s="375"/>
      <c r="J945" s="375"/>
      <c r="K945" s="375"/>
      <c r="L945" s="375"/>
      <c r="M945" s="375"/>
      <c r="N945" s="375"/>
      <c r="O945" s="375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  <c r="AA945" s="375"/>
      <c r="AB945" s="375"/>
      <c r="AC945" s="375"/>
      <c r="AD945" s="375"/>
      <c r="AE945" s="375"/>
      <c r="AF945" s="375"/>
      <c r="AG945" s="375"/>
      <c r="AH945" s="375"/>
    </row>
    <row r="946" spans="1:34" ht="12.75" customHeight="1">
      <c r="A946" s="375"/>
      <c r="B946" s="375"/>
      <c r="C946" s="375"/>
      <c r="D946" s="375"/>
      <c r="E946" s="375"/>
      <c r="F946" s="375"/>
      <c r="G946" s="375"/>
      <c r="H946" s="375"/>
      <c r="I946" s="375"/>
      <c r="J946" s="375"/>
      <c r="K946" s="375"/>
      <c r="L946" s="375"/>
      <c r="M946" s="375"/>
      <c r="N946" s="375"/>
      <c r="O946" s="375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  <c r="AA946" s="375"/>
      <c r="AB946" s="375"/>
      <c r="AC946" s="375"/>
      <c r="AD946" s="375"/>
      <c r="AE946" s="375"/>
      <c r="AF946" s="375"/>
      <c r="AG946" s="375"/>
      <c r="AH946" s="375"/>
    </row>
    <row r="947" spans="1:34" ht="12.75" customHeight="1">
      <c r="A947" s="375"/>
      <c r="B947" s="375"/>
      <c r="C947" s="375"/>
      <c r="D947" s="375"/>
      <c r="E947" s="375"/>
      <c r="F947" s="375"/>
      <c r="G947" s="375"/>
      <c r="H947" s="375"/>
      <c r="I947" s="375"/>
      <c r="J947" s="375"/>
      <c r="K947" s="375"/>
      <c r="L947" s="375"/>
      <c r="M947" s="375"/>
      <c r="N947" s="375"/>
      <c r="O947" s="375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  <c r="AA947" s="375"/>
      <c r="AB947" s="375"/>
      <c r="AC947" s="375"/>
      <c r="AD947" s="375"/>
      <c r="AE947" s="375"/>
      <c r="AF947" s="375"/>
      <c r="AG947" s="375"/>
      <c r="AH947" s="375"/>
    </row>
    <row r="948" spans="1:34" ht="12.75" customHeight="1">
      <c r="A948" s="375"/>
      <c r="B948" s="375"/>
      <c r="C948" s="375"/>
      <c r="D948" s="375"/>
      <c r="E948" s="375"/>
      <c r="F948" s="375"/>
      <c r="G948" s="375"/>
      <c r="H948" s="375"/>
      <c r="I948" s="375"/>
      <c r="J948" s="375"/>
      <c r="K948" s="375"/>
      <c r="L948" s="375"/>
      <c r="M948" s="375"/>
      <c r="N948" s="375"/>
      <c r="O948" s="375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  <c r="AA948" s="375"/>
      <c r="AB948" s="375"/>
      <c r="AC948" s="375"/>
      <c r="AD948" s="375"/>
      <c r="AE948" s="375"/>
      <c r="AF948" s="375"/>
      <c r="AG948" s="375"/>
      <c r="AH948" s="375"/>
    </row>
    <row r="949" spans="1:34" ht="12.75" customHeight="1">
      <c r="A949" s="375"/>
      <c r="B949" s="375"/>
      <c r="C949" s="375"/>
      <c r="D949" s="375"/>
      <c r="E949" s="375"/>
      <c r="F949" s="375"/>
      <c r="G949" s="375"/>
      <c r="H949" s="375"/>
      <c r="I949" s="375"/>
      <c r="J949" s="375"/>
      <c r="K949" s="375"/>
      <c r="L949" s="375"/>
      <c r="M949" s="375"/>
      <c r="N949" s="375"/>
      <c r="O949" s="375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  <c r="AA949" s="375"/>
      <c r="AB949" s="375"/>
      <c r="AC949" s="375"/>
      <c r="AD949" s="375"/>
      <c r="AE949" s="375"/>
      <c r="AF949" s="375"/>
      <c r="AG949" s="375"/>
      <c r="AH949" s="375"/>
    </row>
    <row r="950" spans="1:34" ht="12.75" customHeight="1">
      <c r="A950" s="375"/>
      <c r="B950" s="375"/>
      <c r="C950" s="375"/>
      <c r="D950" s="375"/>
      <c r="E950" s="375"/>
      <c r="F950" s="375"/>
      <c r="G950" s="375"/>
      <c r="H950" s="375"/>
      <c r="I950" s="375"/>
      <c r="J950" s="375"/>
      <c r="K950" s="375"/>
      <c r="L950" s="375"/>
      <c r="M950" s="375"/>
      <c r="N950" s="375"/>
      <c r="O950" s="375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  <c r="AA950" s="375"/>
      <c r="AB950" s="375"/>
      <c r="AC950" s="375"/>
      <c r="AD950" s="375"/>
      <c r="AE950" s="375"/>
      <c r="AF950" s="375"/>
      <c r="AG950" s="375"/>
      <c r="AH950" s="375"/>
    </row>
    <row r="951" spans="1:34" ht="12.75" customHeight="1">
      <c r="A951" s="375"/>
      <c r="B951" s="375"/>
      <c r="C951" s="375"/>
      <c r="D951" s="375"/>
      <c r="E951" s="375"/>
      <c r="F951" s="375"/>
      <c r="G951" s="375"/>
      <c r="H951" s="375"/>
      <c r="I951" s="375"/>
      <c r="J951" s="375"/>
      <c r="K951" s="375"/>
      <c r="L951" s="375"/>
      <c r="M951" s="375"/>
      <c r="N951" s="375"/>
      <c r="O951" s="375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  <c r="AA951" s="375"/>
      <c r="AB951" s="375"/>
      <c r="AC951" s="375"/>
      <c r="AD951" s="375"/>
      <c r="AE951" s="375"/>
      <c r="AF951" s="375"/>
      <c r="AG951" s="375"/>
      <c r="AH951" s="375"/>
    </row>
    <row r="952" spans="1:34" ht="12.75" customHeight="1">
      <c r="A952" s="375"/>
      <c r="B952" s="375"/>
      <c r="C952" s="375"/>
      <c r="D952" s="375"/>
      <c r="E952" s="375"/>
      <c r="F952" s="375"/>
      <c r="G952" s="375"/>
      <c r="H952" s="375"/>
      <c r="I952" s="375"/>
      <c r="J952" s="375"/>
      <c r="K952" s="375"/>
      <c r="L952" s="375"/>
      <c r="M952" s="375"/>
      <c r="N952" s="375"/>
      <c r="O952" s="375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  <c r="AA952" s="375"/>
      <c r="AB952" s="375"/>
      <c r="AC952" s="375"/>
      <c r="AD952" s="375"/>
      <c r="AE952" s="375"/>
      <c r="AF952" s="375"/>
      <c r="AG952" s="375"/>
      <c r="AH952" s="375"/>
    </row>
    <row r="953" spans="1:34" ht="12.75" customHeight="1">
      <c r="A953" s="375"/>
      <c r="B953" s="375"/>
      <c r="C953" s="375"/>
      <c r="D953" s="375"/>
      <c r="E953" s="375"/>
      <c r="F953" s="375"/>
      <c r="G953" s="375"/>
      <c r="H953" s="375"/>
      <c r="I953" s="375"/>
      <c r="J953" s="375"/>
      <c r="K953" s="375"/>
      <c r="L953" s="375"/>
      <c r="M953" s="375"/>
      <c r="N953" s="375"/>
      <c r="O953" s="375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  <c r="AA953" s="375"/>
      <c r="AB953" s="375"/>
      <c r="AC953" s="375"/>
      <c r="AD953" s="375"/>
      <c r="AE953" s="375"/>
      <c r="AF953" s="375"/>
      <c r="AG953" s="375"/>
      <c r="AH953" s="375"/>
    </row>
    <row r="954" spans="1:34" ht="12.75" customHeight="1">
      <c r="A954" s="375"/>
      <c r="B954" s="375"/>
      <c r="C954" s="375"/>
      <c r="D954" s="375"/>
      <c r="E954" s="375"/>
      <c r="F954" s="375"/>
      <c r="G954" s="375"/>
      <c r="H954" s="375"/>
      <c r="I954" s="375"/>
      <c r="J954" s="375"/>
      <c r="K954" s="375"/>
      <c r="L954" s="375"/>
      <c r="M954" s="375"/>
      <c r="N954" s="375"/>
      <c r="O954" s="375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  <c r="AA954" s="375"/>
      <c r="AB954" s="375"/>
      <c r="AC954" s="375"/>
      <c r="AD954" s="375"/>
      <c r="AE954" s="375"/>
      <c r="AF954" s="375"/>
      <c r="AG954" s="375"/>
      <c r="AH954" s="375"/>
    </row>
    <row r="955" spans="1:34" ht="12.75" customHeight="1">
      <c r="A955" s="375"/>
      <c r="B955" s="375"/>
      <c r="C955" s="375"/>
      <c r="D955" s="375"/>
      <c r="E955" s="375"/>
      <c r="F955" s="375"/>
      <c r="G955" s="375"/>
      <c r="H955" s="375"/>
      <c r="I955" s="375"/>
      <c r="J955" s="375"/>
      <c r="K955" s="375"/>
      <c r="L955" s="375"/>
      <c r="M955" s="375"/>
      <c r="N955" s="375"/>
      <c r="O955" s="375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  <c r="AA955" s="375"/>
      <c r="AB955" s="375"/>
      <c r="AC955" s="375"/>
      <c r="AD955" s="375"/>
      <c r="AE955" s="375"/>
      <c r="AF955" s="375"/>
      <c r="AG955" s="375"/>
      <c r="AH955" s="375"/>
    </row>
    <row r="956" spans="1:34" ht="12.75" customHeight="1">
      <c r="A956" s="375"/>
      <c r="B956" s="375"/>
      <c r="C956" s="375"/>
      <c r="D956" s="375"/>
      <c r="E956" s="375"/>
      <c r="F956" s="375"/>
      <c r="G956" s="375"/>
      <c r="H956" s="375"/>
      <c r="I956" s="375"/>
      <c r="J956" s="375"/>
      <c r="K956" s="375"/>
      <c r="L956" s="375"/>
      <c r="M956" s="375"/>
      <c r="N956" s="375"/>
      <c r="O956" s="375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  <c r="AA956" s="375"/>
      <c r="AB956" s="375"/>
      <c r="AC956" s="375"/>
      <c r="AD956" s="375"/>
      <c r="AE956" s="375"/>
      <c r="AF956" s="375"/>
      <c r="AG956" s="375"/>
      <c r="AH956" s="375"/>
    </row>
    <row r="957" spans="1:34" ht="12.75" customHeight="1">
      <c r="A957" s="375"/>
      <c r="B957" s="375"/>
      <c r="C957" s="375"/>
      <c r="D957" s="375"/>
      <c r="E957" s="375"/>
      <c r="F957" s="375"/>
      <c r="G957" s="375"/>
      <c r="H957" s="375"/>
      <c r="I957" s="375"/>
      <c r="J957" s="375"/>
      <c r="K957" s="375"/>
      <c r="L957" s="375"/>
      <c r="M957" s="375"/>
      <c r="N957" s="375"/>
      <c r="O957" s="375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  <c r="AA957" s="375"/>
      <c r="AB957" s="375"/>
      <c r="AC957" s="375"/>
      <c r="AD957" s="375"/>
      <c r="AE957" s="375"/>
      <c r="AF957" s="375"/>
      <c r="AG957" s="375"/>
      <c r="AH957" s="375"/>
    </row>
    <row r="958" spans="1:34" ht="12.75" customHeight="1">
      <c r="A958" s="375"/>
      <c r="B958" s="375"/>
      <c r="C958" s="375"/>
      <c r="D958" s="375"/>
      <c r="E958" s="375"/>
      <c r="F958" s="375"/>
      <c r="G958" s="375"/>
      <c r="H958" s="375"/>
      <c r="I958" s="375"/>
      <c r="J958" s="375"/>
      <c r="K958" s="375"/>
      <c r="L958" s="375"/>
      <c r="M958" s="375"/>
      <c r="N958" s="375"/>
      <c r="O958" s="375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  <c r="AA958" s="375"/>
      <c r="AB958" s="375"/>
      <c r="AC958" s="375"/>
      <c r="AD958" s="375"/>
      <c r="AE958" s="375"/>
      <c r="AF958" s="375"/>
      <c r="AG958" s="375"/>
      <c r="AH958" s="375"/>
    </row>
    <row r="959" spans="1:34" ht="12.75" customHeight="1">
      <c r="A959" s="375"/>
      <c r="B959" s="375"/>
      <c r="C959" s="375"/>
      <c r="D959" s="375"/>
      <c r="E959" s="375"/>
      <c r="F959" s="375"/>
      <c r="G959" s="375"/>
      <c r="H959" s="375"/>
      <c r="I959" s="375"/>
      <c r="J959" s="375"/>
      <c r="K959" s="375"/>
      <c r="L959" s="375"/>
      <c r="M959" s="375"/>
      <c r="N959" s="375"/>
      <c r="O959" s="375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  <c r="AA959" s="375"/>
      <c r="AB959" s="375"/>
      <c r="AC959" s="375"/>
      <c r="AD959" s="375"/>
      <c r="AE959" s="375"/>
      <c r="AF959" s="375"/>
      <c r="AG959" s="375"/>
      <c r="AH959" s="375"/>
    </row>
    <row r="960" spans="1:34" ht="12.75" customHeight="1">
      <c r="A960" s="375"/>
      <c r="B960" s="375"/>
      <c r="C960" s="375"/>
      <c r="D960" s="375"/>
      <c r="E960" s="375"/>
      <c r="F960" s="375"/>
      <c r="G960" s="375"/>
      <c r="H960" s="375"/>
      <c r="I960" s="375"/>
      <c r="J960" s="375"/>
      <c r="K960" s="375"/>
      <c r="L960" s="375"/>
      <c r="M960" s="375"/>
      <c r="N960" s="375"/>
      <c r="O960" s="375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  <c r="AA960" s="375"/>
      <c r="AB960" s="375"/>
      <c r="AC960" s="375"/>
      <c r="AD960" s="375"/>
      <c r="AE960" s="375"/>
      <c r="AF960" s="375"/>
      <c r="AG960" s="375"/>
      <c r="AH960" s="375"/>
    </row>
    <row r="961" spans="1:34" ht="12.75" customHeight="1">
      <c r="A961" s="375"/>
      <c r="B961" s="375"/>
      <c r="C961" s="375"/>
      <c r="D961" s="375"/>
      <c r="E961" s="375"/>
      <c r="F961" s="375"/>
      <c r="G961" s="375"/>
      <c r="H961" s="375"/>
      <c r="I961" s="375"/>
      <c r="J961" s="375"/>
      <c r="K961" s="375"/>
      <c r="L961" s="375"/>
      <c r="M961" s="375"/>
      <c r="N961" s="375"/>
      <c r="O961" s="375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  <c r="AA961" s="375"/>
      <c r="AB961" s="375"/>
      <c r="AC961" s="375"/>
      <c r="AD961" s="375"/>
      <c r="AE961" s="375"/>
      <c r="AF961" s="375"/>
      <c r="AG961" s="375"/>
      <c r="AH961" s="375"/>
    </row>
    <row r="962" spans="1:34" ht="12.75" customHeight="1">
      <c r="A962" s="375"/>
      <c r="B962" s="375"/>
      <c r="C962" s="375"/>
      <c r="D962" s="375"/>
      <c r="E962" s="375"/>
      <c r="F962" s="375"/>
      <c r="G962" s="375"/>
      <c r="H962" s="375"/>
      <c r="I962" s="375"/>
      <c r="J962" s="375"/>
      <c r="K962" s="375"/>
      <c r="L962" s="375"/>
      <c r="M962" s="375"/>
      <c r="N962" s="375"/>
      <c r="O962" s="375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  <c r="AA962" s="375"/>
      <c r="AB962" s="375"/>
      <c r="AC962" s="375"/>
      <c r="AD962" s="375"/>
      <c r="AE962" s="375"/>
      <c r="AF962" s="375"/>
      <c r="AG962" s="375"/>
      <c r="AH962" s="375"/>
    </row>
    <row r="963" spans="1:34" ht="12.75" customHeight="1">
      <c r="A963" s="375"/>
      <c r="B963" s="375"/>
      <c r="C963" s="375"/>
      <c r="D963" s="375"/>
      <c r="E963" s="375"/>
      <c r="F963" s="375"/>
      <c r="G963" s="375"/>
      <c r="H963" s="375"/>
      <c r="I963" s="375"/>
      <c r="J963" s="375"/>
      <c r="K963" s="375"/>
      <c r="L963" s="375"/>
      <c r="M963" s="375"/>
      <c r="N963" s="375"/>
      <c r="O963" s="375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  <c r="AA963" s="375"/>
      <c r="AB963" s="375"/>
      <c r="AC963" s="375"/>
      <c r="AD963" s="375"/>
      <c r="AE963" s="375"/>
      <c r="AF963" s="375"/>
      <c r="AG963" s="375"/>
      <c r="AH963" s="375"/>
    </row>
    <row r="964" spans="1:34" ht="12.75" customHeight="1">
      <c r="A964" s="375"/>
      <c r="B964" s="375"/>
      <c r="C964" s="375"/>
      <c r="D964" s="375"/>
      <c r="E964" s="375"/>
      <c r="F964" s="375"/>
      <c r="G964" s="375"/>
      <c r="H964" s="375"/>
      <c r="I964" s="375"/>
      <c r="J964" s="375"/>
      <c r="K964" s="375"/>
      <c r="L964" s="375"/>
      <c r="M964" s="375"/>
      <c r="N964" s="375"/>
      <c r="O964" s="375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  <c r="AA964" s="375"/>
      <c r="AB964" s="375"/>
      <c r="AC964" s="375"/>
      <c r="AD964" s="375"/>
      <c r="AE964" s="375"/>
      <c r="AF964" s="375"/>
      <c r="AG964" s="375"/>
      <c r="AH964" s="375"/>
    </row>
    <row r="965" spans="1:34" ht="12.75" customHeight="1">
      <c r="A965" s="375"/>
      <c r="B965" s="375"/>
      <c r="C965" s="375"/>
      <c r="D965" s="375"/>
      <c r="E965" s="375"/>
      <c r="F965" s="375"/>
      <c r="G965" s="375"/>
      <c r="H965" s="375"/>
      <c r="I965" s="375"/>
      <c r="J965" s="375"/>
      <c r="K965" s="375"/>
      <c r="L965" s="375"/>
      <c r="M965" s="375"/>
      <c r="N965" s="375"/>
      <c r="O965" s="375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  <c r="AA965" s="375"/>
      <c r="AB965" s="375"/>
      <c r="AC965" s="375"/>
      <c r="AD965" s="375"/>
      <c r="AE965" s="375"/>
      <c r="AF965" s="375"/>
      <c r="AG965" s="375"/>
      <c r="AH965" s="375"/>
    </row>
    <row r="966" spans="1:34" ht="12.75" customHeight="1">
      <c r="A966" s="375"/>
      <c r="B966" s="375"/>
      <c r="C966" s="375"/>
      <c r="D966" s="375"/>
      <c r="E966" s="375"/>
      <c r="F966" s="375"/>
      <c r="G966" s="375"/>
      <c r="H966" s="375"/>
      <c r="I966" s="375"/>
      <c r="J966" s="375"/>
      <c r="K966" s="375"/>
      <c r="L966" s="375"/>
      <c r="M966" s="375"/>
      <c r="N966" s="375"/>
      <c r="O966" s="375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  <c r="AA966" s="375"/>
      <c r="AB966" s="375"/>
      <c r="AC966" s="375"/>
      <c r="AD966" s="375"/>
      <c r="AE966" s="375"/>
      <c r="AF966" s="375"/>
      <c r="AG966" s="375"/>
      <c r="AH966" s="375"/>
    </row>
    <row r="967" spans="1:34" ht="12.75" customHeight="1">
      <c r="A967" s="375"/>
      <c r="B967" s="375"/>
      <c r="C967" s="375"/>
      <c r="D967" s="375"/>
      <c r="E967" s="375"/>
      <c r="F967" s="375"/>
      <c r="G967" s="375"/>
      <c r="H967" s="375"/>
      <c r="I967" s="375"/>
      <c r="J967" s="375"/>
      <c r="K967" s="375"/>
      <c r="L967" s="375"/>
      <c r="M967" s="375"/>
      <c r="N967" s="375"/>
      <c r="O967" s="375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  <c r="AA967" s="375"/>
      <c r="AB967" s="375"/>
      <c r="AC967" s="375"/>
      <c r="AD967" s="375"/>
      <c r="AE967" s="375"/>
      <c r="AF967" s="375"/>
      <c r="AG967" s="375"/>
      <c r="AH967" s="375"/>
    </row>
    <row r="968" spans="1:34" ht="12.75" customHeight="1">
      <c r="A968" s="375"/>
      <c r="B968" s="375"/>
      <c r="C968" s="375"/>
      <c r="D968" s="375"/>
      <c r="E968" s="375"/>
      <c r="F968" s="375"/>
      <c r="G968" s="375"/>
      <c r="H968" s="375"/>
      <c r="I968" s="375"/>
      <c r="J968" s="375"/>
      <c r="K968" s="375"/>
      <c r="L968" s="375"/>
      <c r="M968" s="375"/>
      <c r="N968" s="375"/>
      <c r="O968" s="375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  <c r="AA968" s="375"/>
      <c r="AB968" s="375"/>
      <c r="AC968" s="375"/>
      <c r="AD968" s="375"/>
      <c r="AE968" s="375"/>
      <c r="AF968" s="375"/>
      <c r="AG968" s="375"/>
      <c r="AH968" s="375"/>
    </row>
    <row r="969" spans="1:34" ht="12.75" customHeight="1">
      <c r="A969" s="375"/>
      <c r="B969" s="375"/>
      <c r="C969" s="375"/>
      <c r="D969" s="375"/>
      <c r="E969" s="375"/>
      <c r="F969" s="375"/>
      <c r="G969" s="375"/>
      <c r="H969" s="375"/>
      <c r="I969" s="375"/>
      <c r="J969" s="375"/>
      <c r="K969" s="375"/>
      <c r="L969" s="375"/>
      <c r="M969" s="375"/>
      <c r="N969" s="375"/>
      <c r="O969" s="375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  <c r="AA969" s="375"/>
      <c r="AB969" s="375"/>
      <c r="AC969" s="375"/>
      <c r="AD969" s="375"/>
      <c r="AE969" s="375"/>
      <c r="AF969" s="375"/>
      <c r="AG969" s="375"/>
      <c r="AH969" s="375"/>
    </row>
    <row r="970" spans="1:34" ht="12.75" customHeight="1">
      <c r="A970" s="375"/>
      <c r="B970" s="375"/>
      <c r="C970" s="375"/>
      <c r="D970" s="375"/>
      <c r="E970" s="375"/>
      <c r="F970" s="375"/>
      <c r="G970" s="375"/>
      <c r="H970" s="375"/>
      <c r="I970" s="375"/>
      <c r="J970" s="375"/>
      <c r="K970" s="375"/>
      <c r="L970" s="375"/>
      <c r="M970" s="375"/>
      <c r="N970" s="375"/>
      <c r="O970" s="375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  <c r="AA970" s="375"/>
      <c r="AB970" s="375"/>
      <c r="AC970" s="375"/>
      <c r="AD970" s="375"/>
      <c r="AE970" s="375"/>
      <c r="AF970" s="375"/>
      <c r="AG970" s="375"/>
      <c r="AH970" s="375"/>
    </row>
    <row r="971" spans="1:34" ht="12.75" customHeight="1">
      <c r="A971" s="375"/>
      <c r="B971" s="375"/>
      <c r="C971" s="375"/>
      <c r="D971" s="375"/>
      <c r="E971" s="375"/>
      <c r="F971" s="375"/>
      <c r="G971" s="375"/>
      <c r="H971" s="375"/>
      <c r="I971" s="375"/>
      <c r="J971" s="375"/>
      <c r="K971" s="375"/>
      <c r="L971" s="375"/>
      <c r="M971" s="375"/>
      <c r="N971" s="375"/>
      <c r="O971" s="375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  <c r="AA971" s="375"/>
      <c r="AB971" s="375"/>
      <c r="AC971" s="375"/>
      <c r="AD971" s="375"/>
      <c r="AE971" s="375"/>
      <c r="AF971" s="375"/>
      <c r="AG971" s="375"/>
      <c r="AH971" s="375"/>
    </row>
    <row r="972" spans="1:34" ht="12.75" customHeight="1">
      <c r="A972" s="375"/>
      <c r="B972" s="375"/>
      <c r="C972" s="375"/>
      <c r="D972" s="375"/>
      <c r="E972" s="375"/>
      <c r="F972" s="375"/>
      <c r="G972" s="375"/>
      <c r="H972" s="375"/>
      <c r="I972" s="375"/>
      <c r="J972" s="375"/>
      <c r="K972" s="375"/>
      <c r="L972" s="375"/>
      <c r="M972" s="375"/>
      <c r="N972" s="375"/>
      <c r="O972" s="375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  <c r="AA972" s="375"/>
      <c r="AB972" s="375"/>
      <c r="AC972" s="375"/>
      <c r="AD972" s="375"/>
      <c r="AE972" s="375"/>
      <c r="AF972" s="375"/>
      <c r="AG972" s="375"/>
      <c r="AH972" s="375"/>
    </row>
    <row r="973" spans="1:34" ht="12.75" customHeight="1">
      <c r="A973" s="375"/>
      <c r="B973" s="375"/>
      <c r="C973" s="375"/>
      <c r="D973" s="375"/>
      <c r="E973" s="375"/>
      <c r="F973" s="375"/>
      <c r="G973" s="375"/>
      <c r="H973" s="375"/>
      <c r="I973" s="375"/>
      <c r="J973" s="375"/>
      <c r="K973" s="375"/>
      <c r="L973" s="375"/>
      <c r="M973" s="375"/>
      <c r="N973" s="375"/>
      <c r="O973" s="375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  <c r="AA973" s="375"/>
      <c r="AB973" s="375"/>
      <c r="AC973" s="375"/>
      <c r="AD973" s="375"/>
      <c r="AE973" s="375"/>
      <c r="AF973" s="375"/>
      <c r="AG973" s="375"/>
      <c r="AH973" s="375"/>
    </row>
    <row r="974" spans="1:34" ht="12.75" customHeight="1">
      <c r="A974" s="375"/>
      <c r="B974" s="375"/>
      <c r="C974" s="375"/>
      <c r="D974" s="375"/>
      <c r="E974" s="375"/>
      <c r="F974" s="375"/>
      <c r="G974" s="375"/>
      <c r="H974" s="375"/>
      <c r="I974" s="375"/>
      <c r="J974" s="375"/>
      <c r="K974" s="375"/>
      <c r="L974" s="375"/>
      <c r="M974" s="375"/>
      <c r="N974" s="375"/>
      <c r="O974" s="375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  <c r="AA974" s="375"/>
      <c r="AB974" s="375"/>
      <c r="AC974" s="375"/>
      <c r="AD974" s="375"/>
      <c r="AE974" s="375"/>
      <c r="AF974" s="375"/>
      <c r="AG974" s="375"/>
      <c r="AH974" s="375"/>
    </row>
    <row r="975" spans="1:34" ht="12.75" customHeight="1">
      <c r="A975" s="375"/>
      <c r="B975" s="375"/>
      <c r="C975" s="375"/>
      <c r="D975" s="375"/>
      <c r="E975" s="375"/>
      <c r="F975" s="375"/>
      <c r="G975" s="375"/>
      <c r="H975" s="375"/>
      <c r="I975" s="375"/>
      <c r="J975" s="375"/>
      <c r="K975" s="375"/>
      <c r="L975" s="375"/>
      <c r="M975" s="375"/>
      <c r="N975" s="375"/>
      <c r="O975" s="375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  <c r="AA975" s="375"/>
      <c r="AB975" s="375"/>
      <c r="AC975" s="375"/>
      <c r="AD975" s="375"/>
      <c r="AE975" s="375"/>
      <c r="AF975" s="375"/>
      <c r="AG975" s="375"/>
      <c r="AH975" s="375"/>
    </row>
    <row r="976" spans="1:34" ht="12.75" customHeight="1">
      <c r="A976" s="375"/>
      <c r="B976" s="375"/>
      <c r="C976" s="375"/>
      <c r="D976" s="375"/>
      <c r="E976" s="375"/>
      <c r="F976" s="375"/>
      <c r="G976" s="375"/>
      <c r="H976" s="375"/>
      <c r="I976" s="375"/>
      <c r="J976" s="375"/>
      <c r="K976" s="375"/>
      <c r="L976" s="375"/>
      <c r="M976" s="375"/>
      <c r="N976" s="375"/>
      <c r="O976" s="375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  <c r="AA976" s="375"/>
      <c r="AB976" s="375"/>
      <c r="AC976" s="375"/>
      <c r="AD976" s="375"/>
      <c r="AE976" s="375"/>
      <c r="AF976" s="375"/>
      <c r="AG976" s="375"/>
      <c r="AH976" s="375"/>
    </row>
    <row r="977" spans="1:34" ht="12.75" customHeight="1">
      <c r="A977" s="375"/>
      <c r="B977" s="375"/>
      <c r="C977" s="375"/>
      <c r="D977" s="375"/>
      <c r="E977" s="375"/>
      <c r="F977" s="375"/>
      <c r="G977" s="375"/>
      <c r="H977" s="375"/>
      <c r="I977" s="375"/>
      <c r="J977" s="375"/>
      <c r="K977" s="375"/>
      <c r="L977" s="375"/>
      <c r="M977" s="375"/>
      <c r="N977" s="375"/>
      <c r="O977" s="375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  <c r="AA977" s="375"/>
      <c r="AB977" s="375"/>
      <c r="AC977" s="375"/>
      <c r="AD977" s="375"/>
      <c r="AE977" s="375"/>
      <c r="AF977" s="375"/>
      <c r="AG977" s="375"/>
      <c r="AH977" s="375"/>
    </row>
    <row r="978" spans="1:34" ht="12.75" customHeight="1">
      <c r="A978" s="375"/>
      <c r="B978" s="375"/>
      <c r="C978" s="375"/>
      <c r="D978" s="375"/>
      <c r="E978" s="375"/>
      <c r="F978" s="375"/>
      <c r="G978" s="375"/>
      <c r="H978" s="375"/>
      <c r="I978" s="375"/>
      <c r="J978" s="375"/>
      <c r="K978" s="375"/>
      <c r="L978" s="375"/>
      <c r="M978" s="375"/>
      <c r="N978" s="375"/>
      <c r="O978" s="375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  <c r="AA978" s="375"/>
      <c r="AB978" s="375"/>
      <c r="AC978" s="375"/>
      <c r="AD978" s="375"/>
      <c r="AE978" s="375"/>
      <c r="AF978" s="375"/>
      <c r="AG978" s="375"/>
      <c r="AH978" s="375"/>
    </row>
    <row r="979" spans="1:34" ht="12.75" customHeight="1">
      <c r="A979" s="375"/>
      <c r="B979" s="375"/>
      <c r="C979" s="375"/>
      <c r="D979" s="375"/>
      <c r="E979" s="375"/>
      <c r="F979" s="375"/>
      <c r="G979" s="375"/>
      <c r="H979" s="375"/>
      <c r="I979" s="375"/>
      <c r="J979" s="375"/>
      <c r="K979" s="375"/>
      <c r="L979" s="375"/>
      <c r="M979" s="375"/>
      <c r="N979" s="375"/>
      <c r="O979" s="375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  <c r="AA979" s="375"/>
      <c r="AB979" s="375"/>
      <c r="AC979" s="375"/>
      <c r="AD979" s="375"/>
      <c r="AE979" s="375"/>
      <c r="AF979" s="375"/>
      <c r="AG979" s="375"/>
      <c r="AH979" s="375"/>
    </row>
    <row r="980" spans="1:34" ht="12.75" customHeight="1">
      <c r="A980" s="375"/>
      <c r="B980" s="375"/>
      <c r="C980" s="375"/>
      <c r="D980" s="375"/>
      <c r="E980" s="375"/>
      <c r="F980" s="375"/>
      <c r="G980" s="375"/>
      <c r="H980" s="375"/>
      <c r="I980" s="375"/>
      <c r="J980" s="375"/>
      <c r="K980" s="375"/>
      <c r="L980" s="375"/>
      <c r="M980" s="375"/>
      <c r="N980" s="375"/>
      <c r="O980" s="375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  <c r="AA980" s="375"/>
      <c r="AB980" s="375"/>
      <c r="AC980" s="375"/>
      <c r="AD980" s="375"/>
      <c r="AE980" s="375"/>
      <c r="AF980" s="375"/>
      <c r="AG980" s="375"/>
      <c r="AH980" s="375"/>
    </row>
    <row r="981" spans="1:34" ht="12.75" customHeight="1">
      <c r="A981" s="375"/>
      <c r="B981" s="375"/>
      <c r="C981" s="375"/>
      <c r="D981" s="375"/>
      <c r="E981" s="375"/>
      <c r="F981" s="375"/>
      <c r="G981" s="375"/>
      <c r="H981" s="375"/>
      <c r="I981" s="375"/>
      <c r="J981" s="375"/>
      <c r="K981" s="375"/>
      <c r="L981" s="375"/>
      <c r="M981" s="375"/>
      <c r="N981" s="375"/>
      <c r="O981" s="375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  <c r="AA981" s="375"/>
      <c r="AB981" s="375"/>
      <c r="AC981" s="375"/>
      <c r="AD981" s="375"/>
      <c r="AE981" s="375"/>
      <c r="AF981" s="375"/>
      <c r="AG981" s="375"/>
      <c r="AH981" s="375"/>
    </row>
    <row r="982" spans="1:34" ht="12.75" customHeight="1">
      <c r="A982" s="375"/>
      <c r="B982" s="375"/>
      <c r="C982" s="375"/>
      <c r="D982" s="375"/>
      <c r="E982" s="375"/>
      <c r="F982" s="375"/>
      <c r="G982" s="375"/>
      <c r="H982" s="375"/>
      <c r="I982" s="375"/>
      <c r="J982" s="375"/>
      <c r="K982" s="375"/>
      <c r="L982" s="375"/>
      <c r="M982" s="375"/>
      <c r="N982" s="375"/>
      <c r="O982" s="375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  <c r="AA982" s="375"/>
      <c r="AB982" s="375"/>
      <c r="AC982" s="375"/>
      <c r="AD982" s="375"/>
      <c r="AE982" s="375"/>
      <c r="AF982" s="375"/>
      <c r="AG982" s="375"/>
      <c r="AH982" s="375"/>
    </row>
    <row r="983" spans="1:34" ht="12.75" customHeight="1">
      <c r="A983" s="375"/>
      <c r="B983" s="375"/>
      <c r="C983" s="375"/>
      <c r="D983" s="375"/>
      <c r="E983" s="375"/>
      <c r="F983" s="375"/>
      <c r="G983" s="375"/>
      <c r="H983" s="375"/>
      <c r="I983" s="375"/>
      <c r="J983" s="375"/>
      <c r="K983" s="375"/>
      <c r="L983" s="375"/>
      <c r="M983" s="375"/>
      <c r="N983" s="375"/>
      <c r="O983" s="375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  <c r="AA983" s="375"/>
      <c r="AB983" s="375"/>
      <c r="AC983" s="375"/>
      <c r="AD983" s="375"/>
      <c r="AE983" s="375"/>
      <c r="AF983" s="375"/>
      <c r="AG983" s="375"/>
      <c r="AH983" s="375"/>
    </row>
    <row r="984" spans="1:34" ht="12.75" customHeight="1">
      <c r="A984" s="375"/>
      <c r="B984" s="375"/>
      <c r="C984" s="375"/>
      <c r="D984" s="375"/>
      <c r="E984" s="375"/>
      <c r="F984" s="375"/>
      <c r="G984" s="375"/>
      <c r="H984" s="375"/>
      <c r="I984" s="375"/>
      <c r="J984" s="375"/>
      <c r="K984" s="375"/>
      <c r="L984" s="375"/>
      <c r="M984" s="375"/>
      <c r="N984" s="375"/>
      <c r="O984" s="375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  <c r="AA984" s="375"/>
      <c r="AB984" s="375"/>
      <c r="AC984" s="375"/>
      <c r="AD984" s="375"/>
      <c r="AE984" s="375"/>
      <c r="AF984" s="375"/>
      <c r="AG984" s="375"/>
      <c r="AH984" s="375"/>
    </row>
    <row r="985" spans="1:34" ht="12.75" customHeight="1">
      <c r="A985" s="375"/>
      <c r="B985" s="375"/>
      <c r="C985" s="375"/>
      <c r="D985" s="375"/>
      <c r="E985" s="375"/>
      <c r="F985" s="375"/>
      <c r="G985" s="375"/>
      <c r="H985" s="375"/>
      <c r="I985" s="375"/>
      <c r="J985" s="375"/>
      <c r="K985" s="375"/>
      <c r="L985" s="375"/>
      <c r="M985" s="375"/>
      <c r="N985" s="375"/>
      <c r="O985" s="375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  <c r="AA985" s="375"/>
      <c r="AB985" s="375"/>
      <c r="AC985" s="375"/>
      <c r="AD985" s="375"/>
      <c r="AE985" s="375"/>
      <c r="AF985" s="375"/>
      <c r="AG985" s="375"/>
      <c r="AH985" s="375"/>
    </row>
    <row r="986" spans="1:34" ht="12.75" customHeight="1">
      <c r="A986" s="375"/>
      <c r="B986" s="375"/>
      <c r="C986" s="375"/>
      <c r="D986" s="375"/>
      <c r="E986" s="375"/>
      <c r="F986" s="375"/>
      <c r="G986" s="375"/>
      <c r="H986" s="375"/>
      <c r="I986" s="375"/>
      <c r="J986" s="375"/>
      <c r="K986" s="375"/>
      <c r="L986" s="375"/>
      <c r="M986" s="375"/>
      <c r="N986" s="375"/>
      <c r="O986" s="375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  <c r="AA986" s="375"/>
      <c r="AB986" s="375"/>
      <c r="AC986" s="375"/>
      <c r="AD986" s="375"/>
      <c r="AE986" s="375"/>
      <c r="AF986" s="375"/>
      <c r="AG986" s="375"/>
      <c r="AH986" s="375"/>
    </row>
    <row r="987" spans="1:34" ht="12.75" customHeight="1">
      <c r="A987" s="375"/>
      <c r="B987" s="375"/>
      <c r="C987" s="375"/>
      <c r="D987" s="375"/>
      <c r="E987" s="375"/>
      <c r="F987" s="375"/>
      <c r="G987" s="375"/>
      <c r="H987" s="375"/>
      <c r="I987" s="375"/>
      <c r="J987" s="375"/>
      <c r="K987" s="375"/>
      <c r="L987" s="375"/>
      <c r="M987" s="375"/>
      <c r="N987" s="375"/>
      <c r="O987" s="375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  <c r="AA987" s="375"/>
      <c r="AB987" s="375"/>
      <c r="AC987" s="375"/>
      <c r="AD987" s="375"/>
      <c r="AE987" s="375"/>
      <c r="AF987" s="375"/>
      <c r="AG987" s="375"/>
      <c r="AH987" s="375"/>
    </row>
    <row r="988" spans="1:34" ht="12.75" customHeight="1">
      <c r="A988" s="375"/>
      <c r="B988" s="375"/>
      <c r="C988" s="375"/>
      <c r="D988" s="375"/>
      <c r="E988" s="375"/>
      <c r="F988" s="375"/>
      <c r="G988" s="375"/>
      <c r="H988" s="375"/>
      <c r="I988" s="375"/>
      <c r="J988" s="375"/>
      <c r="K988" s="375"/>
      <c r="L988" s="375"/>
      <c r="M988" s="375"/>
      <c r="N988" s="375"/>
      <c r="O988" s="375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  <c r="AA988" s="375"/>
      <c r="AB988" s="375"/>
      <c r="AC988" s="375"/>
      <c r="AD988" s="375"/>
      <c r="AE988" s="375"/>
      <c r="AF988" s="375"/>
      <c r="AG988" s="375"/>
      <c r="AH988" s="375"/>
    </row>
    <row r="989" spans="1:34" ht="12.75" customHeight="1">
      <c r="A989" s="375"/>
      <c r="B989" s="375"/>
      <c r="C989" s="375"/>
      <c r="D989" s="375"/>
      <c r="E989" s="375"/>
      <c r="F989" s="375"/>
      <c r="G989" s="375"/>
      <c r="H989" s="375"/>
      <c r="I989" s="375"/>
      <c r="J989" s="375"/>
      <c r="K989" s="375"/>
      <c r="L989" s="375"/>
      <c r="M989" s="375"/>
      <c r="N989" s="375"/>
      <c r="O989" s="375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  <c r="AA989" s="375"/>
      <c r="AB989" s="375"/>
      <c r="AC989" s="375"/>
      <c r="AD989" s="375"/>
      <c r="AE989" s="375"/>
      <c r="AF989" s="375"/>
      <c r="AG989" s="375"/>
      <c r="AH989" s="375"/>
    </row>
    <row r="990" spans="1:34" ht="12.75" customHeight="1">
      <c r="A990" s="375"/>
      <c r="B990" s="375"/>
      <c r="C990" s="375"/>
      <c r="D990" s="375"/>
      <c r="E990" s="375"/>
      <c r="F990" s="375"/>
      <c r="G990" s="375"/>
      <c r="H990" s="375"/>
      <c r="I990" s="375"/>
      <c r="J990" s="375"/>
      <c r="K990" s="375"/>
      <c r="L990" s="375"/>
      <c r="M990" s="375"/>
      <c r="N990" s="375"/>
      <c r="O990" s="375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  <c r="AA990" s="375"/>
      <c r="AB990" s="375"/>
      <c r="AC990" s="375"/>
      <c r="AD990" s="375"/>
      <c r="AE990" s="375"/>
      <c r="AF990" s="375"/>
      <c r="AG990" s="375"/>
      <c r="AH990" s="375"/>
    </row>
    <row r="991" spans="1:34" ht="12.75" customHeight="1">
      <c r="A991" s="375"/>
      <c r="B991" s="375"/>
      <c r="C991" s="375"/>
      <c r="D991" s="375"/>
      <c r="E991" s="375"/>
      <c r="F991" s="375"/>
      <c r="G991" s="375"/>
      <c r="H991" s="375"/>
      <c r="I991" s="375"/>
      <c r="J991" s="375"/>
      <c r="K991" s="375"/>
      <c r="L991" s="375"/>
      <c r="M991" s="375"/>
      <c r="N991" s="375"/>
      <c r="O991" s="375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  <c r="AA991" s="375"/>
      <c r="AB991" s="375"/>
      <c r="AC991" s="375"/>
      <c r="AD991" s="375"/>
      <c r="AE991" s="375"/>
      <c r="AF991" s="375"/>
      <c r="AG991" s="375"/>
      <c r="AH991" s="375"/>
    </row>
    <row r="992" spans="1:34" ht="12.75" customHeight="1">
      <c r="A992" s="375"/>
      <c r="B992" s="375"/>
      <c r="C992" s="375"/>
      <c r="D992" s="375"/>
      <c r="E992" s="375"/>
      <c r="F992" s="375"/>
      <c r="G992" s="375"/>
      <c r="H992" s="375"/>
      <c r="I992" s="375"/>
      <c r="J992" s="375"/>
      <c r="K992" s="375"/>
      <c r="L992" s="375"/>
      <c r="M992" s="375"/>
      <c r="N992" s="375"/>
      <c r="O992" s="375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  <c r="AA992" s="375"/>
      <c r="AB992" s="375"/>
      <c r="AC992" s="375"/>
      <c r="AD992" s="375"/>
      <c r="AE992" s="375"/>
      <c r="AF992" s="375"/>
      <c r="AG992" s="375"/>
      <c r="AH992" s="375"/>
    </row>
    <row r="993" spans="1:34" ht="12.75" customHeight="1">
      <c r="A993" s="375"/>
      <c r="B993" s="375"/>
      <c r="C993" s="375"/>
      <c r="D993" s="375"/>
      <c r="E993" s="375"/>
      <c r="F993" s="375"/>
      <c r="G993" s="375"/>
      <c r="H993" s="375"/>
      <c r="I993" s="375"/>
      <c r="J993" s="375"/>
      <c r="K993" s="375"/>
      <c r="L993" s="375"/>
      <c r="M993" s="375"/>
      <c r="N993" s="375"/>
      <c r="O993" s="375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  <c r="AA993" s="375"/>
      <c r="AB993" s="375"/>
      <c r="AC993" s="375"/>
      <c r="AD993" s="375"/>
      <c r="AE993" s="375"/>
      <c r="AF993" s="375"/>
      <c r="AG993" s="375"/>
      <c r="AH993" s="375"/>
    </row>
    <row r="994" spans="1:34" ht="12.75" customHeight="1">
      <c r="A994" s="375"/>
      <c r="B994" s="375"/>
      <c r="C994" s="375"/>
      <c r="D994" s="375"/>
      <c r="E994" s="375"/>
      <c r="F994" s="375"/>
      <c r="G994" s="375"/>
      <c r="H994" s="375"/>
      <c r="I994" s="375"/>
      <c r="J994" s="375"/>
      <c r="K994" s="375"/>
      <c r="L994" s="375"/>
      <c r="M994" s="375"/>
      <c r="N994" s="375"/>
      <c r="O994" s="375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  <c r="AA994" s="375"/>
      <c r="AB994" s="375"/>
      <c r="AC994" s="375"/>
      <c r="AD994" s="375"/>
      <c r="AE994" s="375"/>
      <c r="AF994" s="375"/>
      <c r="AG994" s="375"/>
      <c r="AH994" s="375"/>
    </row>
    <row r="995" spans="1:34" ht="12.75" customHeight="1">
      <c r="A995" s="375"/>
      <c r="B995" s="375"/>
      <c r="C995" s="375"/>
      <c r="D995" s="375"/>
      <c r="E995" s="375"/>
      <c r="F995" s="375"/>
      <c r="G995" s="375"/>
      <c r="H995" s="375"/>
      <c r="I995" s="375"/>
      <c r="J995" s="375"/>
      <c r="K995" s="375"/>
      <c r="L995" s="375"/>
      <c r="M995" s="375"/>
      <c r="N995" s="375"/>
      <c r="O995" s="375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  <c r="AA995" s="375"/>
      <c r="AB995" s="375"/>
      <c r="AC995" s="375"/>
      <c r="AD995" s="375"/>
      <c r="AE995" s="375"/>
      <c r="AF995" s="375"/>
      <c r="AG995" s="375"/>
      <c r="AH995" s="375"/>
    </row>
    <row r="996" spans="1:34" ht="12.75" customHeight="1">
      <c r="A996" s="375"/>
      <c r="B996" s="375"/>
      <c r="C996" s="375"/>
      <c r="D996" s="375"/>
      <c r="E996" s="375"/>
      <c r="F996" s="375"/>
      <c r="G996" s="375"/>
      <c r="H996" s="375"/>
      <c r="I996" s="375"/>
      <c r="J996" s="375"/>
      <c r="K996" s="375"/>
      <c r="L996" s="375"/>
      <c r="M996" s="375"/>
      <c r="N996" s="375"/>
      <c r="O996" s="375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  <c r="AA996" s="375"/>
      <c r="AB996" s="375"/>
      <c r="AC996" s="375"/>
      <c r="AD996" s="375"/>
      <c r="AE996" s="375"/>
      <c r="AF996" s="375"/>
      <c r="AG996" s="375"/>
      <c r="AH996" s="375"/>
    </row>
    <row r="997" spans="1:34" ht="12.75" customHeight="1">
      <c r="A997" s="375"/>
      <c r="B997" s="375"/>
      <c r="C997" s="375"/>
      <c r="D997" s="375"/>
      <c r="E997" s="375"/>
      <c r="F997" s="375"/>
      <c r="G997" s="375"/>
      <c r="H997" s="375"/>
      <c r="I997" s="375"/>
      <c r="J997" s="375"/>
      <c r="K997" s="375"/>
      <c r="L997" s="375"/>
      <c r="M997" s="375"/>
      <c r="N997" s="375"/>
      <c r="O997" s="375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  <c r="AA997" s="375"/>
      <c r="AB997" s="375"/>
      <c r="AC997" s="375"/>
      <c r="AD997" s="375"/>
      <c r="AE997" s="375"/>
      <c r="AF997" s="375"/>
      <c r="AG997" s="375"/>
      <c r="AH997" s="375"/>
    </row>
    <row r="998" spans="1:34" ht="12.75" customHeight="1">
      <c r="A998" s="375"/>
      <c r="B998" s="375"/>
      <c r="C998" s="375"/>
      <c r="D998" s="375"/>
      <c r="E998" s="375"/>
      <c r="F998" s="375"/>
      <c r="G998" s="375"/>
      <c r="H998" s="375"/>
      <c r="I998" s="375"/>
      <c r="J998" s="375"/>
      <c r="K998" s="375"/>
      <c r="L998" s="375"/>
      <c r="M998" s="375"/>
      <c r="N998" s="375"/>
      <c r="O998" s="375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  <c r="AA998" s="375"/>
      <c r="AB998" s="375"/>
      <c r="AC998" s="375"/>
      <c r="AD998" s="375"/>
      <c r="AE998" s="375"/>
      <c r="AF998" s="375"/>
      <c r="AG998" s="375"/>
      <c r="AH998" s="375"/>
    </row>
    <row r="999" spans="1:34" ht="12.75" customHeight="1">
      <c r="A999" s="375"/>
      <c r="B999" s="375"/>
      <c r="C999" s="375"/>
      <c r="D999" s="375"/>
      <c r="E999" s="375"/>
      <c r="F999" s="375"/>
      <c r="G999" s="375"/>
      <c r="H999" s="375"/>
      <c r="I999" s="375"/>
      <c r="J999" s="375"/>
      <c r="K999" s="375"/>
      <c r="L999" s="375"/>
      <c r="M999" s="375"/>
      <c r="N999" s="375"/>
      <c r="O999" s="375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  <c r="AA999" s="375"/>
      <c r="AB999" s="375"/>
      <c r="AC999" s="375"/>
      <c r="AD999" s="375"/>
      <c r="AE999" s="375"/>
      <c r="AF999" s="375"/>
      <c r="AG999" s="375"/>
      <c r="AH999" s="375"/>
    </row>
    <row r="1000" spans="1:34" ht="12.75" customHeight="1">
      <c r="A1000" s="375"/>
      <c r="B1000" s="375"/>
      <c r="C1000" s="375"/>
      <c r="D1000" s="375"/>
      <c r="E1000" s="375"/>
      <c r="F1000" s="375"/>
      <c r="G1000" s="375"/>
      <c r="H1000" s="375"/>
      <c r="I1000" s="375"/>
      <c r="J1000" s="375"/>
      <c r="K1000" s="375"/>
      <c r="L1000" s="375"/>
      <c r="M1000" s="375"/>
      <c r="N1000" s="375"/>
      <c r="O1000" s="375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  <c r="AA1000" s="375"/>
      <c r="AB1000" s="375"/>
      <c r="AC1000" s="375"/>
      <c r="AD1000" s="375"/>
      <c r="AE1000" s="375"/>
      <c r="AF1000" s="375"/>
      <c r="AG1000" s="375"/>
      <c r="AH1000" s="375"/>
    </row>
  </sheetData>
  <mergeCells count="99">
    <mergeCell ref="C39:AA39"/>
    <mergeCell ref="C41:D41"/>
    <mergeCell ref="F41:G41"/>
    <mergeCell ref="K41:N41"/>
    <mergeCell ref="W41:AA41"/>
    <mergeCell ref="C25:P30"/>
    <mergeCell ref="R25:AA25"/>
    <mergeCell ref="W30:AA30"/>
    <mergeCell ref="C33:AA33"/>
    <mergeCell ref="C36:K36"/>
    <mergeCell ref="M36:AA36"/>
    <mergeCell ref="C17:D17"/>
    <mergeCell ref="E17:AA18"/>
    <mergeCell ref="C21:D21"/>
    <mergeCell ref="F21:AB21"/>
    <mergeCell ref="C22:AA22"/>
    <mergeCell ref="C12:D12"/>
    <mergeCell ref="E12:AA12"/>
    <mergeCell ref="C13:D13"/>
    <mergeCell ref="C14:D14"/>
    <mergeCell ref="E14:AA15"/>
    <mergeCell ref="AG10:AH10"/>
    <mergeCell ref="AA11:AB11"/>
    <mergeCell ref="B2:D6"/>
    <mergeCell ref="F2:AB6"/>
    <mergeCell ref="C7:D7"/>
    <mergeCell ref="C9:F9"/>
    <mergeCell ref="C10:D10"/>
    <mergeCell ref="E10:AA10"/>
    <mergeCell ref="C11:F11"/>
    <mergeCell ref="G82:O82"/>
    <mergeCell ref="P82:AB82"/>
    <mergeCell ref="B83:AB83"/>
    <mergeCell ref="E80:F80"/>
    <mergeCell ref="G80:O80"/>
    <mergeCell ref="P80:AB80"/>
    <mergeCell ref="E81:F81"/>
    <mergeCell ref="G81:O81"/>
    <mergeCell ref="P81:AB81"/>
    <mergeCell ref="E82:F82"/>
    <mergeCell ref="B80:C80"/>
    <mergeCell ref="B81:C81"/>
    <mergeCell ref="B82:C82"/>
    <mergeCell ref="E57:F57"/>
    <mergeCell ref="E58:F58"/>
    <mergeCell ref="E59:F59"/>
    <mergeCell ref="E60:F60"/>
    <mergeCell ref="E61:F61"/>
    <mergeCell ref="C63:D63"/>
    <mergeCell ref="B67:C67"/>
    <mergeCell ref="D69:AB69"/>
    <mergeCell ref="D71:AB71"/>
    <mergeCell ref="D73:AB73"/>
    <mergeCell ref="B65:AB65"/>
    <mergeCell ref="K63:L63"/>
    <mergeCell ref="J67:K67"/>
    <mergeCell ref="L67:M67"/>
    <mergeCell ref="O67:Q67"/>
    <mergeCell ref="R67:T67"/>
    <mergeCell ref="U67:W67"/>
    <mergeCell ref="X67:Y67"/>
    <mergeCell ref="Z67:AB67"/>
    <mergeCell ref="E67:F67"/>
    <mergeCell ref="H67:I67"/>
    <mergeCell ref="D75:AB75"/>
    <mergeCell ref="D77:AB77"/>
    <mergeCell ref="B79:AB79"/>
    <mergeCell ref="B69:C69"/>
    <mergeCell ref="B71:C71"/>
    <mergeCell ref="B73:C73"/>
    <mergeCell ref="B75:C75"/>
    <mergeCell ref="B77:C77"/>
    <mergeCell ref="H57:AA57"/>
    <mergeCell ref="H58:AA58"/>
    <mergeCell ref="H59:AA59"/>
    <mergeCell ref="H60:AA60"/>
    <mergeCell ref="H61:AA61"/>
    <mergeCell ref="I52:P52"/>
    <mergeCell ref="Q52:Y52"/>
    <mergeCell ref="I53:P53"/>
    <mergeCell ref="Q53:Y53"/>
    <mergeCell ref="H55:AA56"/>
    <mergeCell ref="D52:H52"/>
    <mergeCell ref="D53:H53"/>
    <mergeCell ref="C55:F55"/>
    <mergeCell ref="G55:G56"/>
    <mergeCell ref="E56:F56"/>
    <mergeCell ref="Q47:U47"/>
    <mergeCell ref="X47:AA47"/>
    <mergeCell ref="Q49:U49"/>
    <mergeCell ref="X49:AA49"/>
    <mergeCell ref="D51:Y51"/>
    <mergeCell ref="D47:F47"/>
    <mergeCell ref="D49:F49"/>
    <mergeCell ref="F43:M43"/>
    <mergeCell ref="P43:AA43"/>
    <mergeCell ref="F45:G45"/>
    <mergeCell ref="L45:N45"/>
    <mergeCell ref="W45:AA45"/>
  </mergeCells>
  <pageMargins left="0.7" right="0.7" top="0.75" bottom="0.75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000"/>
  <sheetViews>
    <sheetView workbookViewId="0"/>
  </sheetViews>
  <sheetFormatPr defaultColWidth="14.42578125" defaultRowHeight="15" customHeight="1"/>
  <cols>
    <col min="1" max="2" width="10" customWidth="1"/>
    <col min="3" max="3" width="34" customWidth="1"/>
    <col min="4" max="4" width="10" customWidth="1"/>
    <col min="5" max="5" width="17.28515625" customWidth="1"/>
    <col min="6" max="12" width="10" customWidth="1"/>
    <col min="13" max="13" width="55" customWidth="1"/>
    <col min="14" max="14" width="10" customWidth="1"/>
    <col min="15" max="15" width="18.140625" customWidth="1"/>
    <col min="16" max="26" width="10" customWidth="1"/>
  </cols>
  <sheetData>
    <row r="1" spans="1:15">
      <c r="A1" s="169" t="s">
        <v>634</v>
      </c>
    </row>
    <row r="3" spans="1:15">
      <c r="A3" s="169" t="s">
        <v>635</v>
      </c>
      <c r="C3" s="169" t="s">
        <v>636</v>
      </c>
      <c r="E3" s="169" t="s">
        <v>637</v>
      </c>
      <c r="G3" s="169" t="s">
        <v>638</v>
      </c>
      <c r="I3" s="169" t="s">
        <v>639</v>
      </c>
      <c r="K3" s="169" t="s">
        <v>640</v>
      </c>
      <c r="M3" s="169" t="s">
        <v>641</v>
      </c>
      <c r="O3" s="169" t="s">
        <v>642</v>
      </c>
    </row>
    <row r="5" spans="1:15">
      <c r="A5" s="169" t="s">
        <v>21</v>
      </c>
      <c r="C5" s="169" t="s">
        <v>643</v>
      </c>
      <c r="D5" s="169">
        <v>1</v>
      </c>
      <c r="E5" s="169" t="s">
        <v>644</v>
      </c>
      <c r="G5" s="169" t="s">
        <v>15</v>
      </c>
      <c r="I5" s="169" t="s">
        <v>645</v>
      </c>
      <c r="K5" s="169" t="s">
        <v>479</v>
      </c>
      <c r="M5" s="169" t="s">
        <v>126</v>
      </c>
      <c r="O5" s="169" t="s">
        <v>646</v>
      </c>
    </row>
    <row r="6" spans="1:15">
      <c r="A6" s="169" t="s">
        <v>33</v>
      </c>
      <c r="C6" s="169" t="s">
        <v>647</v>
      </c>
      <c r="D6" s="169">
        <v>2</v>
      </c>
      <c r="E6" s="169" t="s">
        <v>648</v>
      </c>
      <c r="G6" s="169" t="s">
        <v>27</v>
      </c>
      <c r="I6" s="169" t="s">
        <v>649</v>
      </c>
      <c r="M6" s="169" t="s">
        <v>557</v>
      </c>
      <c r="O6" s="169" t="s">
        <v>650</v>
      </c>
    </row>
    <row r="7" spans="1:15">
      <c r="A7" s="169" t="s">
        <v>23</v>
      </c>
      <c r="D7" s="169">
        <v>3</v>
      </c>
      <c r="E7" s="169" t="s">
        <v>651</v>
      </c>
      <c r="G7" s="169" t="s">
        <v>46</v>
      </c>
      <c r="I7" s="169" t="s">
        <v>20</v>
      </c>
      <c r="M7" s="169" t="s">
        <v>587</v>
      </c>
      <c r="O7" s="169" t="s">
        <v>652</v>
      </c>
    </row>
    <row r="8" spans="1:15">
      <c r="D8" s="169">
        <v>4</v>
      </c>
      <c r="E8" s="169" t="s">
        <v>653</v>
      </c>
      <c r="G8" s="169" t="s">
        <v>26</v>
      </c>
      <c r="I8" s="169" t="s">
        <v>42</v>
      </c>
      <c r="M8" s="169" t="s">
        <v>614</v>
      </c>
      <c r="O8" s="169" t="s">
        <v>654</v>
      </c>
    </row>
    <row r="9" spans="1:15">
      <c r="D9" s="169">
        <v>5</v>
      </c>
      <c r="E9" s="169" t="s">
        <v>655</v>
      </c>
      <c r="G9" s="169" t="s">
        <v>656</v>
      </c>
      <c r="I9" s="169" t="s">
        <v>57</v>
      </c>
      <c r="O9" s="169" t="s">
        <v>657</v>
      </c>
    </row>
    <row r="10" spans="1:15">
      <c r="D10" s="169">
        <v>6</v>
      </c>
      <c r="E10" s="169" t="s">
        <v>658</v>
      </c>
      <c r="G10" s="169" t="s">
        <v>659</v>
      </c>
      <c r="I10" s="169" t="s">
        <v>62</v>
      </c>
      <c r="O10" s="169" t="s">
        <v>660</v>
      </c>
    </row>
    <row r="11" spans="1:15">
      <c r="D11" s="169">
        <v>7</v>
      </c>
      <c r="E11" s="169" t="s">
        <v>661</v>
      </c>
      <c r="I11" s="169" t="s">
        <v>659</v>
      </c>
    </row>
    <row r="12" spans="1:15">
      <c r="D12" s="169">
        <v>8</v>
      </c>
      <c r="E12" s="169" t="s">
        <v>662</v>
      </c>
    </row>
    <row r="13" spans="1:15">
      <c r="D13" s="169">
        <v>9</v>
      </c>
      <c r="E13" s="169" t="s">
        <v>663</v>
      </c>
    </row>
    <row r="14" spans="1:15">
      <c r="D14" s="169">
        <v>10</v>
      </c>
      <c r="E14" s="169" t="s">
        <v>664</v>
      </c>
    </row>
    <row r="15" spans="1:15">
      <c r="D15" s="169">
        <v>11</v>
      </c>
      <c r="E15" s="169" t="s">
        <v>665</v>
      </c>
    </row>
    <row r="16" spans="1:15">
      <c r="D16" s="169">
        <v>12</v>
      </c>
      <c r="E16" s="169" t="s">
        <v>666</v>
      </c>
    </row>
    <row r="17" spans="4:14">
      <c r="D17" s="169">
        <v>13</v>
      </c>
      <c r="E17" s="169" t="s">
        <v>667</v>
      </c>
    </row>
    <row r="18" spans="4:14">
      <c r="D18" s="169">
        <v>14</v>
      </c>
      <c r="E18" s="169" t="s">
        <v>668</v>
      </c>
    </row>
    <row r="19" spans="4:14">
      <c r="D19" s="169">
        <v>15</v>
      </c>
      <c r="E19" s="169" t="s">
        <v>669</v>
      </c>
    </row>
    <row r="20" spans="4:14">
      <c r="D20" s="169">
        <v>16</v>
      </c>
      <c r="E20" s="169" t="s">
        <v>670</v>
      </c>
    </row>
    <row r="21" spans="4:14" ht="15.75" customHeight="1">
      <c r="D21" s="169">
        <v>17</v>
      </c>
      <c r="E21" s="169" t="s">
        <v>671</v>
      </c>
      <c r="I21" s="169" t="s">
        <v>672</v>
      </c>
      <c r="N21" s="169" t="s">
        <v>673</v>
      </c>
    </row>
    <row r="22" spans="4:14" ht="15.75" customHeight="1">
      <c r="D22" s="169">
        <v>18</v>
      </c>
      <c r="E22" s="169" t="s">
        <v>674</v>
      </c>
    </row>
    <row r="23" spans="4:14" ht="15.75" customHeight="1">
      <c r="D23" s="169">
        <v>19</v>
      </c>
      <c r="E23" s="169" t="s">
        <v>675</v>
      </c>
      <c r="I23" s="169" t="s">
        <v>676</v>
      </c>
      <c r="N23" s="169" t="s">
        <v>677</v>
      </c>
    </row>
    <row r="24" spans="4:14" ht="15.75" customHeight="1">
      <c r="D24" s="169">
        <v>20</v>
      </c>
      <c r="E24" s="169" t="s">
        <v>678</v>
      </c>
      <c r="I24" s="169" t="s">
        <v>679</v>
      </c>
      <c r="N24" s="169" t="s">
        <v>680</v>
      </c>
    </row>
    <row r="25" spans="4:14" ht="15.75" customHeight="1">
      <c r="I25" s="169" t="s">
        <v>681</v>
      </c>
      <c r="N25" s="169" t="s">
        <v>682</v>
      </c>
    </row>
    <row r="26" spans="4:14" ht="15.75" customHeight="1">
      <c r="I26" s="169" t="s">
        <v>683</v>
      </c>
      <c r="N26" s="169" t="s">
        <v>684</v>
      </c>
    </row>
    <row r="27" spans="4:14" ht="15.75" customHeight="1">
      <c r="I27" s="169" t="s">
        <v>685</v>
      </c>
      <c r="N27" s="169" t="s">
        <v>686</v>
      </c>
    </row>
    <row r="28" spans="4:14" ht="15.75" customHeight="1">
      <c r="N28" s="169" t="s">
        <v>687</v>
      </c>
    </row>
    <row r="29" spans="4:14" ht="15.75" customHeight="1">
      <c r="N29" s="169" t="s">
        <v>688</v>
      </c>
    </row>
    <row r="30" spans="4:14" ht="15.75" customHeight="1">
      <c r="I30" s="169" t="s">
        <v>689</v>
      </c>
      <c r="N30" s="169" t="s">
        <v>690</v>
      </c>
    </row>
    <row r="31" spans="4:14" ht="15.75" customHeight="1">
      <c r="N31" s="169" t="s">
        <v>691</v>
      </c>
    </row>
    <row r="32" spans="4:14" ht="15.75" customHeight="1">
      <c r="I32" s="169" t="s">
        <v>692</v>
      </c>
      <c r="N32" s="169" t="s">
        <v>693</v>
      </c>
    </row>
    <row r="33" spans="8:14" ht="15.75" customHeight="1">
      <c r="I33" s="169" t="s">
        <v>694</v>
      </c>
      <c r="N33" s="169" t="s">
        <v>695</v>
      </c>
    </row>
    <row r="34" spans="8:14" ht="15.75" customHeight="1">
      <c r="I34" s="169" t="s">
        <v>696</v>
      </c>
    </row>
    <row r="35" spans="8:14" ht="15.75" customHeight="1">
      <c r="I35" s="169" t="s">
        <v>697</v>
      </c>
    </row>
    <row r="36" spans="8:14" ht="15.75" customHeight="1"/>
    <row r="37" spans="8:14" ht="15.75" customHeight="1"/>
    <row r="38" spans="8:14" ht="15.75" customHeight="1">
      <c r="I38" s="169" t="s">
        <v>698</v>
      </c>
      <c r="L38" s="169" t="s">
        <v>699</v>
      </c>
      <c r="M38" s="169" t="s">
        <v>700</v>
      </c>
      <c r="N38" s="169" t="s">
        <v>701</v>
      </c>
    </row>
    <row r="39" spans="8:14" ht="15.75" customHeight="1"/>
    <row r="40" spans="8:14" ht="15.75" customHeight="1">
      <c r="H40" s="169" t="s">
        <v>702</v>
      </c>
      <c r="I40" s="169" t="s">
        <v>703</v>
      </c>
      <c r="L40" s="53" t="s">
        <v>704</v>
      </c>
      <c r="M40" s="169" t="s">
        <v>705</v>
      </c>
      <c r="N40" s="169" t="s">
        <v>706</v>
      </c>
    </row>
    <row r="41" spans="8:14" ht="15.75" customHeight="1">
      <c r="I41" s="169" t="s">
        <v>707</v>
      </c>
      <c r="L41" s="53" t="s">
        <v>708</v>
      </c>
      <c r="M41" s="169" t="s">
        <v>709</v>
      </c>
      <c r="N41" s="169" t="s">
        <v>710</v>
      </c>
    </row>
    <row r="42" spans="8:14" ht="15.75" customHeight="1">
      <c r="I42" s="169" t="s">
        <v>711</v>
      </c>
      <c r="L42" s="53" t="s">
        <v>712</v>
      </c>
      <c r="N42" s="169" t="s">
        <v>713</v>
      </c>
    </row>
    <row r="43" spans="8:14" ht="15.75" customHeight="1">
      <c r="I43" s="169" t="s">
        <v>714</v>
      </c>
      <c r="L43" s="53" t="s">
        <v>715</v>
      </c>
      <c r="N43" s="169" t="s">
        <v>716</v>
      </c>
    </row>
    <row r="44" spans="8:14" ht="15.75" customHeight="1">
      <c r="I44" s="169" t="s">
        <v>717</v>
      </c>
      <c r="N44" s="169" t="s">
        <v>718</v>
      </c>
    </row>
    <row r="45" spans="8:14" ht="15.75" customHeight="1">
      <c r="I45" s="169" t="s">
        <v>719</v>
      </c>
      <c r="N45" s="169" t="s">
        <v>720</v>
      </c>
    </row>
    <row r="46" spans="8:14" ht="15.75" customHeight="1"/>
    <row r="47" spans="8:14" ht="15.75" customHeight="1"/>
    <row r="48" spans="8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14a98-8106-43c1-876b-0a623317a76f" xsi:nil="true"/>
    <lcf76f155ced4ddcb4097134ff3c332f xmlns="8a310132-39d2-45f9-a9e7-d4e20b0146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5B1D9F812CE45931D09A2537FF48A" ma:contentTypeVersion="11" ma:contentTypeDescription="Crear nuevo documento." ma:contentTypeScope="" ma:versionID="488107cbb98b72bba25de7363afedc08">
  <xsd:schema xmlns:xsd="http://www.w3.org/2001/XMLSchema" xmlns:xs="http://www.w3.org/2001/XMLSchema" xmlns:p="http://schemas.microsoft.com/office/2006/metadata/properties" xmlns:ns2="8a310132-39d2-45f9-a9e7-d4e20b014621" xmlns:ns3="e4214a98-8106-43c1-876b-0a623317a76f" targetNamespace="http://schemas.microsoft.com/office/2006/metadata/properties" ma:root="true" ma:fieldsID="cc55d0115634544180c12a44972026e7" ns2:_="" ns3:_="">
    <xsd:import namespace="8a310132-39d2-45f9-a9e7-d4e20b014621"/>
    <xsd:import namespace="e4214a98-8106-43c1-876b-0a623317a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10132-39d2-45f9-a9e7-d4e20b014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14a98-8106-43c1-876b-0a623317a7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c2be8-16b1-4121-90bf-3e2dd5a0fe15}" ma:internalName="TaxCatchAll" ma:showField="CatchAllData" ma:web="e4214a98-8106-43c1-876b-0a623317a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D544D-E8DA-422F-9D4F-04A0A303E7CE}"/>
</file>

<file path=customXml/itemProps2.xml><?xml version="1.0" encoding="utf-8"?>
<ds:datastoreItem xmlns:ds="http://schemas.openxmlformats.org/officeDocument/2006/customXml" ds:itemID="{B8CB741A-7D85-4CE2-B139-98A37B65EAC8}"/>
</file>

<file path=customXml/itemProps3.xml><?xml version="1.0" encoding="utf-8"?>
<ds:datastoreItem xmlns:ds="http://schemas.openxmlformats.org/officeDocument/2006/customXml" ds:itemID="{2AB1FAF2-22E1-41E3-A41C-F335F797B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Guerrero Morales</dc:creator>
  <cp:keywords/>
  <dc:description/>
  <cp:lastModifiedBy>Mcallister Granados Gonzalez</cp:lastModifiedBy>
  <cp:revision/>
  <dcterms:created xsi:type="dcterms:W3CDTF">2016-04-29T15:11:54Z</dcterms:created>
  <dcterms:modified xsi:type="dcterms:W3CDTF">2025-03-13T20:17:53Z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0x010100EE65B1D9F812CE45931D09A2537FF48A</vt:lpwstr>
  </property>
  <property fmtid="{D5CDD505-2E9C-101B-9397-08002B2CF9AE}" pid="3" name="MediaServiceImageTags">
    <vt:lpwstr/>
  </property>
</Properties>
</file>