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LEGION 5\Downloads\"/>
    </mc:Choice>
  </mc:AlternateContent>
  <xr:revisionPtr revIDLastSave="0" documentId="13_ncr:1_{3C7628AD-311B-4DF9-9368-BA68A660CE55}" xr6:coauthVersionLast="47" xr6:coauthVersionMax="47" xr10:uidLastSave="{00000000-0000-0000-0000-000000000000}"/>
  <bookViews>
    <workbookView xWindow="-108" yWindow="-108" windowWidth="23256" windowHeight="12456" tabRatio="729" firstSheet="8" activeTab="13" xr2:uid="{00000000-000D-0000-FFFF-FFFF00000000}"/>
  </bookViews>
  <sheets>
    <sheet name="Datos" sheetId="52" state="hidden" r:id="rId1"/>
    <sheet name="Actividades_proyecto " sheetId="1" state="hidden" r:id="rId2"/>
    <sheet name="HV_BaseEstratificacion" sheetId="3" state="hidden" r:id="rId3"/>
    <sheet name="ACTIVIDAD_1" sheetId="20" r:id="rId4"/>
    <sheet name="Hoja de vida " sheetId="51" r:id="rId5"/>
    <sheet name="ACTIVIDAD_2" sheetId="55" r:id="rId6"/>
    <sheet name="Hoja de vida 2" sheetId="56" r:id="rId7"/>
    <sheet name="ACTIVIDAD_3" sheetId="57" r:id="rId8"/>
    <sheet name="Hoja de vida 3" sheetId="58" r:id="rId9"/>
    <sheet name="META_PDD" sheetId="38" r:id="rId10"/>
    <sheet name="HV_MetaPDD" sheetId="54" r:id="rId11"/>
    <sheet name="PRODUCTO_MGA" sheetId="47" r:id="rId12"/>
    <sheet name="TERRITORIALIZACIÓN" sheetId="41" r:id="rId13"/>
    <sheet name="PMR" sheetId="46" r:id="rId14"/>
    <sheet name="CONTROL DE CAMBIOS" sheetId="40" r:id="rId15"/>
    <sheet name="Listas" sheetId="43" state="hidden" r:id="rId16"/>
    <sheet name="HV_BaseGeografica" sheetId="7" state="hidden" r:id="rId17"/>
    <sheet name="HV_InstrumentosCaptura" sheetId="8" state="hidden" r:id="rId18"/>
    <sheet name="HV_SistemaInformacion" sheetId="9" state="hidden" r:id="rId19"/>
    <sheet name="HV_Predio360" sheetId="10" state="hidden" r:id="rId20"/>
    <sheet name="HV_PED" sheetId="11" state="hidden" r:id="rId21"/>
    <sheet name="HV_SPI_Producto1" sheetId="12" state="hidden" r:id="rId22"/>
    <sheet name="HV_SPI_Producto2" sheetId="13" state="hidden" r:id="rId23"/>
    <sheet name="HV_SPI_Producto3" sheetId="14" state="hidden" r:id="rId24"/>
    <sheet name="HV_SPI_Producto4" sheetId="15" state="hidden" r:id="rId25"/>
    <sheet name="HV_SPI_Producto5" sheetId="16" state="hidden" r:id="rId26"/>
    <sheet name="HV_SPI_Producto6" sheetId="17" state="hidden" r:id="rId27"/>
    <sheet name="HV_SPI_Gestión" sheetId="18" state="hidden" r:id="rId28"/>
    <sheet name="Hoja3" sheetId="19" state="hidden" r:id="rId29"/>
  </sheets>
  <definedNames>
    <definedName name="_xlnm._FilterDatabase" localSheetId="13" hidden="1">PMR!$A$12:$AX$14</definedName>
    <definedName name="ACTIVIDAD_3" localSheetId="8">#REF!</definedName>
    <definedName name="ACTIVIDAD_3">#REF!</definedName>
    <definedName name="_xlnm.Print_Area" localSheetId="3">ACTIVIDAD_1!$A$1:$O$117</definedName>
    <definedName name="_xlnm.Print_Area" localSheetId="5">ACTIVIDAD_2!$A$1:$O$117</definedName>
    <definedName name="_xlnm.Print_Area" localSheetId="7">ACTIVIDAD_3!$A$1:$O$117</definedName>
    <definedName name="_xlnm.Print_Area" localSheetId="14">'CONTROL DE CAMBIOS'!$A$1:$E$35</definedName>
    <definedName name="_xlnm.Print_Area" localSheetId="9">META_PDD!$A$1:$M$68</definedName>
    <definedName name="_xlnm.Print_Area" localSheetId="13">PMR!$A$1:$AX$14</definedName>
    <definedName name="_xlnm.Print_Area" localSheetId="11">PRODUCTO_MGA!$A$1:$L$44</definedName>
    <definedName name="_xlnm.Print_Area" localSheetId="12">TERRITORIALIZACIÓN!$A$1:$AF$149</definedName>
    <definedName name="condicion">Hoja3!$N$40:$N$45</definedName>
    <definedName name="edad">Hoja3!$I$40:$I$45</definedName>
    <definedName name="etnias">Hoja3!$L$40:$L$43</definedName>
    <definedName name="frecuencia">Hoja3!$I$5:$I$11</definedName>
    <definedName name="genero">Hoja3!$M$40:$M$41</definedName>
    <definedName name="INDICADOR" localSheetId="5">#REF!</definedName>
    <definedName name="INDICADOR" localSheetId="7">#REF!</definedName>
    <definedName name="INDICADOR" localSheetId="6">#REF!</definedName>
    <definedName name="INDICADOR" localSheetId="8">#REF!</definedName>
    <definedName name="INDICADOR">#REF!</definedName>
    <definedName name="localidad">Hoja3!$E$5:$E$24</definedName>
    <definedName name="metas">Hoja3!$N$23:$N$33</definedName>
    <definedName name="objetivoest">Hoja3!$I$32:$I$35</definedName>
    <definedName name="objetivos" localSheetId="5">#REF!</definedName>
    <definedName name="objetivos" localSheetId="7">#REF!</definedName>
    <definedName name="objetivos" localSheetId="6">#REF!</definedName>
    <definedName name="objetivos" localSheetId="8">#REF!</definedName>
    <definedName name="objetivos">#REF!</definedName>
    <definedName name="pmr">Hoja3!$I$23:$I$27</definedName>
    <definedName name="responsable">Hoja3!$M$5:$M$18</definedName>
    <definedName name="SUBSECRETARIA" localSheetId="5">#REF!</definedName>
    <definedName name="SUBSECRETARIA" localSheetId="7">#REF!</definedName>
    <definedName name="SUBSECRETARIA" localSheetId="6">#REF!</definedName>
    <definedName name="SUBSECRETARIA" localSheetId="8">#REF!</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0" roundtripDataChecksum="xVYwB3UHdHZoYLlS7FHKLwAp3fKOqHG7zICvfbN6ofQ="/>
    </ext>
  </extLst>
</workbook>
</file>

<file path=xl/calcChain.xml><?xml version="1.0" encoding="utf-8"?>
<calcChain xmlns="http://schemas.openxmlformats.org/spreadsheetml/2006/main">
  <c r="H15" i="47" l="1"/>
  <c r="G15" i="47"/>
  <c r="F15" i="47"/>
  <c r="D15" i="47"/>
  <c r="O30" i="57"/>
  <c r="O27" i="57"/>
  <c r="N26" i="57"/>
  <c r="N27" i="57"/>
  <c r="N28" i="57"/>
  <c r="N29" i="57"/>
  <c r="N30" i="57"/>
  <c r="N26" i="55" l="1"/>
  <c r="N27" i="55"/>
  <c r="O27" i="55" s="1"/>
  <c r="N28" i="55"/>
  <c r="N29" i="55"/>
  <c r="N30" i="55"/>
  <c r="O30" i="55" s="1"/>
  <c r="N26" i="20"/>
  <c r="N27" i="20"/>
  <c r="O27" i="20" s="1"/>
  <c r="N28" i="20"/>
  <c r="N29" i="20"/>
  <c r="N30" i="20"/>
  <c r="O30" i="20" s="1"/>
  <c r="B52" i="38" l="1"/>
  <c r="B63" i="55"/>
  <c r="B117" i="20"/>
  <c r="B63" i="20"/>
  <c r="E11" i="54" l="1"/>
  <c r="E11" i="58" l="1"/>
  <c r="B63" i="57"/>
  <c r="E11" i="56" l="1"/>
  <c r="B8" i="41" l="1"/>
  <c r="E10" i="58"/>
  <c r="E10" i="56"/>
  <c r="D16" i="58"/>
  <c r="I117" i="57"/>
  <c r="H117" i="57"/>
  <c r="G117" i="57"/>
  <c r="F117" i="57"/>
  <c r="E117" i="57"/>
  <c r="D117" i="57"/>
  <c r="C117" i="57"/>
  <c r="B117" i="57"/>
  <c r="B35" i="57"/>
  <c r="N25" i="57"/>
  <c r="O26" i="57" s="1"/>
  <c r="E25" i="20"/>
  <c r="L25" i="20"/>
  <c r="F25" i="20"/>
  <c r="D16" i="56"/>
  <c r="I117" i="55" l="1"/>
  <c r="H117" i="55"/>
  <c r="G117" i="55"/>
  <c r="F117" i="55"/>
  <c r="E117" i="55"/>
  <c r="D117" i="55"/>
  <c r="C117" i="55"/>
  <c r="B117" i="55"/>
  <c r="B35" i="55"/>
  <c r="N25" i="55"/>
  <c r="O26" i="55" s="1"/>
  <c r="E11" i="51"/>
  <c r="B35" i="20" l="1"/>
  <c r="E10" i="54" l="1"/>
  <c r="D16" i="54"/>
  <c r="E10" i="51"/>
  <c r="D16" i="51"/>
  <c r="AW14" i="46"/>
  <c r="AV14" i="46"/>
  <c r="N25" i="20" l="1"/>
  <c r="O26" i="20" s="1"/>
  <c r="C51" i="38"/>
  <c r="C49" i="38"/>
  <c r="C47" i="38"/>
  <c r="C45" i="38"/>
  <c r="C43" i="38"/>
  <c r="C41" i="38"/>
  <c r="C39" i="38"/>
  <c r="C37" i="38"/>
  <c r="C35" i="38"/>
  <c r="C33" i="38"/>
  <c r="C117" i="20" l="1"/>
  <c r="D117" i="20"/>
  <c r="E117" i="20"/>
  <c r="F117" i="20"/>
  <c r="G117" i="20"/>
  <c r="H117" i="20"/>
  <c r="I117" i="20"/>
  <c r="H49" i="1" l="1"/>
  <c r="AG28" i="18"/>
  <c r="AF25" i="13"/>
  <c r="AG20" i="11"/>
  <c r="AG23" i="10"/>
  <c r="AF26" i="9"/>
  <c r="O71" i="1"/>
  <c r="O66" i="1"/>
  <c r="O59" i="1"/>
  <c r="O55" i="1"/>
  <c r="O50" i="1"/>
  <c r="O43" i="1"/>
  <c r="O42" i="1"/>
  <c r="O38" i="1"/>
  <c r="O37" i="1"/>
  <c r="O32" i="1"/>
  <c r="O28" i="1"/>
  <c r="O24" i="1"/>
  <c r="O20" i="1"/>
  <c r="O15" i="1"/>
  <c r="N8" i="1"/>
  <c r="C31" i="38"/>
  <c r="I15"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4E49D7D-A48A-4B4C-B4FC-7A5C33A5ECC2}">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E705366D-6455-4E35-AB5A-F9EB4465E6E7}">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5B7719A0-B3AD-44AF-A72C-580CA6A67ED4}">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32CADBC-13E1-473C-90B1-7CF531C178A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64432E89-4C85-4806-AFE9-446842166EAD}">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K14" authorId="0" shapeId="0" xr:uid="{DC9F826A-A9C7-4388-ABFA-13743CE4848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sharedStrings.xml><?xml version="1.0" encoding="utf-8"?>
<sst xmlns="http://schemas.openxmlformats.org/spreadsheetml/2006/main" count="3380" uniqueCount="716">
  <si>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</si>
  <si>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</si>
  <si>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</si>
  <si>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</si>
  <si>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</si>
  <si>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</si>
  <si>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</si>
  <si>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</si>
  <si>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</si>
  <si>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Suma</t>
  </si>
  <si>
    <t>MAGNITUD</t>
  </si>
  <si>
    <t>RECURSOS</t>
  </si>
  <si>
    <t>Metas Proyecto</t>
  </si>
  <si>
    <t>Meta proyecto</t>
  </si>
  <si>
    <t>Mantener actualizada una Base Única de Estratificación</t>
  </si>
  <si>
    <t>MAGNITUD PROYECTO</t>
  </si>
  <si>
    <t>Constante</t>
  </si>
  <si>
    <t>Actualizar una base de datos del SISBEN</t>
  </si>
  <si>
    <t>Actualizar una base de datos maestra de IMG</t>
  </si>
  <si>
    <t>Implementar un registro social de Bogotá</t>
  </si>
  <si>
    <t>Creciente</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</si>
  <si>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</si>
  <si>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</si>
  <si>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</si>
  <si>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</si>
  <si>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</si>
  <si>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</si>
  <si>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</si>
  <si>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</si>
  <si>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</si>
  <si>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</si>
  <si>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t>Dirección de Registros Sociales</t>
  </si>
  <si>
    <t>No desagregada</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</si>
  <si>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</si>
  <si>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</si>
  <si>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</si>
  <si>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</si>
  <si>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</si>
  <si>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</si>
  <si>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</si>
  <si>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</si>
  <si>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</si>
  <si>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</si>
  <si>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</si>
  <si>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Eficacia</t>
  </si>
  <si>
    <t>Eficiencia</t>
  </si>
  <si>
    <t>Efectividad</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</si>
  <si>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</si>
  <si>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</si>
  <si>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</si>
  <si>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</si>
  <si>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</si>
  <si>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</si>
  <si>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</si>
  <si>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</si>
  <si>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</si>
  <si>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Número</t>
  </si>
  <si>
    <t>Meta:</t>
  </si>
  <si>
    <t>Periodicidad del cálculo:</t>
  </si>
  <si>
    <t>Mensual</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</si>
  <si>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</si>
  <si>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</si>
  <si>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</si>
  <si>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</si>
  <si>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</si>
  <si>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</si>
  <si>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</si>
  <si>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</si>
  <si>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</si>
  <si>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</si>
  <si>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</si>
  <si>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</si>
  <si>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</si>
  <si>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</si>
  <si>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</si>
  <si>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</si>
  <si>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</si>
  <si>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</si>
  <si>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</si>
  <si>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</si>
  <si>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</si>
  <si>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</si>
  <si>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</si>
  <si>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</si>
  <si>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</si>
  <si>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</si>
  <si>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</si>
  <si>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</si>
  <si>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</si>
  <si>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</si>
  <si>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</si>
  <si>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</si>
  <si>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</si>
  <si>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</si>
  <si>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</si>
  <si>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</si>
  <si>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</si>
  <si>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</si>
  <si>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</si>
  <si>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</si>
  <si>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Variables</t>
  </si>
  <si>
    <t>Valor</t>
  </si>
  <si>
    <t>Peso actividad 1 RS</t>
  </si>
  <si>
    <t>Avance actividad 1 RS</t>
  </si>
  <si>
    <t>Peso actividad 2 RS</t>
  </si>
  <si>
    <t>Avance actividad 2 RS</t>
  </si>
  <si>
    <t>Peso actividad 3 RS</t>
  </si>
  <si>
    <t>Avance actividad 3 RS</t>
  </si>
  <si>
    <t>Magnitud año registro social</t>
  </si>
  <si>
    <t>FORMULA</t>
  </si>
  <si>
    <t>Porcentaje</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</si>
  <si>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</si>
  <si>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</si>
  <si>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</si>
  <si>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</si>
  <si>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</si>
  <si>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</si>
  <si>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</si>
  <si>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</si>
  <si>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</si>
  <si>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</si>
  <si>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</si>
  <si>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</si>
  <si>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</si>
  <si>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</si>
  <si>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</si>
  <si>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</si>
  <si>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</si>
  <si>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</si>
  <si>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</si>
  <si>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</si>
  <si>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</si>
  <si>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</si>
  <si>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</si>
  <si>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</si>
  <si>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</si>
  <si>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</si>
  <si>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</si>
  <si>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</si>
  <si>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</si>
  <si>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</si>
  <si>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</si>
  <si>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</si>
  <si>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</si>
  <si>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Porcentaje de avande en la implementación del aplicativo 360</t>
  </si>
  <si>
    <t>Aplicativo 360</t>
  </si>
  <si>
    <t>Informe con el estado de la implementación del aplicativo 360 - Dirección de Cartografía</t>
  </si>
  <si>
    <t>Avance del aplicativo 360</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</si>
  <si>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</si>
  <si>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</si>
  <si>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</si>
  <si>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</si>
  <si>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</si>
  <si>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</si>
  <si>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</si>
  <si>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</si>
  <si>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</si>
  <si>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</si>
  <si>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</si>
  <si>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</si>
  <si>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</si>
  <si>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</si>
  <si>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</si>
  <si>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</si>
  <si>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</si>
  <si>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</si>
  <si>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</si>
  <si>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Producto 2 - Bases de Datos de la temática de Pobreza y Condiciones de Vida publicadas</t>
  </si>
  <si>
    <t>Peso sisben</t>
  </si>
  <si>
    <t>Numero de meses que se actualiza sisben</t>
  </si>
  <si>
    <t>Numero de mes de reporte</t>
  </si>
  <si>
    <t xml:space="preserve"> Bases de Datos de la temática de Pobreza y Condiciones de Vida</t>
  </si>
  <si>
    <t>Peso IMG</t>
  </si>
  <si>
    <t>Numero de meses que se actualiza IMG</t>
  </si>
  <si>
    <t>Objetivo 2: . Mejorar la capacidad operativa para contar con información oportuna en los ámbitos territorial, demográfico, socioeconómico y para la 
focalización del gasto</t>
  </si>
  <si>
    <t>Bases de Datos de la temática de Pobreza y Condiciones de Vida publicadas: Se refiere a las bases de datos del Sisbén, IMG y registros sociales</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</si>
  <si>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</si>
  <si>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</si>
  <si>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</si>
  <si>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</si>
  <si>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</si>
  <si>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</si>
  <si>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</si>
  <si>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</si>
  <si>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</si>
  <si>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</si>
  <si>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</si>
  <si>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</si>
  <si>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</si>
  <si>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</si>
  <si>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</si>
  <si>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</si>
  <si>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</si>
  <si>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</si>
  <si>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</si>
  <si>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</si>
  <si>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</si>
  <si>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</si>
  <si>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</si>
  <si>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</si>
  <si>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</si>
  <si>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</si>
  <si>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</si>
  <si>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</si>
  <si>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</si>
  <si>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</si>
  <si>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</si>
  <si>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</si>
  <si>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</si>
  <si>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</si>
  <si>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</si>
  <si>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</si>
  <si>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</si>
  <si>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</si>
  <si>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</si>
  <si>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</si>
  <si>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</si>
  <si>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</si>
  <si>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</si>
  <si>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listas despegables</t>
  </si>
  <si>
    <t>tipo meta</t>
  </si>
  <si>
    <t>TIPO ACTIVIDAD</t>
  </si>
  <si>
    <t>Localidad</t>
  </si>
  <si>
    <t>tipo indicador</t>
  </si>
  <si>
    <t>Frecuencia</t>
  </si>
  <si>
    <t>Tipo de cálculo</t>
  </si>
  <si>
    <t>Responsable</t>
  </si>
  <si>
    <t>Subsecretarias</t>
  </si>
  <si>
    <t>Usaquen</t>
  </si>
  <si>
    <t>Semanal</t>
  </si>
  <si>
    <t>Acumulado</t>
  </si>
  <si>
    <t>Subsecretaría de Planeación y Política</t>
  </si>
  <si>
    <t>Desagregada</t>
  </si>
  <si>
    <t>Chapinero</t>
  </si>
  <si>
    <t>Quincenal</t>
  </si>
  <si>
    <t>Subsecretaría de gestión financiera</t>
  </si>
  <si>
    <t>Santafe</t>
  </si>
  <si>
    <t>Subsecretaría de coordinación operativa</t>
  </si>
  <si>
    <t>San Cristóbal</t>
  </si>
  <si>
    <t>Resultado</t>
  </si>
  <si>
    <t>Trimestral</t>
  </si>
  <si>
    <t>Subsecretaría de inspección, vigilancia y control de vivienda</t>
  </si>
  <si>
    <t>Usme</t>
  </si>
  <si>
    <t>Impacto</t>
  </si>
  <si>
    <t>Semestral</t>
  </si>
  <si>
    <t>Subsecretaría jurídica</t>
  </si>
  <si>
    <t>Tunjuelito</t>
  </si>
  <si>
    <t>Otro</t>
  </si>
  <si>
    <t>Anual</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</si>
  <si>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</si>
  <si>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</si>
  <si>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</si>
  <si>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</si>
  <si>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</si>
  <si>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</si>
  <si>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</si>
  <si>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</si>
  <si>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</si>
  <si>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</si>
  <si>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</si>
  <si>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</si>
  <si>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</si>
  <si>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</si>
  <si>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</si>
  <si>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</si>
  <si>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</si>
  <si>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</si>
  <si>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</si>
  <si>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</si>
  <si>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</si>
  <si>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</si>
  <si>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</si>
  <si>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</si>
  <si>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</si>
  <si>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</si>
  <si>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</si>
  <si>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</si>
  <si>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</si>
  <si>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</si>
  <si>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</si>
  <si>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</si>
  <si>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</si>
  <si>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</si>
  <si>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</si>
  <si>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</si>
  <si>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</si>
  <si>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</si>
  <si>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</si>
  <si>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</si>
  <si>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</si>
  <si>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</si>
  <si>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</si>
  <si>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</si>
  <si>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</si>
  <si>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</si>
  <si>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</si>
  <si>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</si>
  <si>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</si>
  <si>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</si>
  <si>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</si>
  <si>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</si>
  <si>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</si>
  <si>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</si>
  <si>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</si>
  <si>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</si>
  <si>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</si>
  <si>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</si>
  <si>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</si>
  <si>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</si>
  <si>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</si>
  <si>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Ponderacion vertical</t>
  </si>
  <si>
    <t>NOMBRE DEL PROYECTO</t>
  </si>
  <si>
    <t>OBJETIVO ESTRATÉGICO</t>
  </si>
  <si>
    <t>PROGRAMA</t>
  </si>
  <si>
    <t>META PDD</t>
  </si>
  <si>
    <t>EJECUCIÓN PRESUPUESTAL DEL PROYECTO</t>
  </si>
  <si>
    <t>PRESUPUESTO ASIGNADO EN LA VIGENCIA ACTUAL (en pesos, sin decimales)</t>
  </si>
  <si>
    <t>PROGRAMACION DE COMPROMISOS</t>
  </si>
  <si>
    <t>COMPROMISOS</t>
  </si>
  <si>
    <t>GIROS</t>
  </si>
  <si>
    <t>PONDERACIÓN ACTIVIDAD</t>
  </si>
  <si>
    <t>DESCRIPCIÓN DE LA TAREA</t>
  </si>
  <si>
    <t>Formula indicador:</t>
  </si>
  <si>
    <t>Avance mensual</t>
  </si>
  <si>
    <t>EJECUCIÓN</t>
  </si>
  <si>
    <t>JULIO</t>
  </si>
  <si>
    <t>AGOSTO</t>
  </si>
  <si>
    <t>SEPTIEMBRE</t>
  </si>
  <si>
    <t>OCTUBRE</t>
  </si>
  <si>
    <t>DICIEMBRE</t>
  </si>
  <si>
    <t>DESCRIPCIÓN CUALITATIVA  Y PORCENTUAL DEL AVANCE POR TAREA</t>
  </si>
  <si>
    <t>EVIDENCIAS DE EJECUCIÓN</t>
  </si>
  <si>
    <t>LOGROS Y BENEFICIOS Y RETRASOS Y ALTERNATIVAS DE SOLUCIÓN</t>
  </si>
  <si>
    <t xml:space="preserve">NOVIEMBRE </t>
  </si>
  <si>
    <t xml:space="preserve">PROGRAMACIÓN </t>
  </si>
  <si>
    <t xml:space="preserve"> DESCRIPCION DE LA ACTIVIDAD </t>
  </si>
  <si>
    <t xml:space="preserve">                                                 REPORTE ACTIVIDADES VIGENCIA (Ejecución vigencia)</t>
  </si>
  <si>
    <t>BENEFICIOS</t>
  </si>
  <si>
    <t>AVANCES Y LOGROS MENSUAL (2.000 CARACTERES)</t>
  </si>
  <si>
    <t>AVANCES Y LOGROS ACUMULADO (2.000 CARACTERES)</t>
  </si>
  <si>
    <t>RETRASOS Y ALTERNATIVAS DE SOLUCIÓN (1.000 CARACTERES)</t>
  </si>
  <si>
    <t xml:space="preserve">                                                                                               DESCRIPCIÓN CUALITATIVA DEL AVANCE POR ACTIVIDAD</t>
  </si>
  <si>
    <t>JUNIO</t>
  </si>
  <si>
    <t>Enero</t>
  </si>
  <si>
    <t>Febrero</t>
  </si>
  <si>
    <t>Marzo</t>
  </si>
  <si>
    <t>Abril</t>
  </si>
  <si>
    <t>Mayo</t>
  </si>
  <si>
    <t>Junio</t>
  </si>
  <si>
    <t>Julio</t>
  </si>
  <si>
    <t>Agosto</t>
  </si>
  <si>
    <t>Septiembre</t>
  </si>
  <si>
    <t>Octubre</t>
  </si>
  <si>
    <t>Noviembre</t>
  </si>
  <si>
    <t>Diciembre</t>
  </si>
  <si>
    <t>Total</t>
  </si>
  <si>
    <t>ENERO</t>
  </si>
  <si>
    <t>FEBRERO</t>
  </si>
  <si>
    <t>MARZO</t>
  </si>
  <si>
    <t>ABRIL</t>
  </si>
  <si>
    <t>MAYO</t>
  </si>
  <si>
    <t>PROGRAMACIÓN RESERVAS</t>
  </si>
  <si>
    <t>GIROS RESERVAS</t>
  </si>
  <si>
    <t>LIBERACION DE RESERVAS</t>
  </si>
  <si>
    <t>INDICADOR ACTIVIDAD</t>
  </si>
  <si>
    <t>Porcentaje de ejecución</t>
  </si>
  <si>
    <t>PROGRAMACIÓN CUATRIENAL INDICADOR PDD</t>
  </si>
  <si>
    <t>EVIDENCIAS DEL AVANCE</t>
  </si>
  <si>
    <t>TIPO DE REPORTE</t>
  </si>
  <si>
    <t>Fecha de Emisión</t>
  </si>
  <si>
    <t>Página</t>
  </si>
  <si>
    <t>SECRETARÍA DISTRITAL DE LA MUJER</t>
  </si>
  <si>
    <t xml:space="preserve">DIRECCIONAMIENTO ESTRATEGICO </t>
  </si>
  <si>
    <t xml:space="preserve">FORMULACIÓN Y SEGUIMIENTO  PLAN DE ACCIÓN </t>
  </si>
  <si>
    <t>CONTROL DE CAMBIOS EN EL PLAN DE ACCIÓN</t>
  </si>
  <si>
    <t>Cambio</t>
  </si>
  <si>
    <t>Justificación del cambio</t>
  </si>
  <si>
    <t xml:space="preserve">Código: </t>
  </si>
  <si>
    <t xml:space="preserve">Versión: </t>
  </si>
  <si>
    <t xml:space="preserve">Fecha de Emisión: </t>
  </si>
  <si>
    <t xml:space="preserve">Página </t>
  </si>
  <si>
    <t>Fecha de  solicitud del cambio</t>
  </si>
  <si>
    <t>Fecha de aprobación del cambio</t>
  </si>
  <si>
    <t>LOCALIDAD</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</si>
  <si>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</si>
  <si>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</si>
  <si>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</si>
  <si>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</si>
  <si>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</si>
  <si>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</si>
  <si>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</si>
  <si>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</si>
  <si>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</si>
  <si>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</si>
  <si>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</si>
  <si>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</si>
  <si>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</si>
  <si>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</si>
  <si>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</si>
  <si>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</si>
  <si>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</si>
  <si>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</si>
  <si>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</si>
  <si>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</si>
  <si>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PRESUPUESTO</t>
  </si>
  <si>
    <t>NOVIEMBRE</t>
  </si>
  <si>
    <t xml:space="preserve">                                                 REPORTE TERRITORIALIZACIÓN</t>
  </si>
  <si>
    <t>PRODUCTO MGA</t>
  </si>
  <si>
    <t>PERIODO REPORTADO</t>
  </si>
  <si>
    <t>FORMULACION</t>
  </si>
  <si>
    <t>ACTUALIZACION</t>
  </si>
  <si>
    <t>SEGUIMIENTO</t>
  </si>
  <si>
    <t>Código:</t>
  </si>
  <si>
    <t>PMR XXX - XXXXX</t>
  </si>
  <si>
    <t>TIPO DE ANUALIZACIÓN  (Según aplique)</t>
  </si>
  <si>
    <t>Decreciente</t>
  </si>
  <si>
    <t>DESCRIPCIÓN</t>
  </si>
  <si>
    <t>ANUALIZACIÓN DE LA ACTIVIDAD</t>
  </si>
  <si>
    <t>TIPO DE ANUALIZACIÓN</t>
  </si>
  <si>
    <t>TOTAL PDD</t>
  </si>
  <si>
    <t xml:space="preserve">ACTIVIDAD DEL PROYECTO </t>
  </si>
  <si>
    <t xml:space="preserve">PONDERACIÓN DE LA TAREA
</t>
  </si>
  <si>
    <t>ACTIVIDAD</t>
  </si>
  <si>
    <t xml:space="preserve">Número </t>
  </si>
  <si>
    <t>Cuatrimestral</t>
  </si>
  <si>
    <t>INDICADOR META PDD</t>
  </si>
  <si>
    <t>AVANCE ACUMULADO CUATRIENIO</t>
  </si>
  <si>
    <t xml:space="preserve">                                                 REPORTE INDICADOR META PDD</t>
  </si>
  <si>
    <t>I SEMESTRE</t>
  </si>
  <si>
    <t>II SEMESTRE</t>
  </si>
  <si>
    <t>Meta Plan
(TotaL PMR
10 Años)</t>
  </si>
  <si>
    <t>Linea Base
(Corte 31 diciembre 2023)</t>
  </si>
  <si>
    <t>Meta Anual 2025</t>
  </si>
  <si>
    <t>Total
programado</t>
  </si>
  <si>
    <t>Objetivo</t>
  </si>
  <si>
    <t>Producto</t>
  </si>
  <si>
    <t>Indicador de Producto</t>
  </si>
  <si>
    <t>Naturaleza</t>
  </si>
  <si>
    <t>Territorializable</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</si>
  <si>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</si>
  <si>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</si>
  <si>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</si>
  <si>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NO</t>
  </si>
  <si>
    <t>Número de personas informadas a partir de la implementación de estrategias de divulgación pedagógica con enfoques de género y  derechos</t>
  </si>
  <si>
    <t>Servicio de promoción de la garantía de derechos</t>
  </si>
  <si>
    <t>Numero de indicador de producto</t>
  </si>
  <si>
    <t>Avance cualitativo</t>
  </si>
  <si>
    <t xml:space="preserve">
8207</t>
  </si>
  <si>
    <t>Numero de objetivo</t>
  </si>
  <si>
    <t>Total
ejecutado</t>
  </si>
  <si>
    <t>Proyecto que reporta</t>
  </si>
  <si>
    <t>OBJETIVO ODS</t>
  </si>
  <si>
    <t>META ODS</t>
  </si>
  <si>
    <t>OBJETIVO ESPECIFICO</t>
  </si>
  <si>
    <t>EJECUTADO MAGNITUD</t>
  </si>
  <si>
    <t>EJECUCIÓN PRESUPUESTAL DEL PRODUCTO I TRIMESTRE</t>
  </si>
  <si>
    <t>EJECUCIÓN PRESUPUESTAL DEL PRODUCTO II TRIMESTRE</t>
  </si>
  <si>
    <t>EJECUCIÓN PRESUPUESTAL DEL PRODUCTO III TRIMESTRE</t>
  </si>
  <si>
    <t>EJECUCIÓN PRESUPUESTAL DEL PRODUCTO IV TRIMESTRE</t>
  </si>
  <si>
    <t>SECRETARÍA DISTRITAL DE LA MUJER
DIRECCINAMIENTO ESTRATÉGICO
FORMULACIÓN PLAN DE ACCIÓN
TERRITORIALIZACIÓN</t>
  </si>
  <si>
    <t>Prog.</t>
  </si>
  <si>
    <t>Ejec.</t>
  </si>
  <si>
    <t>ACTIVIDADES</t>
  </si>
  <si>
    <t>PRODUCTO - MGA</t>
  </si>
  <si>
    <t>META PLAN DE DESARROLLO</t>
  </si>
  <si>
    <t>PRODUCTOS, METAS Y RESULTADOS -PMR</t>
  </si>
  <si>
    <t>CONTROL DE CAMBIOS</t>
  </si>
  <si>
    <t>ACUMULADO</t>
  </si>
  <si>
    <t>Elaboró</t>
  </si>
  <si>
    <t>Firma</t>
  </si>
  <si>
    <t>Nombre</t>
  </si>
  <si>
    <t>Cargo</t>
  </si>
  <si>
    <t>Aprobó (Según aplique Gerenta de proyecto, Líder técnica y responsable de proceso)</t>
  </si>
  <si>
    <t>VoBo:</t>
  </si>
  <si>
    <t>Nombre:</t>
  </si>
  <si>
    <t>Cargo:</t>
  </si>
  <si>
    <t>Revisó (Oficina Asesora de Planeación)</t>
  </si>
  <si>
    <t xml:space="preserve">DIRECCIONAMIENTO ESTRATÉGICO </t>
  </si>
  <si>
    <t>HOJA DE VIDA DEL INDICADOR</t>
  </si>
  <si>
    <t>ASOCIACIÓN</t>
  </si>
  <si>
    <t>CLASIFICACIÓN</t>
  </si>
  <si>
    <t>SUB CLASIFICACIÓN</t>
  </si>
  <si>
    <t>CATEGORÍA</t>
  </si>
  <si>
    <t>PROCESO AL QUE APORTA</t>
  </si>
  <si>
    <t>DEPENDENCIAS</t>
  </si>
  <si>
    <t>IDENTIFICACIÓN</t>
  </si>
  <si>
    <t>NOMBRE DEL INDICADOR</t>
  </si>
  <si>
    <t>OBJETIVO DEL INDICADOR</t>
  </si>
  <si>
    <t>CÓDIGO DEL INDICADOR</t>
  </si>
  <si>
    <t>MÉTODO DE RECOLECCIÓN</t>
  </si>
  <si>
    <t>CRITERIO DEL ANÁLISIS</t>
  </si>
  <si>
    <t>TIPO DE CÁLCULO</t>
  </si>
  <si>
    <t>FRECUENCIA DE MEDICIÓN</t>
  </si>
  <si>
    <t>META PROGRAMADA</t>
  </si>
  <si>
    <t>RANGO DE GESTIÓN</t>
  </si>
  <si>
    <t>No.</t>
  </si>
  <si>
    <t>ALIAS</t>
  </si>
  <si>
    <t>VARIABLES</t>
  </si>
  <si>
    <t>FÓRMULA DEL INDICADOR</t>
  </si>
  <si>
    <t>UNIDAD DE MEDIDA FÓRMULA</t>
  </si>
  <si>
    <t>DESCRIPCIÓN DEL INDICADOR</t>
  </si>
  <si>
    <t>LÍNEA BASE</t>
  </si>
  <si>
    <t>FUENTE DE VERIFICACIÓN</t>
  </si>
  <si>
    <t>ANÁLISIS DEL INDICADOR</t>
  </si>
  <si>
    <t>GLOSARIO DE TÉRMINOS</t>
  </si>
  <si>
    <t>OBSERVACIONES</t>
  </si>
  <si>
    <t>Actividad que aporta al indicador</t>
  </si>
  <si>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</si>
  <si>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</si>
  <si>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</si>
  <si>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</si>
  <si>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</si>
  <si>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</si>
  <si>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</si>
  <si>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</si>
  <si>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</si>
  <si>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</si>
  <si>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</si>
  <si>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</si>
  <si>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</si>
  <si>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</si>
  <si>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</si>
  <si>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Direccionamiento estratégico</t>
  </si>
  <si>
    <t xml:space="preserve">Despacho de la Secretaria
</t>
  </si>
  <si>
    <t xml:space="preserve">Documento oficial
</t>
  </si>
  <si>
    <t>Simple</t>
  </si>
  <si>
    <t>Gestión</t>
  </si>
  <si>
    <t>Política</t>
  </si>
  <si>
    <t>Planeación y Gestión</t>
  </si>
  <si>
    <t xml:space="preserve">Oficina Asesora de Planeación
</t>
  </si>
  <si>
    <t xml:space="preserve">Encuesta
</t>
  </si>
  <si>
    <t>Compuesto</t>
  </si>
  <si>
    <t>Registro periódico</t>
  </si>
  <si>
    <t>Plan Estratégico</t>
  </si>
  <si>
    <t>Planes</t>
  </si>
  <si>
    <t>Calidad</t>
  </si>
  <si>
    <t>Comunicaciones estratégicas</t>
  </si>
  <si>
    <t xml:space="preserve">Oficina Asesora Jurídica
</t>
  </si>
  <si>
    <t xml:space="preserve">Entrevista
</t>
  </si>
  <si>
    <t>índice</t>
  </si>
  <si>
    <t>Proyectos-Gestión-Plan Estratégico</t>
  </si>
  <si>
    <t>Mapa de aseguramiento</t>
  </si>
  <si>
    <t>Arquitectura empresarial</t>
  </si>
  <si>
    <t xml:space="preserve">Oficina de Control Interno
</t>
  </si>
  <si>
    <t xml:space="preserve">Estadísticas
</t>
  </si>
  <si>
    <t>Riesgos</t>
  </si>
  <si>
    <t>Gestión del conocimiento</t>
  </si>
  <si>
    <t xml:space="preserve">Oficina de Control Disciplinario Interno
</t>
  </si>
  <si>
    <t xml:space="preserve">Evaluación
</t>
  </si>
  <si>
    <t>Resultados Finales</t>
  </si>
  <si>
    <t>Promoción del acceso a la justicia de las mujeres</t>
  </si>
  <si>
    <t xml:space="preserve">Subsecretaría del Cuidado y Políticas de Igualdad
</t>
  </si>
  <si>
    <t xml:space="preserve">Informe
</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</si>
  <si>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</si>
  <si>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</si>
  <si>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</si>
  <si>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</si>
  <si>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</si>
  <si>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</si>
  <si>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</si>
  <si>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</si>
  <si>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</si>
  <si>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</si>
  <si>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</si>
  <si>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</si>
  <si>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</si>
  <si>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</si>
  <si>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</si>
  <si>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</si>
  <si>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</si>
  <si>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</si>
  <si>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</si>
  <si>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</si>
  <si>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</si>
  <si>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</si>
  <si>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</si>
  <si>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</si>
  <si>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</si>
  <si>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</si>
  <si>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</si>
  <si>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</si>
  <si>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Bimestral</t>
  </si>
  <si>
    <t>COMPROMISO</t>
  </si>
  <si>
    <t>FUENTE</t>
  </si>
  <si>
    <t>Año de linea base</t>
  </si>
  <si>
    <t>NA</t>
  </si>
  <si>
    <t xml:space="preserve">UNIDAD DE MEDIDA </t>
  </si>
  <si>
    <t>ACTIVIDAD TERRITORIALIZABLE</t>
  </si>
  <si>
    <t>XXX - XXXXX</t>
  </si>
  <si>
    <t xml:space="preserve"> XXX - XXXXX</t>
  </si>
  <si>
    <t>INDICADOR  PMR TERRITORIALIZABLE</t>
  </si>
  <si>
    <t>EJECUTADO</t>
  </si>
  <si>
    <t>PROGRAMADO</t>
  </si>
  <si>
    <t>X</t>
  </si>
  <si>
    <t>2. Bogotá confía en su bien-estar</t>
  </si>
  <si>
    <t>2.12. Bogotá cuida a su gente</t>
  </si>
  <si>
    <t>104. 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t>
  </si>
  <si>
    <t>Realizar el 100% de de las acciones diseñadas para aumentar el crecimiento de usuarios que consultan las redes sociales y páginas web</t>
  </si>
  <si>
    <t>Implementar 1 estrategia de comunicaciones</t>
  </si>
  <si>
    <t>El Porcentaje de implementación de la estrategia de comunicaciones mide el grado de ejecución de las acciones planificadas para gestionar y difundir información institucional. Un alto cumplimiento refleja una comunicación efectiva y alineada con los objetivos estratégicos, mientras que un bajo porcentaje puede evidenciar fallas en la planificación o ejecución. Su análisis permite optimizar la gestión comunicacional para mejorar el alcance e impacto.</t>
  </si>
  <si>
    <t>El Porcentaje de crecimiento de usuarios en redes sociales y páginas web mide el aumento de la audiencia digital en un período determinado. Un crecimiento positivo indica una mayor atracción e impacto de la estrategia digital, mientras que un bajo o nulo crecimiento puede evidenciar oportunidades de mejora en el contenido o la difusión. Su análisis permite ajustar tácticas para fortalecer la presencia y el engagement con la audiencia.</t>
  </si>
  <si>
    <t>Medir el nivel de alcance e impacto de la Entidad en los medios de comunicación. Permite evaluar la efectividad de las estrategias de difusión y relaciones públicas en la generación de visibilidad y reconocimiento. Además, ayuda a optimizar las acciones comunicacionales para mejorar la percepción y el posicionamiento institucional.</t>
  </si>
  <si>
    <t>Impactos en medios de comunicación</t>
  </si>
  <si>
    <t>El Porcentaje de impacto en medios de comunicación mide el alcance y la influencia de la entidad en los medios, evaluando la efectividad de sus estrategias de difusión. Un alto porcentaje indica una presencia significativa y positiva, mientras que un bajo impacto puede señalar deficiencias en la comunicación o falta de visibilidad. Su análisis permite ajustar tácticas para mejorar el posicionamiento y la percepción institucional.</t>
  </si>
  <si>
    <t>Medir el incremento de usuarios en redes sociales y páginas web, reflejando el alcance y la atracción de la entidad en el entorno digital. Permite evaluar la efectividad de las estrategias de comunicación y marketing digital.</t>
  </si>
  <si>
    <t>Informe</t>
  </si>
  <si>
    <t>PROYECTO DE INVERSIÓN</t>
  </si>
  <si>
    <t>BPIN</t>
  </si>
  <si>
    <t xml:space="preserve">8207- Implementación de una estrategia de comunicación para la promoción de los derechos de las mujeres, la prevención y atención de las violencias de género en Bogotá D.C. </t>
  </si>
  <si>
    <t>N.A.</t>
  </si>
  <si>
    <t xml:space="preserve">EJECUCIÓN MENSUAL INDICADOR PDD </t>
  </si>
  <si>
    <t xml:space="preserve">Impactos realizados / Impactos estimados *100
</t>
  </si>
  <si>
    <t xml:space="preserve">
Servicio de promoción de la garantía de derechos </t>
  </si>
  <si>
    <t xml:space="preserve">Porcentaje de implementación de la estrategia de comunicaciones
</t>
  </si>
  <si>
    <t xml:space="preserve">Servicio de promoción de la garantía de derechos </t>
  </si>
  <si>
    <r>
      <t xml:space="preserve">Medir el </t>
    </r>
    <r>
      <rPr>
        <sz val="10"/>
        <color theme="1"/>
        <rFont val="Arial Narrow"/>
        <family val="2"/>
      </rPr>
      <t xml:space="preserve">nivel de avance en </t>
    </r>
    <r>
      <rPr>
        <sz val="10"/>
        <rFont val="Arial Narrow"/>
        <family val="2"/>
      </rPr>
      <t xml:space="preserve">la implementación de la estrategia de comunicaciones de la entidad, asegurando una gestión eficiente de la información. Permite evaluar el cumplimiento de acciones planificadas para fortalecer la difusión y el posicionamiento institucional. </t>
    </r>
  </si>
  <si>
    <t>Seguimiento plan de acción</t>
  </si>
  <si>
    <t xml:space="preserve"> Implementar el 100 Porciento de las herramientas que permitan el posicionamiento de la SDMujer en medios de comunicación</t>
  </si>
  <si>
    <t>Seguimiento a impactos</t>
  </si>
  <si>
    <t>Solicitudes Brief</t>
  </si>
  <si>
    <t>Piezas gráficas</t>
  </si>
  <si>
    <t>Material audiovisual</t>
  </si>
  <si>
    <t>5 - Igualdad de género</t>
  </si>
  <si>
    <t xml:space="preserve">5.b. Mejorar el uso de la tecnología instrumental, en particular la tecnología de la información y las comunicaciones, para promover el empoderamiento de las mujeres
 </t>
  </si>
  <si>
    <r>
      <t xml:space="preserve">Medir </t>
    </r>
    <r>
      <rPr>
        <sz val="10"/>
        <color theme="1"/>
        <rFont val="Arial Narrow"/>
        <family val="2"/>
      </rPr>
      <t>el nivel de ejecución de la  acciones de comunicaciones con enfoque de género</t>
    </r>
    <r>
      <rPr>
        <sz val="10"/>
        <rFont val="Arial Narrow"/>
        <family val="2"/>
      </rPr>
      <t xml:space="preserve"> de la entidad, asegurando una gestión eficiente de la información. Permite evaluar el cumplimiento de acciones planificadas para fortalecer la difusión y el posicionamiento institucional. </t>
    </r>
  </si>
  <si>
    <t>Articular las acciones para dar a conocer la información de la Secretaria de la Mujer</t>
  </si>
  <si>
    <t xml:space="preserve"> Implementar 1 Estrategia(s) de comunicaciones</t>
  </si>
  <si>
    <t>Implementar el 100 Porciento de las herramientas que permitan el posicionamiento de la SDMujer en medios de comunicación</t>
  </si>
  <si>
    <t>Realizar el 100 Porciento de las acciones diseñadas para aumentar el crecimiento de usuarios que consultan las redes sociales y páginas web</t>
  </si>
  <si>
    <t xml:space="preserve">
Porcentaje de crecimiento de usuarios que consultan las redes sociales y páginas web a partir de las acciones diseñadas
</t>
  </si>
  <si>
    <t>(usuarios actuales - usuarios periodo anterior) / usuarios del periodo anterior * 100</t>
  </si>
  <si>
    <t>Seguimiento No de piezas elaboradas</t>
  </si>
  <si>
    <t>Seguimiento No de contenido audiovisual elaborado</t>
  </si>
  <si>
    <t>Seguimiento Plan de acción 2024</t>
  </si>
  <si>
    <t>Informe número usuarios  en páginas web</t>
  </si>
  <si>
    <t>Informe número deseguidores redes sociales</t>
  </si>
  <si>
    <t xml:space="preserve">
3963 - % de avance de las acciones de comunicación con enfoque de género desarrolladas.</t>
  </si>
  <si>
    <t>1. Tramitar los Brief de solicitudes recibidos</t>
  </si>
  <si>
    <t>2. Elaborar las piezas graficas de acuerdo a las solicitudes realizadas</t>
  </si>
  <si>
    <t>3. Producir contenido audiovisual</t>
  </si>
  <si>
    <t xml:space="preserve">Solicitudes realizadas a comunicaciones para el trámite de elaboración de estrategias y/o piezas gráficas y/o material audiovisual </t>
  </si>
  <si>
    <t>Seguimiento solicitudes</t>
  </si>
  <si>
    <t xml:space="preserve">4. Mantener actualizados los contenidos de noticias de la página web </t>
  </si>
  <si>
    <t>6. Realizar el seguimiento al número de usuarios en páginas web</t>
  </si>
  <si>
    <t>5. Realizar seguimiento al número de seguidores en redes sociales</t>
  </si>
  <si>
    <t xml:space="preserve"> Usuarios  páginas web</t>
  </si>
  <si>
    <t>Seguidores redes sociales</t>
  </si>
  <si>
    <t xml:space="preserve">
Porcentaje de implementación de las herramientas para el posicionamiento en medios de comunicación</t>
  </si>
  <si>
    <t>Se refiere al No. de aparariciones de noticias de la Entidad en medios de comunicación</t>
  </si>
  <si>
    <t>Acciones de comunicación con enfoque de género</t>
  </si>
  <si>
    <t xml:space="preserve">
Porcentaje de avance de las acciones de comunicación con enfoque de género desarrolladas</t>
  </si>
  <si>
    <t>Impactos estimados</t>
  </si>
  <si>
    <t xml:space="preserve">No. de piezas graficas realizadas en el marco de la implementación de la estrategia </t>
  </si>
  <si>
    <t xml:space="preserve">No. de contenido audiovisual elaborado en el marco de la implementación de la estrategia </t>
  </si>
  <si>
    <t xml:space="preserve">Solicitudes Brief + piezas gráficas + contenido audiovisual solicitado / Solicitudes Brief + piezas gráficas + contenido audiovisual tramitado *100
</t>
  </si>
  <si>
    <t>7. Realizar el seguimiento a los impactos en medios de comunicación</t>
  </si>
  <si>
    <t>8. Elaborar contenidos para los diferentes medios de comunicación</t>
  </si>
  <si>
    <t>Se refiere al número de usuarios que ingresan a las páginas web de la entidad</t>
  </si>
  <si>
    <t>Se refiere al número seguidores en las  redes sociales de la Entidad</t>
  </si>
  <si>
    <t xml:space="preserve">Hace referencia a las actividades realizadas con enfoque de género de la entidad realizadas que permiten fortalecer la difusión y el posicionamiento institucional. </t>
  </si>
  <si>
    <t xml:space="preserve"> No. de aparariciones de noticias de la Entidad en medios de comunicación proyectados para la vigencia</t>
  </si>
  <si>
    <t>Contratista</t>
  </si>
  <si>
    <t>Eliana  Ivonn Castañeda Saavedra</t>
  </si>
  <si>
    <t>Angela  María Canizalez Herrera</t>
  </si>
  <si>
    <t>Asesora Despacho</t>
  </si>
  <si>
    <t>N/A</t>
  </si>
  <si>
    <t>https://secretariadistritald-my.sharepoint.com/:f:/g/personal/ecastaneda_sdmujer_gov_co/EpeFmxvbn5BJsp9_onbazacBYdTeX-NmXHBWN6AFNLvs-w?e=9BegAu</t>
  </si>
  <si>
    <t>https://secretariadistritald-my.sharepoint.com/:f:/g/personal/ecastaneda_sdmujer_gov_co/EpYYHfQSb-pGkFUz2lb3HIEB5mwl38MThKeS5iyWoNJEvA?e=oqq3wK</t>
  </si>
  <si>
    <t>Para el mes de febrero se elaboraron 339 piezas gráficas que responden a las necesidades de comunicar estratégicamente las actividades de la Secretaría</t>
  </si>
  <si>
    <t xml:space="preserve">En el mes de febrero se realizron 15 contenidos audiovisuales entre videos y tomas fotográficas que responden a las necesidades de comunicar estratégicamente las actividades de la Secretaría </t>
  </si>
  <si>
    <t>https://secretariadistritald-my.sharepoint.com/:f:/g/personal/ecastaneda_sdmujer_gov_co/Em8HMEtsax1KpXsc6JR9gksB6pun1Y75QAfk8Z0hXdRH-Q?e=bQLp9C</t>
  </si>
  <si>
    <t>Al mes de enero se lleva un acumulado en la ejecución de la meta del 0,083 que se ve reflejada en actividades que apuntan a implementar una estrategia de comunicación bien estructurada permitiendo  que la Secretaría impulse iniciativas clave, fomente la participación ciudadana y promueva acciones para la protección y el empoderamiento de las mujeres.</t>
  </si>
  <si>
    <t xml:space="preserve">Durante el mes de febrero  se tramitaron 6 solicitudes de brief de distintas subdirecciones y gerencias de la Secretaría. Y como resultados de esta solicitudes se elaboraron  339 piezas gráficas y 15 contenidos audiovisuales (videos y fotografías) que permiten dar respuesta a la solictudes de las diferentes áreas. </t>
  </si>
  <si>
    <t>Los avances logrados en la implementación de la estrategia de comunicaciones en la Secretaría de la Mujer aportan diversos beneficios clave los cuales permiten  consolidar el trabajo de la Secretaría de la Mujer, garantizando que sus iniciativas tengan un mayor impacto y sean percibidas de manera efectiva por la ciudadanía y los diferentes grupos de interés.</t>
  </si>
  <si>
    <t>En febrero se realizaron 22 actualizaciones de la página web de acuerdo con las solicitudes realizadas</t>
  </si>
  <si>
    <t>Para el mes de enero se tramitaron los contratos de persona natural que apoyan el cumplimiento de la meta para realizar el 100% de de las acciones diseñadas para aumentar el crecimiento de usuarios que consultan las redes sociales y páginas web y en específico la actualización de noticia en páginas web.Para el mes de enero se subieron 13 contenidos actualizados.</t>
  </si>
  <si>
    <t>Para el mes de enero se tramitaron los contratos de persona natural que apoyan el cumplimiento de la meta que permiten la implementación de la estrategia de comunicaciones y en específico la realización de las actividades correpondientes al trámite de los brief que llegan a comunicaciones</t>
  </si>
  <si>
    <t>Para el mes de enero se tramitaron los contratos de persona natural que apoyan el cumplimiento de la meta que permiten la implementación de la estrategia de comunicaciones y en específico la elaboración de las piezas que se tramitan a través de comunicaciones. Para este mes se elaboraron 57 piezas gráficas que responden a diferentes solicitudes realizadas</t>
  </si>
  <si>
    <t>Para el mes de enero se tramitaron los contratos de persona natural que apoyan el cumplimiento de la meta que permiten la implementación de la estrategia de comunicaciones y en específico la producción de contenidos audiovisuales para la estrategia de comunicaciones</t>
  </si>
  <si>
    <t>En el mes de febrero ya con la contratación de las personas que apoyan las actividades de las tareas se tramitaron 6 solicitudes de Brief realizadas por la difrentes subdirecciones o gerencias de la Secretaría.</t>
  </si>
  <si>
    <t>Para el mes de febrero se reportó un alcance de 103.893 personas en las páginas web  de la Secretaría</t>
  </si>
  <si>
    <t>Durante el mes de enero, se tramitaron los contratos de persona natural para cumplir con el 100% de las acciones diseñadas para aumentar el crecimiento de usuarios en redes sociales y páginas web, incluyendo la actualización de noticias en la web. Como resultado, se subieron 13 contenidos actualizados, se reportó un alcance de 91.094 personas en las páginas de la Secretaría y se evidenciaron 1.950 nuevos usuarios en redes sociales, con un alcance total de 316.254 personas a través de los contenidos publicados.</t>
  </si>
  <si>
    <t>Al mes de enero se lleva una ejecución del 8,3 evidenciando las siguientes tareas: se subieron 13 contenidos actualizados, se reportó un alcance de 91.094 personas en las páginas de la Secretaría y se evidenciaron 1.950 nuevos usuarios en redes sociales, con un alcance total de 316.254 personas a través de los contenidos publicados.</t>
  </si>
  <si>
    <t>Durante febrero, se realizaron 22 actualizaciones en la página web de la Secretaría en respuesta a diversas solicitudes. Como resultado, se alcanzaron 103.893 personas en las páginas web y se evidenciaron 1.693 nuevos usuarios en redes sociales, logrando un alcance total de 491.613 personas con los contenidos publicados.</t>
  </si>
  <si>
    <t>Entre enero y febrero, se avanzó en la meta en un 16,6 con la contratación de personal y la actualización de contenidos en plataformas digitales. En total, se realizaron 35 actualizaciones en la página web (13 en enero y 22 en febrero), alcanzando 194.987 personas en las páginas de la Secretaría. En redes sociales, se sumaron 3.643 nuevos usuarios y se logró un alcance acumulado de 807.867 personas con los contenidos publicados en ambos meses.</t>
  </si>
  <si>
    <t>https://secretariadistritald-my.sharepoint.com/:f:/g/personal/ecastaneda_sdmujer_gov_co/EhJ5FV7zoz5EsWOhCSa-1BwBavvpGyd3SD63Ur5ez46iZg?e=ihnTXB</t>
  </si>
  <si>
    <t>https://secretariadistritald-my.sharepoint.com/:f:/g/personal/ecastaneda_sdmujer_gov_co/EqjdoHMXhFxBveyvtsxCBaQBbNWLP1pAz4w_EzHPQ_4fYA?e=OjJHRi</t>
  </si>
  <si>
    <t>https://secretariadistritald-my.sharepoint.com/:f:/g/personal/ecastaneda_sdmujer_gov_co/EmZu-Ye7jUxJvrUO1p2hNlQBQJ4CNMxRc6NnKR-hPWpong?e=17YHCc</t>
  </si>
  <si>
    <t>Para el mes de enero se elaboraron 5 notas y un comunicado de prensa cuyos principales temas fueron:
1.	¿Qué es la violencia psicológica, cómo reconocerla y a dónde acudir por ayuda?
2.	Así funciona la Línea Púrpura Distrital
3.	¿Por qué NO se dice ‘crimen pasional’ sino feminicidio? Esta es la explicación
4.	Qué es la violencia vicaria y cómo identificar si es víctima
5.	Redes de apoyo para prevenir violencias basadas en género
Comunicados
No. 1 - enero 20 de 2025 - Rechazo a feminicidio en Ciudad Bolívar</t>
  </si>
  <si>
    <t>Para el mes de febrero  se elaboraron 10 notas y  cuyos principales temas fueron:
1.	Casas de Igualdad de Oportunidades para las Mujeres: espacios gratuitos de atención para las mujeres en Bogotá  
2.	Formación, autonomía y nuevas oportunidades para las mujeres, en 2025
3.	Casa de Todas: más de 3.700 mujeres que realizan Actividades Sexuales Pagadas recibieron acceso a atención especializada
4.	Bogotá fortalece la autonomía económica de las mujeres con más oportunidades y formación en 2025
5.	La Hora del Cuento regresa en 2025: un espacio para soñar, reflexionar y construir igualdad
6.	Bogotá analiza con expertas internacionales la seguridad de las mujeres en el espacio público
7.	Más de 40 mil mujeres en el último año han recibido orientación y asesoría jurídica gratuita en la SDMujer
8.	Delegación brasilera destacó que el enfoque del Sistema de Cuidado sea la mujer cuidadora
9.	El Sistema Distrital de Cuidado llega fortalecido al 2025
10.	Secretaría de la Mujer asesora a ciudad fronteriza con miras a instaurar un Sistema Distrital de Cuidado</t>
  </si>
  <si>
    <t>Para el mes de enero se tramitaron los contratos de persona natural que apoyan el cumplimiento de la meta y se reportaron 3 impactos en medios de comunicación</t>
  </si>
  <si>
    <t>En enero, se tramitaron los contratos de persona natural para el cumplimiento de la meta y se reportaron 3 impactos en medios de comunicación. Además, se elaboraron 5 notas y un comunicado de prensa, abordando temas clave como la violencia psicológica, la Línea Púrpura Distrital, la terminología adecuada para referirse al feminicidio, la violencia vicaria y las redes de apoyo para prevenir violencias de género. El comunicado del 20 de enero de 2025 expresó el rechazo al feminicidio en Ciudad Bolívar, reforzando el compromiso de la Secretaría en la lucha contra la violencia de género.</t>
  </si>
  <si>
    <t xml:space="preserve">Para el mes de febrero se realizó seguimiento a las noticias de la Secretaria en medios de comunicación registrando 13 impactos en medios de comunicación </t>
  </si>
  <si>
    <t>En febrero, se realizó seguimiento a las noticias de la Secretaría en medios de comunicación, registrando 13 impactos. Además, se elaboraron 10 notas abordando temas clave como las Casas de Igualdad de Oportunidades para las Mujeres, el fortalecimiento de la autonomía económica femenina, la atención especializada para mujeres en situación de vulnerabilidad, la expansión del Sistema Distrital de Cuidado y la asesoría jurídica gratuita para más de 40 mil mujeres. También se destacó la participación de Bogotá en el análisis internacional sobre seguridad de las mujeres en el espacio público y la colaboración con otras ciudades para fortalecer políticas de cuidado e igualdad.</t>
  </si>
  <si>
    <t xml:space="preserve">Al mes de enero se lleva un 8,3 % de cumplimiento de la meta en donde se elaboraron un total de 6 contenidos periodisticos que se pueden evidenciar en: 5 notas y un comunicado de prensa, abordando temas clave como la violencia psicológica, la Línea Púrpura Distrital, la terminología adecuada para referirse al feminicidio, la violencia vicaria y las redes de apoyo para prevenir violencias de género. El comunicado del 20 de enero de 2025 expresó el rechazo al feminicidio en Ciudad Bolívar, reforzando el compromiso de la Secretaría en la lucha contra la violencia de género. </t>
  </si>
  <si>
    <t>Al mes de febrero se lleva un avance en la meta del 16,6%, se tramitaron contratos de persona natural para el cumplimiento de la meta y se realizó seguimiento a las noticias de la Secretaría en medios de comunicación, registrando un total de 16 impactos (3 en enero y 13 en febrero). Se elaboraron  16 contenidos periodísticos (5 notas  y un comunicado de prensa en enero, y 10 notas en febrero), abordando temas clave como la violencia psicológica, la Línea Púrpura Distrital, la violencia vicaria, las Casas de Igualdad de Oportunidades para las Mujeres, la autonomía económica femenina y la expansión del Sistema Distrital de Cuidado. También se destacó la atención especializada para mujeres en situación de vulnerabilidad, la asesoría jurídica gratuita para más de 40 mil mujeres y la participación de Bogotá en el análisis internacional sobre la seguridad de las mujeres en el espacio público. El comunicado del 20 de enero de 2025 expresó el rechazo al feminicidio en Ciudad Bolívar, reafirmando el compromiso de la Secretaría en la lucha contra la violencia de género.</t>
  </si>
  <si>
    <t xml:space="preserve">Se ha  beneficiado a la ciudadanía al fortalecer la información y sensibilización sobre derechos de las mujeres, prevención de la violencia de género y acceso a servicios especializados. Con la elaboración de 15 notas y 2 comunicados de prensa, junto con 29 impactos en medios de comunicación, se ha ampliado el alcance de mensajes clave, facilitando el acceso a recursos como asesoría jurídica, atención en Casas de Igualdad de Oportunidades y programas de autonomía económica. Esto ha permitido que más mujeres conozcan y ejerzan sus derechos, promoviendo una sociedad más equitativa e informada.
</t>
  </si>
  <si>
    <t xml:space="preserve">El avance en la estrategia de comunicaciones de la Secretaría Distrital de la Mujer beneficia a la ciudadanía al garantizar mayor acceso a información clave sobre derechos de las mujeres, prevención de violencias y transformación cultural con enfoque de género. A través del aumento en la difusión de contenidos en redes sociales, páginas web y medios de comunicación, más personas pueden conocer recursos de apoyo, servicios de orientación y herramientas para la protección de los derechos de las mujeres. Esto contribuye a la sensibilización, educación y empoderamiento de la comunidad, promoviendo una sociedad más informada, equitativa y comprometida con la erradicación de las violencias basadas en género.
</t>
  </si>
  <si>
    <t>https://secretariadistritald-my.sharepoint.com/:f:/g/personal/ecastaneda_sdmujer_gov_co/EkFuIUIfa09AhzbARPEBo1QBnAXwtcvS5X7RJ430SC-cwA?e=n39OWF</t>
  </si>
  <si>
    <t xml:space="preserve">Al cierre de febrero, los avances en la estrategia de comunicaciones de la SDMujer han generado beneficios directos para la ciudadanía, fortaleciendo el acceso a información clave sobre derechos de las mujeres, prevención de violencias y programas de apoyo. El incremento en el posicionamiento en medios de comunicación y redes sociales ha permitido una mayor difusión de campañas de sensibilización, facilitando que más personas conozcan y accedan a servicios de atención y protección. Además, la implementación de herramientas comunicacionales ha contribuido a una transformación cultural con enfoque de género, promoviendo una sociedad más informada, consciente y comprometida con la igualdad y la erradicación de las violencias basadas en género.
</t>
  </si>
  <si>
    <t>Durante este periodo se tramitaron los contratos de persona natural que apoyan la implementación de la estrategia de comunicaciones.  Además, en el mes se elaboraron 57 piezas gráficas en respuesta a diversas solicitudes realizadas por las diferentes áreas</t>
  </si>
  <si>
    <t xml:space="preserve">Las actividades descritas aportan a múltiples beneficios a la Secretaría de la Mujer, fortaleciendo su estrategia de comunicaciones y garantizando un impacto positivo en sus objetivos institucionales. </t>
  </si>
  <si>
    <t>Al mes de febrero  se lleva un acumulado en la ejecución de la meta del 0,166 en la implementación de la estrategia de comunicaciones reflejando un avance significativo en la difusión de las iniciativas de la entidad.Durante este periodo se tramitaron 6 solicitudes de brief de distintas subdirecciones y gerencias de la Secretaría. Esto ha permitido mejorar la organización y gestión de las estrategias de comunicación.
Al mes de febrero, se elaboraron 396 piezas gráficas y 15 contenidos audiovisuales (videos y fotografías), respondiendo a las necesidades de comunicación estratégica de la Secretaría y fortaleciendo la visibilidad de sus actividades.</t>
  </si>
  <si>
    <t>Los avances para esta meta al mes de generan varios beneficios clave para la Secretaría:
Mayor Alcance y Visibilidad 
La difusión de contenidos alcanzó a 807.867 personas, lo que permite posicionar mejor las iniciativas y mensajes institucionales.
Crecimiento de la Comunidad Digital 
Con 3.643 nuevos usuarios en redes sociales, la Secretaría fortalece su audiencia y promueve una mayor interacción con la ciudadanía.
Actualización y Accesibilidad de la Información 
Las 35 actualizaciones en la página web garantizan que la información esté actualizada, facilitando el acceso a servicios y noticias relevantes.
Mejor Comunicación Estratégica 
La implementación de estas acciones permite una comunicación más efectiva y alineada con los objetivos de la Secretaría, asegurando que los mensajes lleguen a la población adecuada. En conjunto, estos resultados refuerzan la transparencia, el impacto y la conexión con la comunidad, contribuyendo al cumplimiento de la misión de la Secretaría.</t>
  </si>
  <si>
    <t>Para el mes de enero se reportó un alcance de 91.094 personas en las páginas de la Secretaría</t>
  </si>
  <si>
    <t>Para el mes de enero se evidenciaron 1,950 nuevos usuarios en redes sociales y un alcance de 316,254 personas con los contenidos publicados en el mes de enero</t>
  </si>
  <si>
    <t>Para el mes de febrero se evidencaron 1.693 nuevos usuarios en redes sociales y un alcance de 491.613 personas con los contenidos publicados en el mes de febrero</t>
  </si>
  <si>
    <t>Mayor visibilidad y alcance: La elaboración de notas y comunicados de prensa permitió difundir información clave sobre violencia de género, alcanzando a más personas y generando conciencia en la comunidad.
Sensibilización y educación: Los temas abordados ayudan a educar a la población sobre la violencia psicológica, la violencia vicaria y la importancia de usar términos adecuados como feminicidio en lugar de "crimen pasional".
Fortalecimiento de redes de apoyo: La difusión de información sobre la Línea Púrpura Distrital y otras redes de apoyo facilita el acceso a recursos para las víctimas y la comunidad.
Compromiso institucional: La Secretaría refuerza su postura contra la violencia de género, enviando un mensaje claro de rechazo al feminicidio y reafirmando su compromiso con la protección de los derechos de las mujeres.
Impacto en medios de comunicación: La presencia en medios contribuye a que las iniciativas de la Secretaría tengan mayor relevancia y lleguen a una audiencia más amplia.</t>
  </si>
  <si>
    <r>
      <t>En el marco de la Meta PDD</t>
    </r>
    <r>
      <rPr>
        <sz val="11"/>
        <color rgb="FFFF0000"/>
        <rFont val="Arial"/>
        <family val="2"/>
      </rPr>
      <t>:</t>
    </r>
    <r>
      <rPr>
        <sz val="11"/>
        <color theme="1"/>
        <rFont val="Arial"/>
        <family val="2"/>
      </rPr>
      <t>e ha logrado un avance del 2,5% en enero.
Este cumplimiento se refleja en la implementación de la estrategia de comunicaciones, que alcanza un 0,083 de ejecución, y en el desarrollo de acciones para incrementar el crecimiento de usuarios en redes sociales y páginas web, con un 8,3% de avance. Asimismo, la implementación de herramientas para posicionar a la SDMujer en medios de comunicación ha alcanzado un 8,3% de ejecución, lo que ha permitido ampliar la visibilidad institucional y fortalecer la difusión de contenidos clave sobre derechos de las mujeres y prevención de violencias.</t>
    </r>
  </si>
  <si>
    <t>En el marco de la Meta PDD: se ha logrado un avance del 2,5% en febrero.
Los avances alcanzados hasta la fecha incluyen:
Implementación de la estrategia de comunicaciones: En el mes de febero ha logrado un 8,3% de ejecución en las acciones diseñadas para aumentar el crecimiento de usuarios que consultan las redes sociales y páginas web de la Secretaría.
Posicionamiento en medios de comunicación: Se ha implementado un 8,3% de las herramientas para fortalecer la presencia de la SDMujer en medios, ampliando la difusión de contenidos sobre derechos, prevención de violencias y programas institucionales.
Desarrollo de la estrategia de comunicaciones: En términos generales, la implementación de la estrategia alcanza un 0.083 de avance en su ejecución total.
Estos logros reflejan un compromiso continuo con la transformación social y la equidad de género, permitiendo que un mayor número de personas accedan a información relevante y recursos de apoyo, promoviendo así una cultura de prevención y respeto hacia los derechos de las mujeres.</t>
  </si>
  <si>
    <r>
      <t>En el marco de la Meta PDD se ha logrado un avance del 5% al cierre de febrero. Esta estrategia tiene como objetivo</t>
    </r>
    <r>
      <rPr>
        <sz val="11"/>
        <color rgb="FFFF0000"/>
        <rFont val="Arial"/>
        <family val="2"/>
      </rPr>
      <t xml:space="preserve"> </t>
    </r>
    <r>
      <rPr>
        <sz val="11"/>
        <color theme="1"/>
        <rFont val="Arial"/>
        <family val="2"/>
      </rPr>
      <t>impulsar y posicionar las acciones, actividades y programas de la Secretaría Distrital de la Mujer (SDMujer) en los ámbitos internacional, nacional, distrital, local y barrial, garantizando una mayor difusión y alcance de la información clave para la ciudadanía.
Los avances alcanzados hasta la fecha incluyen:
Implementación de la estrategia de comunicaciones: Se ha logrado un 16.6% de ejecución en las acciones diseñadas para aumentar el crecimiento de usuarios que consultan las redes sociales y páginas web de la Secretaría.
Posicionamiento en medios de comunicación: Se ha implementado un 16.6% de las herramientas para fortalecer la presencia de la SDMujer en medios, ampliando la difusión de contenidos sobre derechos, prevención de violencias y programas institucionales.
Desarrollo de la estrategia de comunicaciones: En términos generales, la implementación de la estrategia alcanza un 0.166 de avance en su ejecución total.
Estos logros reflejan un compromiso continuo con la transformación social y la equidad de género, permitiendo que un mayor número de personas accedan a información relevante y recursos de apoyo, promoviendo así una cultura de prevención y respeto hacia los derechos de las mujeres.</t>
    </r>
  </si>
  <si>
    <t>https://secretariadistritald-my.sharepoint.com/:f:/g/personal/ecastaneda_sdmujer_gov_co/ElvwqxzHPQlBlmp-7jVkg-cBDr_d3wk9id_iCml5ZzgP6g?e=mcFCdx</t>
  </si>
  <si>
    <t>https://secretariadistritald-my.sharepoint.com/:f:/g/personal/ecastaneda_sdmujer_gov_co/EqyW7G_-EQFHp235s2lMyrwB-SbsvyrX-wYJxfuKDiU_MQ?e=PBQaiu</t>
  </si>
  <si>
    <r>
      <t>En el marco de la Meta PDD</t>
    </r>
    <r>
      <rPr>
        <sz val="11"/>
        <color rgb="FFFF0000"/>
        <rFont val="Arial"/>
        <family val="2"/>
      </rPr>
      <t xml:space="preserve">: </t>
    </r>
    <r>
      <rPr>
        <sz val="11"/>
        <color theme="1"/>
        <rFont val="Arial"/>
        <family val="2"/>
      </rPr>
      <t>se ha logrado un avance del 2,5% en enero.
Este cumplimiento se refleja en la implementación de la estrategia de comunicaciones, que alcanza un 0,083 de ejecución, y en el desarrollo de acciones para incrementar el crecimiento de usuarios en redes sociales y páginas web, con un 8,3% de avance. Asimismo, la implementación de herramientas para posicionar a la SDMujer en medios de comunicación ha alcanzado un 8,3% de ejecución, lo que ha permitido ampliar la visibilidad institucional y fortalecer la difusión de contenidos clave sobre derechos de las mujeres y prevención de violencias.</t>
    </r>
  </si>
  <si>
    <t>En el mes de enero reportó un alcance de 91.094 personas en las páginas web de la Secretaría y 316,254 personas a través de las redes sociales lo que indica un alcance total de 407,348 personas en el mes de enero. Adicional a esto se evidenció  1.950 nuevos usuarios en redes sociales.</t>
  </si>
  <si>
    <r>
      <t>Como resultado de las acciones realizadas en la página web y redes sociales, en el mes de febrero se alcanzaron  103.893 personas en las páginas web y  491,613 personas alcanzadas en redes sociales, para un total de 595,506 personas en el mes de febrero. Adicional a esto se registrarion  1.693 nuevos usuarios en redes sociales. Al mes de febrero llevamos un total de</t>
    </r>
    <r>
      <rPr>
        <b/>
        <sz val="11"/>
        <color theme="1"/>
        <rFont val="Calibri"/>
        <family val="2"/>
        <scheme val="minor"/>
      </rPr>
      <t xml:space="preserve"> 1,002,854</t>
    </r>
    <r>
      <rPr>
        <sz val="11"/>
        <color theme="1"/>
        <rFont val="Calibri"/>
        <family val="2"/>
        <scheme val="minor"/>
      </rPr>
      <t xml:space="preserve"> personas alcanzadas.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</si>
</sst>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 #,##0;[Red]\-&quot;$&quot;\ #,##0"/>
    <numFmt numFmtId="43" formatCode="_-* #,##0.00_-;\-* #,##0.00_-;_-* &quot;-&quot;??_-;_-@_-"/>
    <numFmt numFmtId="164" formatCode="_(* #,##0_);_(* \(#,##0\);_(* &quot;-&quot;??_);_(@_)"/>
    <numFmt numFmtId="165" formatCode="_-* #,##0.00_-;\-* #,##0.00_-;_-* &quot;-&quot;??_-;_-@"/>
    <numFmt numFmtId="166" formatCode="_(* #,##0.00_);_(* \(#,##0.00\);_(* &quot;-&quot;??_);_(@_)"/>
    <numFmt numFmtId="167" formatCode="_-* #,##0.00\ &quot;€&quot;_-;\-* #,##0.00\ &quot;€&quot;_-;_-* &quot;-&quot;??\ &quot;€&quot;_-;_-@_-"/>
    <numFmt numFmtId="168" formatCode="_-* #,##0.00\ _€_-;\-* #,##0.00\ _€_-;_-* &quot;-&quot;??\ _€_-;_-@_-"/>
    <numFmt numFmtId="169" formatCode="_-* #,##0\ _€_-;\-* #,##0\ _€_-;_-* &quot;-&quot;??\ _€_-;_-@_-"/>
    <numFmt numFmtId="170" formatCode="_-* #,##0\ _€_-;\-* #,##0\ _€_-;_-* &quot;-&quot;\ _€_-;_-@_-"/>
    <numFmt numFmtId="171" formatCode="_-* #,##0\ &quot;€&quot;_-;\-* #,##0\ &quot;€&quot;_-;_-* &quot;-&quot;\ &quot;€&quot;_-;_-@_-"/>
    <numFmt numFmtId="172" formatCode="###,000"/>
    <numFmt numFmtId="173" formatCode="0.0%"/>
    <numFmt numFmtId="174" formatCode="_-* #,##0.0\ _€_-;\-* #,##0.0\ _€_-;_-* &quot;-&quot;??\ _€_-;_-@_-"/>
  </numFmts>
  <fonts count="72"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1"/>
      <name val="Arial"/>
      <family val="2"/>
    </font>
    <font>
      <b/>
      <sz val="11"/>
      <color theme="0" tint="-0.34998626667073579"/>
      <name val="Arial"/>
      <family val="2"/>
    </font>
    <font>
      <b/>
      <i/>
      <sz val="11"/>
      <name val="Arial"/>
      <family val="2"/>
    </font>
    <font>
      <sz val="10"/>
      <name val="Arial Narrow"/>
      <family val="2"/>
    </font>
    <font>
      <sz val="10"/>
      <color theme="1"/>
      <name val="Calibri"/>
      <family val="2"/>
    </font>
    <font>
      <b/>
      <sz val="11"/>
      <color theme="1"/>
      <name val="Calibri"/>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sz val="16"/>
      <color theme="1"/>
      <name val="Arial"/>
      <family val="2"/>
    </font>
    <font>
      <sz val="18"/>
      <color theme="1"/>
      <name val="Arial"/>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sz val="10"/>
      <color rgb="FFFF0000"/>
      <name val="Arial Narrow"/>
      <family val="2"/>
    </font>
    <font>
      <sz val="10"/>
      <color theme="1"/>
      <name val="Arial Narrow"/>
      <family val="2"/>
    </font>
    <font>
      <u/>
      <sz val="11"/>
      <color theme="10"/>
      <name val="Calibri"/>
      <family val="2"/>
      <scheme val="minor"/>
    </font>
    <font>
      <sz val="12"/>
      <color theme="1"/>
      <name val="Arial"/>
      <family val="2"/>
    </font>
  </fonts>
  <fills count="29">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s>
  <borders count="125">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7F7F7F"/>
      </right>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style="thin">
        <color rgb="FF000000"/>
      </right>
      <top/>
      <bottom/>
      <diagonal/>
    </border>
    <border>
      <left/>
      <right/>
      <top/>
      <bottom/>
      <diagonal/>
    </border>
    <border>
      <left/>
      <right/>
      <top/>
      <bottom/>
      <diagonal/>
    </border>
    <border>
      <left/>
      <right/>
      <top/>
      <bottom/>
      <diagonal/>
    </border>
    <border>
      <left/>
      <right/>
      <top style="thin">
        <color rgb="FF7F7F7F"/>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right/>
      <top/>
      <bottom style="thin">
        <color rgb="FF000000"/>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thin">
        <color rgb="FF000000"/>
      </top>
      <bottom style="thin">
        <color rgb="FF000000"/>
      </bottom>
      <diagonal/>
    </border>
    <border>
      <left style="thin">
        <color indexed="64"/>
      </left>
      <right/>
      <top/>
      <bottom/>
      <diagonal/>
    </border>
  </borders>
  <cellStyleXfs count="22">
    <xf numFmtId="0" fontId="0" fillId="0" borderId="0"/>
    <xf numFmtId="9" fontId="22" fillId="0" borderId="0" applyFont="0" applyFill="0" applyBorder="0" applyAlignment="0" applyProtection="0"/>
    <xf numFmtId="0" fontId="27" fillId="0" borderId="32"/>
    <xf numFmtId="0" fontId="5" fillId="0" borderId="32"/>
    <xf numFmtId="167" fontId="5" fillId="0" borderId="32" applyFont="0" applyFill="0" applyBorder="0" applyAlignment="0" applyProtection="0"/>
    <xf numFmtId="168" fontId="5" fillId="0" borderId="32" applyFont="0" applyFill="0" applyBorder="0" applyAlignment="0" applyProtection="0"/>
    <xf numFmtId="9" fontId="5" fillId="0" borderId="32" applyFont="0" applyFill="0" applyBorder="0" applyAlignment="0" applyProtection="0"/>
    <xf numFmtId="170" fontId="5" fillId="0" borderId="32" applyFont="0" applyFill="0" applyBorder="0" applyAlignment="0" applyProtection="0"/>
    <xf numFmtId="171" fontId="5" fillId="0" borderId="32" applyFont="0" applyFill="0" applyBorder="0" applyAlignment="0" applyProtection="0"/>
    <xf numFmtId="9" fontId="27" fillId="0" borderId="32" applyFont="0" applyFill="0" applyBorder="0" applyAlignment="0" applyProtection="0"/>
    <xf numFmtId="9" fontId="35" fillId="0" borderId="32" applyFont="0" applyFill="0" applyBorder="0" applyAlignment="0" applyProtection="0"/>
    <xf numFmtId="172" fontId="42" fillId="0" borderId="81" applyNumberFormat="0" applyAlignment="0" applyProtection="0">
      <alignment horizontal="right" vertical="center"/>
    </xf>
    <xf numFmtId="172" fontId="42" fillId="0" borderId="82" applyNumberFormat="0" applyAlignment="0" applyProtection="0">
      <alignment horizontal="left" vertical="center" indent="1"/>
    </xf>
    <xf numFmtId="0" fontId="43" fillId="0" borderId="82" applyAlignment="0" applyProtection="0">
      <alignment horizontal="left" vertical="center" indent="1"/>
    </xf>
    <xf numFmtId="0" fontId="44" fillId="23" borderId="32" applyNumberFormat="0" applyAlignment="0" applyProtection="0">
      <alignment horizontal="left" vertical="center" indent="1"/>
    </xf>
    <xf numFmtId="172" fontId="46" fillId="0" borderId="81" applyNumberFormat="0" applyFill="0" applyBorder="0" applyAlignment="0" applyProtection="0">
      <alignment horizontal="right" vertical="center"/>
    </xf>
    <xf numFmtId="0" fontId="38" fillId="0" borderId="32" applyNumberFormat="0" applyFill="0" applyBorder="0" applyAlignment="0" applyProtection="0"/>
    <xf numFmtId="0" fontId="4" fillId="0" borderId="32"/>
    <xf numFmtId="43" fontId="58" fillId="0" borderId="0" applyFont="0" applyFill="0" applyBorder="0" applyAlignment="0" applyProtection="0"/>
    <xf numFmtId="0" fontId="3" fillId="0" borderId="32"/>
    <xf numFmtId="0" fontId="67" fillId="0" borderId="32"/>
    <xf numFmtId="0" fontId="70" fillId="0" borderId="0" applyNumberFormat="0" applyFill="0" applyBorder="0" applyAlignment="0" applyProtection="0"/>
  </cellStyleXfs>
  <cellXfs count="822">
    <xf numFmtId="0" fontId="0" fillId="0" borderId="0" xfId="0"/>
    <xf numFmtId="0" fontId="6" fillId="0" borderId="0" xfId="0" applyFont="1"/>
    <xf numFmtId="0" fontId="7" fillId="0" borderId="0" xfId="0" applyFont="1" applyAlignment="1">
      <alignment horizontal="center"/>
    </xf>
    <xf numFmtId="0" fontId="8" fillId="0" borderId="3" xfId="0" applyFont="1" applyBorder="1" applyAlignment="1">
      <alignment horizontal="center"/>
    </xf>
    <xf numFmtId="164" fontId="10" fillId="0" borderId="3" xfId="0" applyNumberFormat="1" applyFont="1" applyBorder="1" applyAlignment="1">
      <alignment vertical="center"/>
    </xf>
    <xf numFmtId="0" fontId="10" fillId="0" borderId="0" xfId="0" applyFont="1"/>
    <xf numFmtId="0" fontId="10" fillId="2" borderId="4" xfId="0" applyFont="1" applyFill="1" applyBorder="1"/>
    <xf numFmtId="0" fontId="8" fillId="0" borderId="0" xfId="0" applyFont="1" applyAlignment="1">
      <alignment horizontal="left"/>
    </xf>
    <xf numFmtId="0" fontId="11" fillId="2" borderId="4" xfId="0" applyFont="1" applyFill="1" applyBorder="1" applyAlignment="1">
      <alignment horizontal="left"/>
    </xf>
    <xf numFmtId="165" fontId="6" fillId="2" borderId="4" xfId="0" applyNumberFormat="1" applyFont="1" applyFill="1" applyBorder="1"/>
    <xf numFmtId="0" fontId="12" fillId="3" borderId="3" xfId="0" applyFont="1" applyFill="1" applyBorder="1" applyAlignment="1">
      <alignment horizontal="center" wrapText="1"/>
    </xf>
    <xf numFmtId="0" fontId="13" fillId="3" borderId="3" xfId="0" applyFont="1" applyFill="1" applyBorder="1" applyAlignment="1">
      <alignment horizontal="center" vertical="center" wrapText="1"/>
    </xf>
    <xf numFmtId="0" fontId="13" fillId="3" borderId="3" xfId="0" applyFont="1" applyFill="1" applyBorder="1" applyAlignment="1">
      <alignment horizontal="center" vertical="center"/>
    </xf>
    <xf numFmtId="0" fontId="13" fillId="2" borderId="4" xfId="0" applyFont="1" applyFill="1" applyBorder="1" applyAlignment="1">
      <alignment horizontal="center" vertical="center"/>
    </xf>
    <xf numFmtId="0" fontId="13" fillId="0" borderId="3" xfId="0" applyFont="1" applyBorder="1" applyAlignment="1">
      <alignment horizontal="center" vertical="center" wrapText="1"/>
    </xf>
    <xf numFmtId="164" fontId="10" fillId="0" borderId="3" xfId="0" applyNumberFormat="1" applyFont="1" applyBorder="1" applyAlignment="1">
      <alignment horizontal="center" vertical="center"/>
    </xf>
    <xf numFmtId="0" fontId="10" fillId="0" borderId="3" xfId="0" applyFont="1" applyBorder="1" applyAlignment="1">
      <alignment horizontal="center" vertical="center"/>
    </xf>
    <xf numFmtId="2" fontId="10" fillId="0" borderId="3" xfId="0" applyNumberFormat="1" applyFont="1" applyBorder="1" applyAlignment="1">
      <alignment horizontal="center" vertical="center"/>
    </xf>
    <xf numFmtId="164" fontId="6" fillId="0" borderId="0" xfId="0" applyNumberFormat="1" applyFont="1"/>
    <xf numFmtId="0" fontId="6" fillId="2" borderId="4" xfId="0" applyFont="1" applyFill="1" applyBorder="1"/>
    <xf numFmtId="0" fontId="11" fillId="2" borderId="4" xfId="0" applyFont="1" applyFill="1" applyBorder="1" applyAlignment="1">
      <alignment horizontal="left" vertical="top"/>
    </xf>
    <xf numFmtId="164" fontId="13" fillId="0" borderId="3" xfId="0" applyNumberFormat="1" applyFont="1" applyBorder="1" applyAlignment="1">
      <alignment horizontal="center" vertical="center"/>
    </xf>
    <xf numFmtId="6" fontId="10" fillId="0" borderId="3" xfId="0" applyNumberFormat="1" applyFont="1" applyBorder="1"/>
    <xf numFmtId="164" fontId="10" fillId="2" borderId="4" xfId="0" applyNumberFormat="1" applyFont="1" applyFill="1" applyBorder="1"/>
    <xf numFmtId="0" fontId="10" fillId="0" borderId="0" xfId="0" applyFont="1" applyAlignment="1">
      <alignment vertical="center" textRotation="90" wrapText="1"/>
    </xf>
    <xf numFmtId="0" fontId="10" fillId="0" borderId="0" xfId="0" applyFont="1" applyAlignment="1">
      <alignment horizontal="left" vertical="center" wrapText="1"/>
    </xf>
    <xf numFmtId="9" fontId="10" fillId="7" borderId="3" xfId="0" applyNumberFormat="1" applyFont="1" applyFill="1" applyBorder="1" applyAlignment="1">
      <alignment horizontal="center" vertical="center"/>
    </xf>
    <xf numFmtId="0" fontId="13" fillId="7" borderId="3" xfId="0" applyFont="1" applyFill="1" applyBorder="1" applyAlignment="1">
      <alignment horizontal="center" vertical="center"/>
    </xf>
    <xf numFmtId="166" fontId="10" fillId="0" borderId="3" xfId="0" applyNumberFormat="1" applyFont="1" applyBorder="1" applyAlignment="1">
      <alignment horizontal="center" vertical="center"/>
    </xf>
    <xf numFmtId="166" fontId="13" fillId="0" borderId="3" xfId="0" applyNumberFormat="1" applyFont="1" applyBorder="1" applyAlignment="1">
      <alignment horizontal="center" vertical="center"/>
    </xf>
    <xf numFmtId="164" fontId="13" fillId="0" borderId="3" xfId="0" applyNumberFormat="1" applyFont="1" applyBorder="1" applyAlignment="1">
      <alignment vertical="center"/>
    </xf>
    <xf numFmtId="9" fontId="10" fillId="0" borderId="3" xfId="0" applyNumberFormat="1" applyFont="1" applyBorder="1" applyAlignment="1">
      <alignment horizontal="center" vertical="center"/>
    </xf>
    <xf numFmtId="0" fontId="14" fillId="8" borderId="4" xfId="0" applyFont="1" applyFill="1" applyBorder="1" applyAlignment="1">
      <alignment vertical="center"/>
    </xf>
    <xf numFmtId="0" fontId="14" fillId="8" borderId="11" xfId="0" applyFont="1" applyFill="1" applyBorder="1" applyAlignment="1">
      <alignment horizontal="center" vertical="center" wrapText="1"/>
    </xf>
    <xf numFmtId="0" fontId="14" fillId="8" borderId="15" xfId="0" applyFont="1" applyFill="1" applyBorder="1" applyAlignment="1">
      <alignment horizontal="center" vertical="center" wrapText="1"/>
    </xf>
    <xf numFmtId="0" fontId="14" fillId="8" borderId="20" xfId="0" applyFont="1" applyFill="1" applyBorder="1" applyAlignment="1">
      <alignment horizontal="center" vertical="center" wrapText="1"/>
    </xf>
    <xf numFmtId="0" fontId="14" fillId="8" borderId="11" xfId="0" applyFont="1" applyFill="1" applyBorder="1" applyAlignment="1">
      <alignment vertical="center"/>
    </xf>
    <xf numFmtId="0" fontId="14" fillId="8" borderId="24" xfId="0" applyFont="1" applyFill="1" applyBorder="1" applyAlignment="1">
      <alignment horizontal="center" vertical="center"/>
    </xf>
    <xf numFmtId="0" fontId="14" fillId="8" borderId="24" xfId="0" applyFont="1" applyFill="1" applyBorder="1" applyAlignment="1">
      <alignment vertical="center"/>
    </xf>
    <xf numFmtId="0" fontId="14" fillId="8" borderId="25" xfId="0" applyFont="1" applyFill="1" applyBorder="1" applyAlignment="1">
      <alignment vertical="center"/>
    </xf>
    <xf numFmtId="0" fontId="14" fillId="8" borderId="15" xfId="0" applyFont="1" applyFill="1" applyBorder="1" applyAlignment="1">
      <alignment vertical="center"/>
    </xf>
    <xf numFmtId="0" fontId="16" fillId="2" borderId="26" xfId="0" applyFont="1" applyFill="1" applyBorder="1" applyAlignment="1">
      <alignment horizontal="center" vertical="center"/>
    </xf>
    <xf numFmtId="0" fontId="17" fillId="2" borderId="27" xfId="0" applyFont="1" applyFill="1" applyBorder="1" applyAlignment="1">
      <alignment horizontal="left" vertical="center"/>
    </xf>
    <xf numFmtId="0" fontId="17" fillId="2" borderId="28" xfId="0" applyFont="1" applyFill="1" applyBorder="1" applyAlignment="1">
      <alignment horizontal="left" vertical="center"/>
    </xf>
    <xf numFmtId="0" fontId="16" fillId="2" borderId="4" xfId="0" applyFont="1" applyFill="1" applyBorder="1" applyAlignment="1">
      <alignment horizontal="center" vertical="center"/>
    </xf>
    <xf numFmtId="0" fontId="17" fillId="8" borderId="27" xfId="0" applyFont="1" applyFill="1" applyBorder="1" applyAlignment="1">
      <alignment horizontal="center" vertical="center"/>
    </xf>
    <xf numFmtId="0" fontId="14" fillId="8" borderId="28" xfId="0" applyFont="1" applyFill="1" applyBorder="1" applyAlignment="1">
      <alignment vertical="center"/>
    </xf>
    <xf numFmtId="0" fontId="17" fillId="8" borderId="4" xfId="0" applyFont="1" applyFill="1" applyBorder="1" applyAlignment="1">
      <alignment horizontal="left" vertical="center"/>
    </xf>
    <xf numFmtId="0" fontId="17" fillId="8" borderId="29" xfId="0" applyFont="1" applyFill="1" applyBorder="1" applyAlignment="1">
      <alignment horizontal="left" vertical="center"/>
    </xf>
    <xf numFmtId="0" fontId="14" fillId="8" borderId="33" xfId="0" applyFont="1" applyFill="1" applyBorder="1" applyAlignment="1">
      <alignment vertical="center"/>
    </xf>
    <xf numFmtId="0" fontId="14" fillId="8" borderId="29" xfId="0" applyFont="1" applyFill="1" applyBorder="1" applyAlignment="1">
      <alignment vertical="center"/>
    </xf>
    <xf numFmtId="0" fontId="14" fillId="2" borderId="29" xfId="0" applyFont="1" applyFill="1" applyBorder="1" applyAlignment="1">
      <alignment vertical="center"/>
    </xf>
    <xf numFmtId="0" fontId="17" fillId="2" borderId="40" xfId="0" applyFont="1" applyFill="1" applyBorder="1" applyAlignment="1">
      <alignment vertical="center"/>
    </xf>
    <xf numFmtId="0" fontId="14" fillId="8" borderId="4" xfId="0" applyFont="1" applyFill="1" applyBorder="1" applyAlignment="1">
      <alignment horizontal="center" vertical="center"/>
    </xf>
    <xf numFmtId="0" fontId="17" fillId="2" borderId="4" xfId="0" applyFont="1" applyFill="1" applyBorder="1" applyAlignment="1">
      <alignment horizontal="left" vertical="center"/>
    </xf>
    <xf numFmtId="0" fontId="17" fillId="8" borderId="29" xfId="0" applyFont="1" applyFill="1" applyBorder="1" applyAlignment="1">
      <alignment vertical="center"/>
    </xf>
    <xf numFmtId="0" fontId="17" fillId="8" borderId="4" xfId="0" applyFont="1" applyFill="1" applyBorder="1" applyAlignment="1">
      <alignment vertical="center"/>
    </xf>
    <xf numFmtId="0" fontId="17" fillId="2" borderId="4" xfId="0" applyFont="1" applyFill="1" applyBorder="1" applyAlignment="1">
      <alignment vertical="center"/>
    </xf>
    <xf numFmtId="0" fontId="14" fillId="8" borderId="3" xfId="0" applyFont="1" applyFill="1" applyBorder="1" applyAlignment="1">
      <alignment vertical="center"/>
    </xf>
    <xf numFmtId="0" fontId="14" fillId="8" borderId="4" xfId="0" applyFont="1" applyFill="1" applyBorder="1" applyAlignment="1">
      <alignment horizontal="left" vertical="center"/>
    </xf>
    <xf numFmtId="0" fontId="14" fillId="8" borderId="29" xfId="0" applyFont="1" applyFill="1" applyBorder="1" applyAlignment="1">
      <alignment horizontal="center" vertical="center"/>
    </xf>
    <xf numFmtId="0" fontId="17" fillId="8" borderId="41" xfId="0" applyFont="1" applyFill="1" applyBorder="1" applyAlignment="1">
      <alignment vertical="center"/>
    </xf>
    <xf numFmtId="0" fontId="17" fillId="8" borderId="41" xfId="0" applyFont="1" applyFill="1" applyBorder="1" applyAlignment="1">
      <alignment horizontal="left" vertical="center"/>
    </xf>
    <xf numFmtId="0" fontId="14" fillId="8" borderId="41" xfId="0" applyFont="1" applyFill="1" applyBorder="1" applyAlignment="1">
      <alignment vertical="center"/>
    </xf>
    <xf numFmtId="0" fontId="17" fillId="8" borderId="4" xfId="0" applyFont="1" applyFill="1" applyBorder="1" applyAlignment="1">
      <alignment horizontal="right" vertical="center"/>
    </xf>
    <xf numFmtId="0" fontId="16" fillId="8" borderId="4" xfId="0" applyFont="1" applyFill="1" applyBorder="1" applyAlignment="1">
      <alignment vertical="center"/>
    </xf>
    <xf numFmtId="0" fontId="14" fillId="8" borderId="45"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29" xfId="0" applyFont="1" applyFill="1" applyBorder="1" applyAlignment="1">
      <alignment vertical="center"/>
    </xf>
    <xf numFmtId="0" fontId="17" fillId="2" borderId="4" xfId="0" applyFont="1" applyFill="1" applyBorder="1" applyAlignment="1">
      <alignment vertical="center" wrapText="1"/>
    </xf>
    <xf numFmtId="0" fontId="17" fillId="8" borderId="15" xfId="0" applyFont="1" applyFill="1" applyBorder="1" applyAlignment="1">
      <alignment vertical="center" wrapText="1"/>
    </xf>
    <xf numFmtId="0" fontId="17" fillId="0" borderId="0" xfId="0" applyFont="1" applyAlignment="1">
      <alignment vertical="center" wrapText="1"/>
    </xf>
    <xf numFmtId="0" fontId="17" fillId="2" borderId="29" xfId="0" applyFont="1" applyFill="1" applyBorder="1" applyAlignment="1">
      <alignment vertical="center" wrapText="1"/>
    </xf>
    <xf numFmtId="0" fontId="14" fillId="2" borderId="4" xfId="0" applyFont="1" applyFill="1" applyBorder="1" applyAlignment="1">
      <alignment vertical="center"/>
    </xf>
    <xf numFmtId="0" fontId="14" fillId="2" borderId="41" xfId="0" applyFont="1" applyFill="1" applyBorder="1" applyAlignment="1">
      <alignment vertical="center"/>
    </xf>
    <xf numFmtId="0" fontId="14" fillId="8" borderId="4" xfId="0" applyFont="1" applyFill="1" applyBorder="1" applyAlignment="1">
      <alignment vertical="center" wrapText="1"/>
    </xf>
    <xf numFmtId="0" fontId="14" fillId="8" borderId="15" xfId="0" applyFont="1" applyFill="1" applyBorder="1" applyAlignment="1">
      <alignment vertical="center" wrapText="1"/>
    </xf>
    <xf numFmtId="0" fontId="17" fillId="8" borderId="3" xfId="0" applyFont="1" applyFill="1" applyBorder="1" applyAlignment="1">
      <alignment vertical="center" wrapText="1"/>
    </xf>
    <xf numFmtId="0" fontId="17" fillId="8" borderId="3" xfId="0" applyFont="1" applyFill="1" applyBorder="1" applyAlignment="1">
      <alignment horizontal="center" vertical="center" wrapText="1"/>
    </xf>
    <xf numFmtId="0" fontId="14" fillId="8" borderId="3" xfId="0" applyFont="1" applyFill="1" applyBorder="1" applyAlignment="1">
      <alignment vertical="center" wrapText="1"/>
    </xf>
    <xf numFmtId="14" fontId="14" fillId="8" borderId="3" xfId="0" applyNumberFormat="1" applyFont="1" applyFill="1" applyBorder="1" applyAlignment="1">
      <alignment vertical="center" wrapText="1"/>
    </xf>
    <xf numFmtId="0" fontId="14" fillId="8" borderId="3" xfId="0" applyFont="1" applyFill="1" applyBorder="1" applyAlignment="1">
      <alignment horizontal="center" vertical="center" wrapText="1"/>
    </xf>
    <xf numFmtId="0" fontId="14" fillId="2" borderId="3" xfId="0" applyFont="1" applyFill="1" applyBorder="1" applyAlignment="1">
      <alignment horizontal="center" vertical="center"/>
    </xf>
    <xf numFmtId="0" fontId="14" fillId="8" borderId="20" xfId="0" applyFont="1" applyFill="1" applyBorder="1" applyAlignment="1">
      <alignment vertical="center"/>
    </xf>
    <xf numFmtId="0" fontId="14" fillId="8" borderId="46" xfId="0" applyFont="1" applyFill="1" applyBorder="1" applyAlignment="1">
      <alignment vertical="center"/>
    </xf>
    <xf numFmtId="0" fontId="14" fillId="8" borderId="47" xfId="0" applyFont="1" applyFill="1" applyBorder="1" applyAlignment="1">
      <alignment vertical="center"/>
    </xf>
    <xf numFmtId="0" fontId="17" fillId="8" borderId="4" xfId="0" applyFont="1" applyFill="1" applyBorder="1" applyAlignment="1">
      <alignment horizontal="center" vertical="center" wrapText="1"/>
    </xf>
    <xf numFmtId="0" fontId="17" fillId="8" borderId="48" xfId="0" applyFont="1" applyFill="1" applyBorder="1" applyAlignment="1">
      <alignment horizontal="center" vertical="center" wrapText="1"/>
    </xf>
    <xf numFmtId="0" fontId="17" fillId="8" borderId="4" xfId="0" applyFont="1" applyFill="1" applyBorder="1" applyAlignment="1">
      <alignment horizontal="left" vertical="center" wrapText="1"/>
    </xf>
    <xf numFmtId="0" fontId="17" fillId="8" borderId="4" xfId="0" applyFont="1" applyFill="1" applyBorder="1" applyAlignment="1">
      <alignment horizontal="right" vertical="center" wrapText="1"/>
    </xf>
    <xf numFmtId="0" fontId="17" fillId="8" borderId="24" xfId="0" applyFont="1" applyFill="1" applyBorder="1" applyAlignment="1">
      <alignment horizontal="right" vertical="center"/>
    </xf>
    <xf numFmtId="0" fontId="14" fillId="8" borderId="25" xfId="0" applyFont="1" applyFill="1" applyBorder="1" applyAlignment="1">
      <alignment horizontal="center" vertical="center"/>
    </xf>
    <xf numFmtId="0" fontId="17" fillId="2" borderId="3" xfId="0" applyFont="1" applyFill="1" applyBorder="1" applyAlignment="1">
      <alignment horizontal="center" vertical="center"/>
    </xf>
    <xf numFmtId="0" fontId="19" fillId="8" borderId="4" xfId="0" applyFont="1" applyFill="1" applyBorder="1" applyAlignment="1">
      <alignment vertical="center"/>
    </xf>
    <xf numFmtId="0" fontId="14" fillId="6" borderId="4" xfId="0" applyFont="1" applyFill="1" applyBorder="1" applyAlignment="1">
      <alignment vertical="center"/>
    </xf>
    <xf numFmtId="0" fontId="21" fillId="8" borderId="4" xfId="0" applyFont="1" applyFill="1" applyBorder="1" applyAlignment="1">
      <alignment vertical="center"/>
    </xf>
    <xf numFmtId="0" fontId="22" fillId="0" borderId="0" xfId="0" applyFont="1"/>
    <xf numFmtId="0" fontId="23" fillId="0" borderId="0" xfId="0" applyFont="1"/>
    <xf numFmtId="0" fontId="9" fillId="0" borderId="48" xfId="0" applyFont="1" applyBorder="1"/>
    <xf numFmtId="0" fontId="13" fillId="14" borderId="3" xfId="0" applyFont="1" applyFill="1" applyBorder="1" applyAlignment="1">
      <alignment horizontal="center" wrapText="1"/>
    </xf>
    <xf numFmtId="0" fontId="13" fillId="14" borderId="3" xfId="0" applyFont="1" applyFill="1" applyBorder="1" applyAlignment="1">
      <alignment horizontal="center" vertical="center" wrapText="1"/>
    </xf>
    <xf numFmtId="0" fontId="13" fillId="14" borderId="3" xfId="0" applyFont="1" applyFill="1" applyBorder="1" applyAlignment="1">
      <alignment horizontal="center" vertical="center"/>
    </xf>
    <xf numFmtId="0" fontId="13" fillId="15" borderId="3" xfId="0" applyFont="1" applyFill="1" applyBorder="1" applyAlignment="1">
      <alignment horizontal="center" vertical="center" wrapText="1"/>
    </xf>
    <xf numFmtId="0" fontId="13" fillId="16" borderId="3" xfId="0" applyFont="1" applyFill="1" applyBorder="1" applyAlignment="1">
      <alignment horizontal="center" wrapText="1"/>
    </xf>
    <xf numFmtId="0" fontId="13" fillId="16" borderId="3" xfId="0" applyFont="1" applyFill="1" applyBorder="1" applyAlignment="1">
      <alignment horizontal="center" vertical="center" wrapText="1"/>
    </xf>
    <xf numFmtId="0" fontId="13" fillId="16" borderId="3" xfId="0" applyFont="1" applyFill="1" applyBorder="1" applyAlignment="1">
      <alignment horizontal="center" vertical="center"/>
    </xf>
    <xf numFmtId="0" fontId="13" fillId="17" borderId="3" xfId="0" applyFont="1" applyFill="1" applyBorder="1" applyAlignment="1">
      <alignment horizontal="center" wrapText="1"/>
    </xf>
    <xf numFmtId="0" fontId="13" fillId="17" borderId="3" xfId="0" applyFont="1" applyFill="1" applyBorder="1" applyAlignment="1">
      <alignment horizontal="center" vertical="center" wrapText="1"/>
    </xf>
    <xf numFmtId="0" fontId="13" fillId="17" borderId="3" xfId="0" applyFont="1" applyFill="1" applyBorder="1" applyAlignment="1">
      <alignment horizontal="center" vertical="center"/>
    </xf>
    <xf numFmtId="0" fontId="13" fillId="18" borderId="3" xfId="0" applyFont="1" applyFill="1" applyBorder="1" applyAlignment="1">
      <alignment horizontal="center" wrapText="1"/>
    </xf>
    <xf numFmtId="0" fontId="13" fillId="18" borderId="3" xfId="0" applyFont="1" applyFill="1" applyBorder="1" applyAlignment="1">
      <alignment horizontal="center" vertical="center" wrapText="1"/>
    </xf>
    <xf numFmtId="0" fontId="13" fillId="18" borderId="3" xfId="0" applyFont="1" applyFill="1" applyBorder="1" applyAlignment="1">
      <alignment horizontal="center" vertical="center"/>
    </xf>
    <xf numFmtId="0" fontId="30" fillId="0" borderId="32" xfId="3" applyFont="1" applyAlignment="1">
      <alignment vertical="center"/>
    </xf>
    <xf numFmtId="0" fontId="29" fillId="19" borderId="32" xfId="2" applyFont="1" applyFill="1" applyAlignment="1">
      <alignment vertical="center" wrapText="1"/>
    </xf>
    <xf numFmtId="0" fontId="31" fillId="19" borderId="32" xfId="2" applyFont="1" applyFill="1" applyAlignment="1">
      <alignment vertical="center" wrapText="1"/>
    </xf>
    <xf numFmtId="0" fontId="28" fillId="19" borderId="32" xfId="2" applyFont="1" applyFill="1" applyAlignment="1">
      <alignment vertical="center" wrapText="1"/>
    </xf>
    <xf numFmtId="0" fontId="29" fillId="19" borderId="59" xfId="2" applyFont="1" applyFill="1" applyBorder="1" applyAlignment="1">
      <alignment vertical="center" wrapText="1"/>
    </xf>
    <xf numFmtId="0" fontId="29" fillId="0" borderId="59" xfId="2" applyFont="1" applyBorder="1" applyAlignment="1">
      <alignment vertical="center" wrapText="1"/>
    </xf>
    <xf numFmtId="0" fontId="29" fillId="0" borderId="32" xfId="2" applyFont="1" applyAlignment="1">
      <alignment vertical="center" wrapText="1"/>
    </xf>
    <xf numFmtId="0" fontId="29" fillId="0" borderId="32" xfId="2" applyFont="1" applyAlignment="1">
      <alignment horizontal="center" vertical="center" wrapText="1"/>
    </xf>
    <xf numFmtId="0" fontId="33" fillId="0" borderId="32" xfId="3" applyFont="1" applyAlignment="1">
      <alignment horizontal="center" vertical="center"/>
    </xf>
    <xf numFmtId="0" fontId="32" fillId="0" borderId="32" xfId="3" applyFont="1" applyAlignment="1">
      <alignment horizontal="center" vertical="center" wrapText="1"/>
    </xf>
    <xf numFmtId="0" fontId="30" fillId="0" borderId="32" xfId="3" applyFont="1" applyAlignment="1">
      <alignment horizontal="center" vertical="center"/>
    </xf>
    <xf numFmtId="0" fontId="31" fillId="0" borderId="32" xfId="2" applyFont="1" applyAlignment="1">
      <alignment vertical="center" wrapText="1"/>
    </xf>
    <xf numFmtId="0" fontId="28" fillId="0" borderId="32" xfId="2" applyFont="1" applyAlignment="1">
      <alignment vertical="center" wrapText="1"/>
    </xf>
    <xf numFmtId="0" fontId="28" fillId="0" borderId="67" xfId="2" applyFont="1" applyBorder="1" applyAlignment="1">
      <alignment vertical="center" wrapText="1"/>
    </xf>
    <xf numFmtId="0" fontId="29" fillId="19" borderId="59" xfId="2" applyFont="1" applyFill="1" applyBorder="1" applyAlignment="1">
      <alignment horizontal="center" vertical="center" wrapText="1"/>
    </xf>
    <xf numFmtId="0" fontId="34" fillId="19" borderId="32" xfId="2" applyFont="1" applyFill="1" applyAlignment="1">
      <alignment horizontal="center" vertical="center" wrapText="1"/>
    </xf>
    <xf numFmtId="0" fontId="29" fillId="19" borderId="32" xfId="2" applyFont="1" applyFill="1" applyAlignment="1">
      <alignment horizontal="center" vertical="center" wrapText="1"/>
    </xf>
    <xf numFmtId="0" fontId="34" fillId="0" borderId="32" xfId="2" applyFont="1" applyAlignment="1">
      <alignment horizontal="center" vertical="center" wrapText="1"/>
    </xf>
    <xf numFmtId="0" fontId="29" fillId="21" borderId="32" xfId="2" applyFont="1" applyFill="1" applyAlignment="1">
      <alignment vertical="center" wrapText="1"/>
    </xf>
    <xf numFmtId="0" fontId="29" fillId="20" borderId="54" xfId="2" applyFont="1" applyFill="1" applyBorder="1" applyAlignment="1">
      <alignment horizontal="center" vertical="center" wrapText="1"/>
    </xf>
    <xf numFmtId="0" fontId="29" fillId="20" borderId="55" xfId="2" applyFont="1" applyFill="1" applyBorder="1" applyAlignment="1">
      <alignment horizontal="center" vertical="center" wrapText="1"/>
    </xf>
    <xf numFmtId="169" fontId="30" fillId="0" borderId="60" xfId="5" applyNumberFormat="1" applyFont="1" applyBorder="1" applyAlignment="1">
      <alignment vertical="center"/>
    </xf>
    <xf numFmtId="169" fontId="30" fillId="0" borderId="61" xfId="5" applyNumberFormat="1" applyFont="1" applyBorder="1" applyAlignment="1">
      <alignment vertical="center"/>
    </xf>
    <xf numFmtId="0" fontId="29" fillId="20" borderId="72" xfId="2" applyFont="1" applyFill="1" applyBorder="1" applyAlignment="1">
      <alignment vertical="center" wrapText="1"/>
    </xf>
    <xf numFmtId="169" fontId="30" fillId="0" borderId="73" xfId="5" applyNumberFormat="1" applyFont="1" applyBorder="1" applyAlignment="1">
      <alignment vertical="center"/>
    </xf>
    <xf numFmtId="169" fontId="30" fillId="0" borderId="75" xfId="5" applyNumberFormat="1" applyFont="1" applyBorder="1" applyAlignment="1">
      <alignment vertical="center"/>
    </xf>
    <xf numFmtId="0" fontId="29" fillId="20" borderId="63" xfId="2" applyFont="1" applyFill="1" applyBorder="1" applyAlignment="1">
      <alignment vertical="center" wrapText="1"/>
    </xf>
    <xf numFmtId="169" fontId="30" fillId="0" borderId="64" xfId="5" applyNumberFormat="1" applyFont="1" applyBorder="1" applyAlignment="1">
      <alignment vertical="center"/>
    </xf>
    <xf numFmtId="0" fontId="30" fillId="0" borderId="32" xfId="3" applyFont="1"/>
    <xf numFmtId="0" fontId="29" fillId="22" borderId="53" xfId="2" applyFont="1" applyFill="1" applyBorder="1" applyAlignment="1">
      <alignment vertical="center" wrapText="1"/>
    </xf>
    <xf numFmtId="169" fontId="30" fillId="0" borderId="65" xfId="5" applyNumberFormat="1" applyFont="1" applyBorder="1" applyAlignment="1">
      <alignment vertical="center"/>
    </xf>
    <xf numFmtId="0" fontId="20" fillId="0" borderId="32" xfId="3" applyFont="1" applyAlignment="1">
      <alignment vertical="center"/>
    </xf>
    <xf numFmtId="0" fontId="30" fillId="0" borderId="32" xfId="3" applyFont="1" applyAlignment="1">
      <alignment horizontal="center" vertical="center" wrapText="1"/>
    </xf>
    <xf numFmtId="0" fontId="41" fillId="0" borderId="32" xfId="3" applyFont="1" applyAlignment="1">
      <alignment vertical="center"/>
    </xf>
    <xf numFmtId="0" fontId="39" fillId="0" borderId="77" xfId="3" applyFont="1" applyBorder="1" applyAlignment="1">
      <alignment horizontal="center" vertical="center"/>
    </xf>
    <xf numFmtId="0" fontId="39" fillId="0" borderId="70" xfId="3" applyFont="1" applyBorder="1" applyAlignment="1">
      <alignment horizontal="center" vertical="center" wrapText="1"/>
    </xf>
    <xf numFmtId="0" fontId="39" fillId="0" borderId="58" xfId="3" applyFont="1" applyBorder="1" applyAlignment="1">
      <alignment horizontal="center" vertical="center"/>
    </xf>
    <xf numFmtId="0" fontId="39" fillId="0" borderId="59" xfId="3" applyFont="1" applyBorder="1" applyAlignment="1">
      <alignment horizontal="center" vertical="center"/>
    </xf>
    <xf numFmtId="0" fontId="39" fillId="0" borderId="78" xfId="3" applyFont="1" applyBorder="1" applyAlignment="1">
      <alignment horizontal="center" vertical="center"/>
    </xf>
    <xf numFmtId="0" fontId="39" fillId="0" borderId="62" xfId="3" applyFont="1" applyBorder="1" applyAlignment="1">
      <alignment horizontal="center" vertical="center"/>
    </xf>
    <xf numFmtId="0" fontId="39" fillId="0" borderId="79" xfId="3" applyFont="1" applyBorder="1" applyAlignment="1">
      <alignment horizontal="center" vertical="center"/>
    </xf>
    <xf numFmtId="0" fontId="47" fillId="0" borderId="32" xfId="3" applyFont="1" applyAlignment="1">
      <alignment vertical="center"/>
    </xf>
    <xf numFmtId="0" fontId="49" fillId="20" borderId="73" xfId="2" applyFont="1" applyFill="1" applyBorder="1" applyAlignment="1">
      <alignment horizontal="center" vertical="center" wrapText="1"/>
    </xf>
    <xf numFmtId="0" fontId="48" fillId="0" borderId="73" xfId="3" applyFont="1" applyBorder="1" applyAlignment="1">
      <alignment horizontal="center" vertical="center"/>
    </xf>
    <xf numFmtId="0" fontId="52" fillId="20" borderId="79" xfId="3" applyFont="1" applyFill="1" applyBorder="1" applyAlignment="1">
      <alignment horizontal="center" vertical="center" wrapText="1"/>
    </xf>
    <xf numFmtId="0" fontId="52" fillId="20" borderId="62" xfId="3" applyFont="1" applyFill="1" applyBorder="1" applyAlignment="1">
      <alignment horizontal="center" vertical="center" wrapText="1"/>
    </xf>
    <xf numFmtId="0" fontId="52" fillId="20" borderId="77" xfId="3" applyFont="1" applyFill="1" applyBorder="1" applyAlignment="1">
      <alignment horizontal="center" vertical="center" wrapText="1"/>
    </xf>
    <xf numFmtId="0" fontId="52" fillId="20" borderId="56" xfId="3" applyFont="1" applyFill="1" applyBorder="1" applyAlignment="1">
      <alignment horizontal="center" vertical="center" wrapText="1"/>
    </xf>
    <xf numFmtId="0" fontId="52" fillId="20" borderId="58" xfId="3" applyFont="1" applyFill="1" applyBorder="1" applyAlignment="1">
      <alignment horizontal="center" vertical="center" wrapText="1"/>
    </xf>
    <xf numFmtId="0" fontId="52" fillId="20" borderId="73" xfId="2" applyFont="1" applyFill="1" applyBorder="1" applyAlignment="1">
      <alignment horizontal="center" vertical="center" wrapText="1"/>
    </xf>
    <xf numFmtId="0" fontId="52" fillId="20" borderId="73" xfId="0" applyFont="1" applyFill="1" applyBorder="1" applyAlignment="1">
      <alignment horizontal="center" vertical="center"/>
    </xf>
    <xf numFmtId="10" fontId="52" fillId="20" borderId="73" xfId="3" applyNumberFormat="1" applyFont="1" applyFill="1" applyBorder="1" applyAlignment="1">
      <alignment horizontal="center" vertical="center"/>
    </xf>
    <xf numFmtId="9" fontId="52" fillId="20" borderId="73" xfId="3" applyNumberFormat="1" applyFont="1" applyFill="1" applyBorder="1" applyAlignment="1">
      <alignment horizontal="center" vertical="center"/>
    </xf>
    <xf numFmtId="9" fontId="52" fillId="24" borderId="73" xfId="0" applyNumberFormat="1" applyFont="1" applyFill="1" applyBorder="1" applyAlignment="1">
      <alignment horizontal="center" vertical="center"/>
    </xf>
    <xf numFmtId="9" fontId="40" fillId="19" borderId="73" xfId="0" applyNumberFormat="1" applyFont="1" applyFill="1" applyBorder="1" applyAlignment="1">
      <alignment horizontal="center"/>
    </xf>
    <xf numFmtId="0" fontId="54" fillId="0" borderId="77" xfId="3" applyFont="1" applyBorder="1" applyAlignment="1">
      <alignment horizontal="center" vertical="center"/>
    </xf>
    <xf numFmtId="0" fontId="54" fillId="0" borderId="70" xfId="3" applyFont="1" applyBorder="1" applyAlignment="1">
      <alignment horizontal="center" vertical="center" wrapText="1"/>
    </xf>
    <xf numFmtId="0" fontId="39" fillId="0" borderId="57" xfId="3" applyFont="1" applyBorder="1" applyAlignment="1">
      <alignment horizontal="center" vertical="center"/>
    </xf>
    <xf numFmtId="0" fontId="21" fillId="0" borderId="32" xfId="3" applyFont="1" applyAlignment="1">
      <alignment vertical="center"/>
    </xf>
    <xf numFmtId="9" fontId="30" fillId="0" borderId="75" xfId="1" applyFont="1" applyBorder="1" applyAlignment="1">
      <alignment vertical="center"/>
    </xf>
    <xf numFmtId="0" fontId="29" fillId="20" borderId="77" xfId="2" applyFont="1" applyFill="1" applyBorder="1" applyAlignment="1">
      <alignment vertical="center" wrapText="1"/>
    </xf>
    <xf numFmtId="0" fontId="29" fillId="0" borderId="77" xfId="2" applyFont="1" applyBorder="1" applyAlignment="1">
      <alignment vertical="center" wrapText="1"/>
    </xf>
    <xf numFmtId="0" fontId="30" fillId="0" borderId="0" xfId="0" applyFont="1"/>
    <xf numFmtId="0" fontId="29" fillId="20" borderId="63" xfId="2" applyFont="1" applyFill="1" applyBorder="1" applyAlignment="1">
      <alignment horizontal="center" vertical="center" wrapText="1"/>
    </xf>
    <xf numFmtId="0" fontId="29" fillId="20" borderId="64" xfId="2" applyFont="1" applyFill="1" applyBorder="1" applyAlignment="1">
      <alignment horizontal="center" vertical="center" wrapText="1"/>
    </xf>
    <xf numFmtId="15" fontId="30" fillId="0" borderId="91" xfId="0" applyNumberFormat="1" applyFont="1" applyBorder="1" applyAlignment="1">
      <alignment horizontal="center" vertical="center" wrapText="1"/>
    </xf>
    <xf numFmtId="0" fontId="30" fillId="0" borderId="74" xfId="0" applyFont="1" applyBorder="1" applyAlignment="1">
      <alignment horizontal="justify" vertical="center" wrapText="1"/>
    </xf>
    <xf numFmtId="15" fontId="30" fillId="0" borderId="72" xfId="0" applyNumberFormat="1" applyFont="1" applyBorder="1" applyAlignment="1">
      <alignment horizontal="center" vertical="center" wrapText="1"/>
    </xf>
    <xf numFmtId="0" fontId="30" fillId="0" borderId="73" xfId="0" applyFont="1" applyBorder="1" applyAlignment="1">
      <alignment horizontal="center" vertical="center" wrapText="1"/>
    </xf>
    <xf numFmtId="14" fontId="30" fillId="0" borderId="72" xfId="0" applyNumberFormat="1" applyFont="1" applyBorder="1" applyAlignment="1">
      <alignment horizontal="center" vertical="center" wrapText="1"/>
    </xf>
    <xf numFmtId="0" fontId="30" fillId="0" borderId="72" xfId="0" applyFont="1" applyBorder="1" applyAlignment="1">
      <alignment horizontal="center" vertical="center" wrapText="1"/>
    </xf>
    <xf numFmtId="0" fontId="30" fillId="0" borderId="72" xfId="0" applyFont="1" applyBorder="1" applyAlignment="1">
      <alignment horizontal="center" vertical="center"/>
    </xf>
    <xf numFmtId="0" fontId="30" fillId="0" borderId="73" xfId="0" applyFont="1" applyBorder="1" applyAlignment="1">
      <alignment horizontal="center" vertical="center"/>
    </xf>
    <xf numFmtId="0" fontId="30" fillId="0" borderId="72" xfId="0" applyFont="1" applyBorder="1" applyAlignment="1">
      <alignment horizontal="center"/>
    </xf>
    <xf numFmtId="0" fontId="30" fillId="0" borderId="73" xfId="0" applyFont="1" applyBorder="1" applyAlignment="1">
      <alignment horizontal="center"/>
    </xf>
    <xf numFmtId="0" fontId="30" fillId="0" borderId="72" xfId="0" applyFont="1" applyBorder="1"/>
    <xf numFmtId="0" fontId="30" fillId="0" borderId="73" xfId="0" applyFont="1" applyBorder="1"/>
    <xf numFmtId="0" fontId="30" fillId="0" borderId="63" xfId="0" applyFont="1" applyBorder="1"/>
    <xf numFmtId="0" fontId="30" fillId="0" borderId="64" xfId="0" applyFont="1" applyBorder="1"/>
    <xf numFmtId="0" fontId="30" fillId="0" borderId="60" xfId="0" applyFont="1" applyBorder="1" applyAlignment="1">
      <alignment vertical="center" wrapText="1"/>
    </xf>
    <xf numFmtId="0" fontId="30" fillId="0" borderId="73" xfId="0" applyFont="1" applyBorder="1" applyAlignment="1">
      <alignment vertical="center" wrapText="1"/>
    </xf>
    <xf numFmtId="0" fontId="30" fillId="0" borderId="73" xfId="0" applyFont="1" applyBorder="1" applyAlignment="1">
      <alignment vertical="top" wrapText="1"/>
    </xf>
    <xf numFmtId="0" fontId="30" fillId="0" borderId="73" xfId="0" applyFont="1" applyBorder="1" applyAlignment="1">
      <alignment vertical="center"/>
    </xf>
    <xf numFmtId="0" fontId="52" fillId="0" borderId="91" xfId="3" applyFont="1" applyBorder="1" applyAlignment="1">
      <alignment horizontal="center" vertical="center" wrapText="1"/>
    </xf>
    <xf numFmtId="0" fontId="52" fillId="0" borderId="62" xfId="3" applyFont="1" applyBorder="1" applyAlignment="1">
      <alignment horizontal="center" vertical="center" wrapText="1"/>
    </xf>
    <xf numFmtId="0" fontId="45" fillId="0" borderId="101" xfId="3" applyFont="1" applyBorder="1" applyAlignment="1">
      <alignment horizontal="left" vertical="center" wrapText="1"/>
    </xf>
    <xf numFmtId="0" fontId="45" fillId="0" borderId="98" xfId="3" applyFont="1" applyBorder="1" applyAlignment="1">
      <alignment horizontal="left" vertical="center" wrapText="1"/>
    </xf>
    <xf numFmtId="0" fontId="30" fillId="19" borderId="59" xfId="3" applyFont="1" applyFill="1" applyBorder="1" applyAlignment="1">
      <alignment vertical="center"/>
    </xf>
    <xf numFmtId="0" fontId="30" fillId="19" borderId="32" xfId="3" applyFont="1" applyFill="1" applyAlignment="1">
      <alignment vertical="center"/>
    </xf>
    <xf numFmtId="0" fontId="29" fillId="19" borderId="66" xfId="2" applyFont="1" applyFill="1" applyBorder="1" applyAlignment="1">
      <alignment horizontal="center" vertical="center" wrapText="1"/>
    </xf>
    <xf numFmtId="0" fontId="28" fillId="0" borderId="0" xfId="0" applyFont="1" applyAlignment="1">
      <alignment vertical="center"/>
    </xf>
    <xf numFmtId="0" fontId="28" fillId="0" borderId="59" xfId="2" applyFont="1" applyBorder="1" applyAlignment="1">
      <alignment horizontal="center" vertical="center" wrapText="1"/>
    </xf>
    <xf numFmtId="0" fontId="29" fillId="0" borderId="32" xfId="2" applyFont="1" applyAlignment="1">
      <alignment horizontal="center" vertical="center"/>
    </xf>
    <xf numFmtId="0" fontId="56" fillId="0" borderId="32" xfId="0" applyFont="1" applyBorder="1" applyAlignment="1">
      <alignment horizontal="left" vertical="center" wrapText="1"/>
    </xf>
    <xf numFmtId="0" fontId="29" fillId="0" borderId="77" xfId="0" applyFont="1" applyBorder="1" applyAlignment="1">
      <alignment horizontal="left" vertical="center" wrapText="1"/>
    </xf>
    <xf numFmtId="0" fontId="29" fillId="0" borderId="32" xfId="2" applyFont="1" applyAlignment="1">
      <alignment vertical="center"/>
    </xf>
    <xf numFmtId="0" fontId="56" fillId="0" borderId="77" xfId="0" applyFont="1" applyBorder="1" applyAlignment="1">
      <alignment horizontal="left" vertical="center" wrapText="1"/>
    </xf>
    <xf numFmtId="0" fontId="15" fillId="0" borderId="77" xfId="0" applyFont="1" applyBorder="1" applyAlignment="1">
      <alignment horizontal="left" vertical="center" wrapText="1"/>
    </xf>
    <xf numFmtId="0" fontId="40" fillId="0" borderId="77" xfId="3" applyFont="1" applyBorder="1" applyAlignment="1">
      <alignment horizontal="center" vertical="center"/>
    </xf>
    <xf numFmtId="9" fontId="40" fillId="0" borderId="77" xfId="3" applyNumberFormat="1" applyFont="1" applyBorder="1" applyAlignment="1">
      <alignment horizontal="center" vertical="center"/>
    </xf>
    <xf numFmtId="9" fontId="39" fillId="0" borderId="77" xfId="3" applyNumberFormat="1" applyFont="1" applyBorder="1" applyAlignment="1">
      <alignment horizontal="center" vertical="center"/>
    </xf>
    <xf numFmtId="0" fontId="29" fillId="0" borderId="77" xfId="2" applyFont="1" applyBorder="1" applyAlignment="1">
      <alignment horizontal="center" vertical="center" wrapText="1"/>
    </xf>
    <xf numFmtId="0" fontId="30" fillId="0" borderId="77" xfId="3" applyFont="1" applyBorder="1" applyAlignment="1">
      <alignment horizontal="center" vertical="center"/>
    </xf>
    <xf numFmtId="0" fontId="30" fillId="0" borderId="78" xfId="3" applyFont="1" applyBorder="1" applyAlignment="1">
      <alignment horizontal="center" vertical="center"/>
    </xf>
    <xf numFmtId="0" fontId="30" fillId="0" borderId="79" xfId="3" applyFont="1" applyBorder="1" applyAlignment="1">
      <alignment horizontal="center" vertical="center"/>
    </xf>
    <xf numFmtId="0" fontId="3" fillId="0" borderId="0" xfId="0" applyFont="1"/>
    <xf numFmtId="0" fontId="52" fillId="16" borderId="73" xfId="3" applyFont="1" applyFill="1" applyBorder="1" applyAlignment="1">
      <alignment horizontal="center" vertical="center"/>
    </xf>
    <xf numFmtId="0" fontId="29" fillId="0" borderId="32" xfId="0" applyFont="1" applyBorder="1" applyAlignment="1">
      <alignment horizontal="left" vertical="center" wrapText="1"/>
    </xf>
    <xf numFmtId="0" fontId="29" fillId="0" borderId="32" xfId="0" applyFont="1" applyBorder="1" applyAlignment="1">
      <alignment horizontal="center" vertical="center" wrapText="1"/>
    </xf>
    <xf numFmtId="0" fontId="30" fillId="25" borderId="32" xfId="3" applyFont="1" applyFill="1" applyAlignment="1">
      <alignment vertical="center"/>
    </xf>
    <xf numFmtId="0" fontId="29" fillId="25" borderId="32" xfId="2" applyFont="1" applyFill="1" applyAlignment="1">
      <alignment vertical="center" wrapText="1"/>
    </xf>
    <xf numFmtId="0" fontId="30" fillId="25" borderId="32" xfId="3" applyFont="1" applyFill="1"/>
    <xf numFmtId="0" fontId="28" fillId="25" borderId="0" xfId="0" applyFont="1" applyFill="1" applyAlignment="1">
      <alignment vertical="center"/>
    </xf>
    <xf numFmtId="0" fontId="29" fillId="25" borderId="32" xfId="0" applyFont="1" applyFill="1" applyBorder="1" applyAlignment="1">
      <alignment horizontal="left" vertical="center" wrapText="1"/>
    </xf>
    <xf numFmtId="0" fontId="29" fillId="25" borderId="32" xfId="0" applyFont="1" applyFill="1" applyBorder="1" applyAlignment="1">
      <alignment horizontal="center" vertical="center" wrapText="1"/>
    </xf>
    <xf numFmtId="0" fontId="29" fillId="25" borderId="32" xfId="2" applyFont="1" applyFill="1" applyAlignment="1">
      <alignment horizontal="center" vertical="center"/>
    </xf>
    <xf numFmtId="0" fontId="3" fillId="0" borderId="32" xfId="19"/>
    <xf numFmtId="0" fontId="3" fillId="0" borderId="32" xfId="19" applyAlignment="1">
      <alignment horizontal="center"/>
    </xf>
    <xf numFmtId="0" fontId="42" fillId="0" borderId="73" xfId="12" quotePrefix="1" applyNumberFormat="1" applyBorder="1" applyAlignment="1">
      <alignment horizontal="center" vertical="center" wrapText="1"/>
    </xf>
    <xf numFmtId="0" fontId="42" fillId="0" borderId="73" xfId="12" quotePrefix="1" applyNumberFormat="1" applyBorder="1" applyAlignment="1">
      <alignment horizontal="left" vertical="center" wrapText="1"/>
    </xf>
    <xf numFmtId="37" fontId="42" fillId="0" borderId="73" xfId="11" applyNumberFormat="1" applyBorder="1" applyAlignment="1">
      <alignment horizontal="center" vertical="center"/>
    </xf>
    <xf numFmtId="0" fontId="42" fillId="0" borderId="72" xfId="12" quotePrefix="1" applyNumberFormat="1" applyBorder="1" applyAlignment="1">
      <alignment horizontal="center" vertical="center" wrapText="1"/>
    </xf>
    <xf numFmtId="37" fontId="42" fillId="0" borderId="95" xfId="19" applyNumberFormat="1" applyFont="1" applyBorder="1" applyAlignment="1">
      <alignment horizontal="center" vertical="center"/>
    </xf>
    <xf numFmtId="37" fontId="42" fillId="0" borderId="106" xfId="11" applyNumberFormat="1" applyBorder="1" applyAlignment="1">
      <alignment horizontal="right" vertical="center"/>
    </xf>
    <xf numFmtId="0" fontId="3" fillId="0" borderId="75" xfId="19" applyBorder="1" applyAlignment="1">
      <alignment horizontal="right" wrapText="1"/>
    </xf>
    <xf numFmtId="0" fontId="3" fillId="25" borderId="32" xfId="19" applyFill="1" applyAlignment="1">
      <alignment horizontal="center"/>
    </xf>
    <xf numFmtId="0" fontId="3" fillId="25" borderId="32" xfId="19" applyFill="1"/>
    <xf numFmtId="0" fontId="28" fillId="25" borderId="59" xfId="2" applyFont="1" applyFill="1" applyBorder="1" applyAlignment="1">
      <alignment horizontal="center" vertical="center" wrapText="1"/>
    </xf>
    <xf numFmtId="0" fontId="56" fillId="25" borderId="32" xfId="0" applyFont="1" applyFill="1" applyBorder="1" applyAlignment="1">
      <alignment horizontal="left" vertical="center" wrapText="1"/>
    </xf>
    <xf numFmtId="0" fontId="30" fillId="0" borderId="73" xfId="3" applyFont="1" applyBorder="1" applyAlignment="1">
      <alignment vertical="center"/>
    </xf>
    <xf numFmtId="0" fontId="30" fillId="0" borderId="63" xfId="3" applyFont="1" applyBorder="1" applyAlignment="1">
      <alignment vertical="center"/>
    </xf>
    <xf numFmtId="0" fontId="30" fillId="0" borderId="64" xfId="3" applyFont="1" applyBorder="1" applyAlignment="1">
      <alignment vertical="center"/>
    </xf>
    <xf numFmtId="169" fontId="30" fillId="0" borderId="99" xfId="5" applyNumberFormat="1" applyFont="1" applyBorder="1" applyAlignment="1">
      <alignment vertical="center"/>
    </xf>
    <xf numFmtId="43" fontId="62" fillId="20" borderId="112" xfId="18" applyFont="1" applyFill="1" applyBorder="1" applyAlignment="1">
      <alignment horizontal="center" vertical="center" wrapText="1"/>
    </xf>
    <xf numFmtId="43" fontId="62" fillId="20" borderId="114" xfId="18" applyFont="1" applyFill="1" applyBorder="1" applyAlignment="1">
      <alignment horizontal="center" vertical="center" wrapText="1"/>
    </xf>
    <xf numFmtId="43" fontId="62" fillId="20" borderId="115" xfId="18" applyFont="1" applyFill="1" applyBorder="1" applyAlignment="1">
      <alignment horizontal="center" vertical="center" wrapText="1"/>
    </xf>
    <xf numFmtId="0" fontId="30" fillId="19" borderId="32" xfId="3" applyFont="1" applyFill="1"/>
    <xf numFmtId="0" fontId="28" fillId="19" borderId="0" xfId="0" applyFont="1" applyFill="1" applyAlignment="1">
      <alignment vertical="center"/>
    </xf>
    <xf numFmtId="0" fontId="30" fillId="19" borderId="32" xfId="3" applyFont="1" applyFill="1" applyAlignment="1">
      <alignment horizontal="center" vertical="center" wrapText="1"/>
    </xf>
    <xf numFmtId="0" fontId="29" fillId="20" borderId="56" xfId="3" applyFont="1" applyFill="1" applyBorder="1" applyAlignment="1">
      <alignment horizontal="center" vertical="center" wrapText="1"/>
    </xf>
    <xf numFmtId="0" fontId="29" fillId="20" borderId="58" xfId="3" applyFont="1" applyFill="1" applyBorder="1" applyAlignment="1">
      <alignment horizontal="center" vertical="center" wrapText="1"/>
    </xf>
    <xf numFmtId="0" fontId="29" fillId="20" borderId="62" xfId="3" applyFont="1" applyFill="1" applyBorder="1" applyAlignment="1">
      <alignment horizontal="center" vertical="center" wrapText="1"/>
    </xf>
    <xf numFmtId="0" fontId="29" fillId="20" borderId="77" xfId="3" applyFont="1" applyFill="1" applyBorder="1" applyAlignment="1">
      <alignment horizontal="center" vertical="center" wrapText="1"/>
    </xf>
    <xf numFmtId="0" fontId="29" fillId="16" borderId="77" xfId="3" applyFont="1" applyFill="1" applyBorder="1" applyAlignment="1">
      <alignment horizontal="center" vertical="center" wrapText="1"/>
    </xf>
    <xf numFmtId="0" fontId="28" fillId="19" borderId="71" xfId="2" applyFont="1" applyFill="1" applyBorder="1" applyAlignment="1">
      <alignment vertical="center" wrapText="1"/>
    </xf>
    <xf numFmtId="0" fontId="60" fillId="0" borderId="32" xfId="2" applyFont="1" applyAlignment="1">
      <alignment vertical="center" wrapText="1"/>
    </xf>
    <xf numFmtId="0" fontId="60" fillId="0" borderId="77" xfId="0" applyFont="1" applyBorder="1" applyAlignment="1">
      <alignment horizontal="center" vertical="center"/>
    </xf>
    <xf numFmtId="0" fontId="60" fillId="0" borderId="77" xfId="0" applyFont="1" applyBorder="1" applyAlignment="1">
      <alignment vertical="center"/>
    </xf>
    <xf numFmtId="0" fontId="60" fillId="0" borderId="77" xfId="2" applyFont="1" applyBorder="1" applyAlignment="1">
      <alignment horizontal="center" wrapText="1"/>
    </xf>
    <xf numFmtId="0" fontId="60" fillId="0" borderId="77" xfId="2" applyFont="1" applyBorder="1" applyAlignment="1">
      <alignment horizontal="center" vertical="center" wrapText="1"/>
    </xf>
    <xf numFmtId="0" fontId="60" fillId="0" borderId="77" xfId="2" applyFont="1" applyBorder="1" applyAlignment="1">
      <alignment vertical="center" wrapText="1"/>
    </xf>
    <xf numFmtId="0" fontId="29" fillId="0" borderId="77" xfId="0" applyFont="1" applyBorder="1" applyAlignment="1">
      <alignment vertical="center" wrapText="1"/>
    </xf>
    <xf numFmtId="0" fontId="52" fillId="0" borderId="63" xfId="3" applyFont="1" applyBorder="1" applyAlignment="1">
      <alignment horizontal="center" vertical="center" wrapText="1"/>
    </xf>
    <xf numFmtId="0" fontId="52" fillId="0" borderId="109" xfId="3" applyFont="1" applyBorder="1" applyAlignment="1">
      <alignment horizontal="center" vertical="center" wrapText="1"/>
    </xf>
    <xf numFmtId="0" fontId="52" fillId="0" borderId="110" xfId="3" applyFont="1" applyBorder="1" applyAlignment="1">
      <alignment horizontal="center" vertical="center" wrapText="1"/>
    </xf>
    <xf numFmtId="0" fontId="52" fillId="0" borderId="107" xfId="3" applyFont="1" applyBorder="1" applyAlignment="1">
      <alignment horizontal="center" vertical="center" wrapText="1"/>
    </xf>
    <xf numFmtId="0" fontId="52" fillId="0" borderId="93" xfId="3" applyFont="1" applyBorder="1" applyAlignment="1">
      <alignment horizontal="center" vertical="center" wrapText="1"/>
    </xf>
    <xf numFmtId="0" fontId="52" fillId="0" borderId="97" xfId="3" applyFont="1" applyBorder="1" applyAlignment="1">
      <alignment horizontal="center" vertical="center" wrapText="1"/>
    </xf>
    <xf numFmtId="0" fontId="29" fillId="20" borderId="116" xfId="3" applyFont="1" applyFill="1" applyBorder="1" applyAlignment="1">
      <alignment horizontal="center" vertical="center" wrapText="1"/>
    </xf>
    <xf numFmtId="0" fontId="28" fillId="25" borderId="32" xfId="0" applyFont="1" applyFill="1" applyBorder="1" applyAlignment="1">
      <alignment vertical="center"/>
    </xf>
    <xf numFmtId="0" fontId="28" fillId="0" borderId="77" xfId="0" applyFont="1" applyBorder="1" applyAlignment="1">
      <alignment vertical="center"/>
    </xf>
    <xf numFmtId="0" fontId="63" fillId="20" borderId="64" xfId="19" applyFont="1" applyFill="1" applyBorder="1" applyAlignment="1">
      <alignment horizontal="center" vertical="center" wrapText="1"/>
    </xf>
    <xf numFmtId="0" fontId="3" fillId="0" borderId="99" xfId="19" applyBorder="1" applyAlignment="1">
      <alignment horizontal="right" vertical="center"/>
    </xf>
    <xf numFmtId="0" fontId="0" fillId="0" borderId="73" xfId="0" applyBorder="1" applyAlignment="1">
      <alignment vertical="center"/>
    </xf>
    <xf numFmtId="0" fontId="3" fillId="0" borderId="73" xfId="19" applyBorder="1" applyAlignment="1">
      <alignment vertical="center"/>
    </xf>
    <xf numFmtId="0" fontId="28" fillId="20" borderId="77" xfId="2" applyFont="1" applyFill="1" applyBorder="1" applyAlignment="1">
      <alignment vertical="center" wrapText="1"/>
    </xf>
    <xf numFmtId="0" fontId="28" fillId="0" borderId="77" xfId="2" applyFont="1" applyBorder="1" applyAlignment="1">
      <alignment horizontal="center" wrapText="1"/>
    </xf>
    <xf numFmtId="0" fontId="28" fillId="20" borderId="77" xfId="0" applyFont="1" applyFill="1" applyBorder="1" applyAlignment="1">
      <alignment vertical="center"/>
    </xf>
    <xf numFmtId="0" fontId="28" fillId="0" borderId="77" xfId="2" applyFont="1" applyBorder="1" applyAlignment="1">
      <alignment vertical="center" wrapText="1"/>
    </xf>
    <xf numFmtId="0" fontId="28" fillId="0" borderId="67" xfId="0" applyFont="1" applyBorder="1" applyAlignment="1">
      <alignment vertical="center"/>
    </xf>
    <xf numFmtId="0" fontId="63" fillId="16" borderId="63" xfId="19" applyFont="1" applyFill="1" applyBorder="1" applyAlignment="1">
      <alignment horizontal="center" vertical="center" wrapText="1"/>
    </xf>
    <xf numFmtId="0" fontId="29" fillId="20" borderId="79" xfId="3" applyFont="1" applyFill="1" applyBorder="1" applyAlignment="1">
      <alignment horizontal="center" vertical="center" wrapText="1"/>
    </xf>
    <xf numFmtId="0" fontId="20" fillId="20" borderId="79" xfId="3" applyFont="1" applyFill="1" applyBorder="1" applyAlignment="1">
      <alignment vertical="center" wrapText="1"/>
    </xf>
    <xf numFmtId="0" fontId="20" fillId="0" borderId="85" xfId="3" applyFont="1" applyBorder="1" applyAlignment="1">
      <alignment horizontal="center" vertical="center" wrapText="1"/>
    </xf>
    <xf numFmtId="0" fontId="20" fillId="0" borderId="86" xfId="3" applyFont="1" applyBorder="1" applyAlignment="1">
      <alignment horizontal="center" vertical="center" wrapText="1"/>
    </xf>
    <xf numFmtId="0" fontId="20" fillId="0" borderId="87" xfId="3" applyFont="1" applyBorder="1" applyAlignment="1">
      <alignment horizontal="center" vertical="center" wrapText="1"/>
    </xf>
    <xf numFmtId="0" fontId="20" fillId="20" borderId="79" xfId="3" applyFont="1" applyFill="1" applyBorder="1" applyAlignment="1">
      <alignment horizontal="center" vertical="center" wrapText="1"/>
    </xf>
    <xf numFmtId="9" fontId="20" fillId="0" borderId="104" xfId="3" applyNumberFormat="1" applyFont="1" applyBorder="1" applyAlignment="1">
      <alignment horizontal="center" vertical="center" wrapText="1"/>
    </xf>
    <xf numFmtId="0" fontId="30" fillId="0" borderId="59" xfId="3" applyFont="1" applyBorder="1" applyAlignment="1">
      <alignment horizontal="center" vertical="center"/>
    </xf>
    <xf numFmtId="0" fontId="30" fillId="0" borderId="70" xfId="3" applyFont="1" applyBorder="1" applyAlignment="1">
      <alignment horizontal="center" vertical="center" wrapText="1"/>
    </xf>
    <xf numFmtId="0" fontId="64" fillId="0" borderId="77" xfId="3" applyFont="1" applyBorder="1" applyAlignment="1">
      <alignment horizontal="center" vertical="center"/>
    </xf>
    <xf numFmtId="0" fontId="64" fillId="0" borderId="70" xfId="3" applyFont="1" applyBorder="1" applyAlignment="1">
      <alignment horizontal="center" vertical="center" wrapText="1"/>
    </xf>
    <xf numFmtId="0" fontId="30" fillId="0" borderId="58" xfId="3" applyFont="1" applyBorder="1" applyAlignment="1">
      <alignment horizontal="center" vertical="center"/>
    </xf>
    <xf numFmtId="0" fontId="30" fillId="0" borderId="62" xfId="3" applyFont="1" applyBorder="1" applyAlignment="1">
      <alignment horizontal="center" vertical="center"/>
    </xf>
    <xf numFmtId="0" fontId="30" fillId="0" borderId="57" xfId="3" applyFont="1" applyBorder="1" applyAlignment="1">
      <alignment horizontal="center" vertical="center"/>
    </xf>
    <xf numFmtId="0" fontId="28" fillId="0" borderId="77" xfId="0" applyFont="1" applyBorder="1" applyAlignment="1">
      <alignment horizontal="left" vertical="center" wrapText="1"/>
    </xf>
    <xf numFmtId="0" fontId="61" fillId="20" borderId="77" xfId="2" applyFont="1" applyFill="1" applyBorder="1" applyAlignment="1">
      <alignment vertical="center" wrapText="1"/>
    </xf>
    <xf numFmtId="0" fontId="61" fillId="20" borderId="77" xfId="0" applyFont="1" applyFill="1" applyBorder="1" applyAlignment="1">
      <alignment vertical="center"/>
    </xf>
    <xf numFmtId="0" fontId="29" fillId="0" borderId="77" xfId="0" applyFont="1" applyBorder="1" applyAlignment="1">
      <alignment horizontal="center" vertical="center"/>
    </xf>
    <xf numFmtId="0" fontId="29" fillId="0" borderId="77" xfId="0" applyFont="1" applyBorder="1" applyAlignment="1">
      <alignment vertical="center"/>
    </xf>
    <xf numFmtId="0" fontId="29" fillId="0" borderId="77" xfId="2" applyFont="1" applyBorder="1" applyAlignment="1">
      <alignment horizontal="center" wrapText="1"/>
    </xf>
    <xf numFmtId="0" fontId="30" fillId="0" borderId="77" xfId="3" applyFont="1" applyBorder="1" applyAlignment="1">
      <alignment vertical="center"/>
    </xf>
    <xf numFmtId="0" fontId="28" fillId="20" borderId="77" xfId="2" applyFont="1" applyFill="1" applyBorder="1" applyAlignment="1">
      <alignment horizontal="center" vertical="center" wrapText="1"/>
    </xf>
    <xf numFmtId="0" fontId="28" fillId="0" borderId="59" xfId="0" applyFont="1" applyBorder="1" applyAlignment="1">
      <alignment horizontal="center" vertical="center"/>
    </xf>
    <xf numFmtId="0" fontId="28" fillId="0" borderId="32" xfId="0" applyFont="1" applyBorder="1" applyAlignment="1">
      <alignment horizontal="center" vertical="center"/>
    </xf>
    <xf numFmtId="0" fontId="28" fillId="25" borderId="0" xfId="0" applyFont="1" applyFill="1" applyAlignment="1">
      <alignment horizontal="center" vertical="center"/>
    </xf>
    <xf numFmtId="0" fontId="0" fillId="0" borderId="72" xfId="0" applyBorder="1" applyAlignment="1">
      <alignment horizontal="center" vertical="center"/>
    </xf>
    <xf numFmtId="0" fontId="29" fillId="20" borderId="58" xfId="2" applyFont="1" applyFill="1" applyBorder="1" applyAlignment="1">
      <alignment horizontal="left" vertical="center" wrapText="1"/>
    </xf>
    <xf numFmtId="0" fontId="60" fillId="0" borderId="69" xfId="2" applyFont="1" applyBorder="1" applyAlignment="1">
      <alignment horizontal="center" vertical="center" wrapText="1"/>
    </xf>
    <xf numFmtId="0" fontId="60" fillId="0" borderId="71" xfId="2" applyFont="1" applyBorder="1" applyAlignment="1">
      <alignment horizontal="center" vertical="center" wrapText="1"/>
    </xf>
    <xf numFmtId="0" fontId="35" fillId="0" borderId="73" xfId="20" applyFont="1" applyBorder="1" applyAlignment="1">
      <alignment horizontal="left" vertical="center" wrapText="1"/>
    </xf>
    <xf numFmtId="0" fontId="65" fillId="0" borderId="32" xfId="20" applyFont="1" applyAlignment="1">
      <alignment horizontal="left" vertical="top"/>
    </xf>
    <xf numFmtId="1" fontId="65" fillId="0" borderId="3" xfId="20" applyNumberFormat="1" applyFont="1" applyBorder="1" applyAlignment="1">
      <alignment horizontal="center" vertical="center" shrinkToFit="1"/>
    </xf>
    <xf numFmtId="0" fontId="35" fillId="0" borderId="3" xfId="20" applyFont="1" applyBorder="1" applyAlignment="1">
      <alignment horizontal="center" vertical="center" wrapText="1"/>
    </xf>
    <xf numFmtId="0" fontId="65" fillId="27" borderId="32" xfId="20" applyFont="1" applyFill="1" applyAlignment="1">
      <alignment horizontal="left" vertical="top" wrapText="1"/>
    </xf>
    <xf numFmtId="0" fontId="65" fillId="27" borderId="32" xfId="20" applyFont="1" applyFill="1" applyAlignment="1">
      <alignment horizontal="left" vertical="top"/>
    </xf>
    <xf numFmtId="0" fontId="65" fillId="0" borderId="32" xfId="20" applyFont="1" applyAlignment="1">
      <alignment horizontal="left" vertical="top" wrapText="1"/>
    </xf>
    <xf numFmtId="0" fontId="60" fillId="0" borderId="32" xfId="2" applyFont="1" applyAlignment="1">
      <alignment horizontal="center" vertical="center" wrapText="1"/>
    </xf>
    <xf numFmtId="0" fontId="66" fillId="16" borderId="3" xfId="20" applyFont="1" applyFill="1" applyBorder="1" applyAlignment="1">
      <alignment horizontal="center" vertical="center" wrapText="1"/>
    </xf>
    <xf numFmtId="0" fontId="29" fillId="0" borderId="32" xfId="0" applyFont="1" applyBorder="1" applyAlignment="1">
      <alignment vertical="center" wrapText="1"/>
    </xf>
    <xf numFmtId="0" fontId="52" fillId="0" borderId="92" xfId="3" applyFont="1" applyBorder="1" applyAlignment="1">
      <alignment horizontal="center" vertical="center" wrapText="1"/>
    </xf>
    <xf numFmtId="0" fontId="52" fillId="0" borderId="118" xfId="3" applyFont="1" applyBorder="1" applyAlignment="1">
      <alignment horizontal="center" vertical="center" wrapText="1"/>
    </xf>
    <xf numFmtId="43" fontId="52" fillId="24" borderId="73" xfId="18" applyFont="1" applyFill="1" applyBorder="1" applyAlignment="1">
      <alignment horizontal="center" vertical="center"/>
    </xf>
    <xf numFmtId="0" fontId="35" fillId="0" borderId="73" xfId="20" applyFont="1" applyBorder="1" applyAlignment="1">
      <alignment vertical="center" wrapText="1"/>
    </xf>
    <xf numFmtId="0" fontId="35" fillId="0" borderId="34" xfId="20" applyFont="1" applyBorder="1" applyAlignment="1">
      <alignment vertical="center" wrapText="1"/>
    </xf>
    <xf numFmtId="0" fontId="45" fillId="0" borderId="120" xfId="3" applyFont="1" applyBorder="1" applyAlignment="1">
      <alignment horizontal="left" vertical="center" wrapText="1"/>
    </xf>
    <xf numFmtId="0" fontId="52" fillId="0" borderId="103" xfId="3" applyFont="1" applyBorder="1" applyAlignment="1">
      <alignment horizontal="center" vertical="center" wrapText="1"/>
    </xf>
    <xf numFmtId="0" fontId="52" fillId="0" borderId="121" xfId="3" applyFont="1" applyBorder="1" applyAlignment="1">
      <alignment horizontal="center" vertical="center" wrapText="1"/>
    </xf>
    <xf numFmtId="0" fontId="52" fillId="0" borderId="73" xfId="3" applyFont="1" applyBorder="1" applyAlignment="1">
      <alignment horizontal="center" vertical="center" wrapText="1"/>
    </xf>
    <xf numFmtId="0" fontId="30" fillId="25" borderId="73" xfId="3" applyFont="1" applyFill="1" applyBorder="1" applyAlignment="1">
      <alignment vertical="center"/>
    </xf>
    <xf numFmtId="0" fontId="52" fillId="0" borderId="122" xfId="3" applyFont="1" applyBorder="1" applyAlignment="1">
      <alignment horizontal="center" vertical="center" wrapText="1"/>
    </xf>
    <xf numFmtId="0" fontId="30" fillId="0" borderId="65" xfId="3" applyFont="1" applyBorder="1" applyAlignment="1">
      <alignment vertical="center"/>
    </xf>
    <xf numFmtId="0" fontId="30" fillId="25" borderId="63" xfId="3" applyFont="1" applyFill="1" applyBorder="1" applyAlignment="1">
      <alignment vertical="center"/>
    </xf>
    <xf numFmtId="0" fontId="30" fillId="25" borderId="65" xfId="3" applyFont="1" applyFill="1" applyBorder="1" applyAlignment="1">
      <alignment vertical="center"/>
    </xf>
    <xf numFmtId="0" fontId="45" fillId="0" borderId="89" xfId="3" applyFont="1" applyBorder="1" applyAlignment="1">
      <alignment horizontal="left" vertical="center" wrapText="1"/>
    </xf>
    <xf numFmtId="0" fontId="45" fillId="0" borderId="94" xfId="3" applyFont="1" applyBorder="1" applyAlignment="1">
      <alignment horizontal="left" vertical="center" wrapText="1"/>
    </xf>
    <xf numFmtId="0" fontId="45" fillId="0" borderId="105" xfId="3" applyFont="1" applyBorder="1" applyAlignment="1">
      <alignment horizontal="left" vertical="center" wrapText="1"/>
    </xf>
    <xf numFmtId="0" fontId="52" fillId="19" borderId="32" xfId="3" applyFont="1" applyFill="1" applyAlignment="1">
      <alignment horizontal="center" vertical="center" wrapText="1"/>
    </xf>
    <xf numFmtId="0" fontId="52" fillId="0" borderId="64" xfId="3" applyFont="1" applyBorder="1" applyAlignment="1">
      <alignment horizontal="center" vertical="center" wrapText="1"/>
    </xf>
    <xf numFmtId="0" fontId="52" fillId="0" borderId="65" xfId="3" applyFont="1" applyBorder="1" applyAlignment="1">
      <alignment horizontal="center" vertical="center" wrapText="1"/>
    </xf>
    <xf numFmtId="0" fontId="45" fillId="0" borderId="73" xfId="3" applyFont="1" applyBorder="1" applyAlignment="1">
      <alignment horizontal="left" vertical="center" wrapText="1"/>
    </xf>
    <xf numFmtId="0" fontId="29" fillId="28" borderId="73" xfId="3" applyFont="1" applyFill="1" applyBorder="1" applyAlignment="1">
      <alignment horizontal="center" vertical="center" wrapText="1"/>
    </xf>
    <xf numFmtId="0" fontId="60" fillId="20" borderId="77" xfId="2" applyFont="1" applyFill="1" applyBorder="1" applyAlignment="1">
      <alignment horizontal="center" vertical="center" wrapText="1"/>
    </xf>
    <xf numFmtId="169" fontId="30" fillId="0" borderId="32" xfId="3" applyNumberFormat="1" applyFont="1" applyAlignment="1">
      <alignment vertical="center"/>
    </xf>
    <xf numFmtId="9" fontId="40" fillId="0" borderId="73" xfId="0" applyNumberFormat="1" applyFont="1" applyBorder="1" applyAlignment="1">
      <alignment horizontal="center"/>
    </xf>
    <xf numFmtId="169" fontId="30" fillId="0" borderId="73" xfId="5" applyNumberFormat="1" applyFont="1" applyFill="1" applyBorder="1" applyAlignment="1">
      <alignment vertical="center"/>
    </xf>
    <xf numFmtId="2" fontId="39" fillId="0" borderId="77" xfId="3" applyNumberFormat="1" applyFont="1" applyBorder="1" applyAlignment="1">
      <alignment horizontal="center" vertical="center"/>
    </xf>
    <xf numFmtId="2" fontId="40" fillId="0" borderId="77" xfId="3" applyNumberFormat="1" applyFont="1" applyBorder="1" applyAlignment="1">
      <alignment horizontal="center" vertical="center"/>
    </xf>
    <xf numFmtId="9" fontId="65" fillId="0" borderId="32" xfId="1" applyFont="1" applyBorder="1" applyAlignment="1">
      <alignment horizontal="left" vertical="top"/>
    </xf>
    <xf numFmtId="10" fontId="65" fillId="0" borderId="32" xfId="1" applyNumberFormat="1" applyFont="1" applyBorder="1" applyAlignment="1">
      <alignment horizontal="left" vertical="top"/>
    </xf>
    <xf numFmtId="0" fontId="30" fillId="0" borderId="58" xfId="3" applyFont="1" applyBorder="1" applyAlignment="1">
      <alignment vertical="center" wrapText="1"/>
    </xf>
    <xf numFmtId="9" fontId="30" fillId="0" borderId="103" xfId="3" applyNumberFormat="1" applyFont="1" applyBorder="1" applyAlignment="1">
      <alignment horizontal="center" vertical="center" wrapText="1"/>
    </xf>
    <xf numFmtId="9" fontId="30" fillId="0" borderId="102" xfId="3" applyNumberFormat="1" applyFont="1" applyBorder="1" applyAlignment="1">
      <alignment horizontal="center" vertical="center" wrapText="1"/>
    </xf>
    <xf numFmtId="9" fontId="30" fillId="0" borderId="80" xfId="3" applyNumberFormat="1" applyFont="1" applyBorder="1" applyAlignment="1">
      <alignment horizontal="center" vertical="center" wrapText="1"/>
    </xf>
    <xf numFmtId="0" fontId="30" fillId="0" borderId="99" xfId="3" applyFont="1" applyBorder="1" applyAlignment="1">
      <alignment vertical="center" wrapText="1"/>
    </xf>
    <xf numFmtId="0" fontId="20" fillId="20" borderId="77" xfId="3" applyFont="1" applyFill="1" applyBorder="1" applyAlignment="1">
      <alignment vertical="center"/>
    </xf>
    <xf numFmtId="169" fontId="30" fillId="0" borderId="32" xfId="3" applyNumberFormat="1" applyFont="1"/>
    <xf numFmtId="10" fontId="52" fillId="20" borderId="73" xfId="1" applyNumberFormat="1" applyFont="1" applyFill="1" applyBorder="1" applyAlignment="1">
      <alignment horizontal="center" vertical="center"/>
    </xf>
    <xf numFmtId="10" fontId="52" fillId="24" borderId="73" xfId="0" applyNumberFormat="1" applyFont="1" applyFill="1" applyBorder="1" applyAlignment="1">
      <alignment horizontal="center" vertical="center"/>
    </xf>
    <xf numFmtId="0" fontId="70" fillId="0" borderId="70" xfId="21" applyBorder="1" applyAlignment="1">
      <alignment horizontal="center" vertical="center" wrapText="1"/>
    </xf>
    <xf numFmtId="43" fontId="62" fillId="20" borderId="85" xfId="18" applyFont="1" applyFill="1" applyBorder="1" applyAlignment="1">
      <alignment horizontal="center" vertical="center" wrapText="1"/>
    </xf>
    <xf numFmtId="43" fontId="62" fillId="20" borderId="86" xfId="18" applyFont="1" applyFill="1" applyBorder="1" applyAlignment="1">
      <alignment horizontal="center" vertical="center" wrapText="1"/>
    </xf>
    <xf numFmtId="43" fontId="62" fillId="20" borderId="87" xfId="18" applyFont="1" applyFill="1" applyBorder="1" applyAlignment="1">
      <alignment horizontal="center" vertical="center" wrapText="1"/>
    </xf>
    <xf numFmtId="3" fontId="3" fillId="0" borderId="76" xfId="19" applyNumberFormat="1" applyBorder="1" applyAlignment="1">
      <alignment vertical="center"/>
    </xf>
    <xf numFmtId="3" fontId="3" fillId="0" borderId="73" xfId="19" applyNumberFormat="1" applyBorder="1" applyAlignment="1">
      <alignment vertical="center"/>
    </xf>
    <xf numFmtId="3" fontId="3" fillId="0" borderId="32" xfId="19" applyNumberFormat="1"/>
    <xf numFmtId="0" fontId="29" fillId="0" borderId="77" xfId="0" applyFont="1" applyBorder="1" applyAlignment="1">
      <alignment horizontal="center" vertical="center" wrapText="1"/>
    </xf>
    <xf numFmtId="10" fontId="30" fillId="0" borderId="75" xfId="1" applyNumberFormat="1" applyFont="1" applyBorder="1" applyAlignment="1">
      <alignment vertical="center"/>
    </xf>
    <xf numFmtId="169" fontId="30" fillId="0" borderId="86" xfId="5" applyNumberFormat="1" applyFont="1" applyBorder="1" applyAlignment="1">
      <alignment vertical="center"/>
    </xf>
    <xf numFmtId="0" fontId="30" fillId="0" borderId="70" xfId="3" applyFont="1" applyBorder="1" applyAlignment="1">
      <alignment horizontal="justify" vertical="top" wrapText="1"/>
    </xf>
    <xf numFmtId="169" fontId="30" fillId="0" borderId="84" xfId="5" applyNumberFormat="1" applyFont="1" applyFill="1" applyBorder="1" applyAlignment="1">
      <alignment vertical="center"/>
    </xf>
    <xf numFmtId="169" fontId="30" fillId="0" borderId="64" xfId="5" applyNumberFormat="1" applyFont="1" applyFill="1" applyBorder="1" applyAlignment="1">
      <alignment vertical="center"/>
    </xf>
    <xf numFmtId="173" fontId="30" fillId="0" borderId="75" xfId="1" applyNumberFormat="1" applyFont="1" applyBorder="1" applyAlignment="1">
      <alignment vertical="center"/>
    </xf>
    <xf numFmtId="0" fontId="18" fillId="0" borderId="70" xfId="3" applyFont="1" applyBorder="1" applyAlignment="1">
      <alignment horizontal="centerContinuous" vertical="top" wrapText="1"/>
    </xf>
    <xf numFmtId="0" fontId="2" fillId="0" borderId="32" xfId="19" applyFont="1"/>
    <xf numFmtId="0" fontId="10" fillId="0" borderId="0" xfId="0" applyFont="1" applyAlignment="1">
      <alignment horizontal="center" vertical="center" textRotation="90" wrapText="1"/>
    </xf>
    <xf numFmtId="0" fontId="0" fillId="0" borderId="0" xfId="0"/>
    <xf numFmtId="0" fontId="10" fillId="5" borderId="5" xfId="0" applyFont="1" applyFill="1" applyBorder="1" applyAlignment="1">
      <alignment horizontal="center" vertical="center" wrapText="1"/>
    </xf>
    <xf numFmtId="0" fontId="9" fillId="0" borderId="6" xfId="0" applyFont="1" applyBorder="1"/>
    <xf numFmtId="0" fontId="9" fillId="0" borderId="7" xfId="0" applyFont="1" applyBorder="1"/>
    <xf numFmtId="0" fontId="8" fillId="0" borderId="32" xfId="0" applyFont="1" applyBorder="1" applyAlignment="1">
      <alignment horizontal="left" vertical="top"/>
    </xf>
    <xf numFmtId="0" fontId="36" fillId="5" borderId="5" xfId="0" applyFont="1" applyFill="1" applyBorder="1" applyAlignment="1">
      <alignment horizontal="center" vertical="center" wrapText="1"/>
    </xf>
    <xf numFmtId="0" fontId="10" fillId="0" borderId="5" xfId="0" applyFont="1" applyBorder="1" applyAlignment="1">
      <alignment horizontal="center" vertical="center"/>
    </xf>
    <xf numFmtId="0" fontId="10" fillId="3" borderId="5" xfId="0" applyFont="1" applyFill="1" applyBorder="1" applyAlignment="1">
      <alignment horizontal="center" vertical="center" wrapText="1"/>
    </xf>
    <xf numFmtId="0" fontId="8" fillId="0" borderId="0" xfId="0" applyFont="1" applyAlignment="1">
      <alignment horizontal="left"/>
    </xf>
    <xf numFmtId="0" fontId="10" fillId="4" borderId="5" xfId="0" applyFont="1" applyFill="1" applyBorder="1" applyAlignment="1">
      <alignment horizontal="center" vertical="center" wrapText="1"/>
    </xf>
    <xf numFmtId="0" fontId="36" fillId="17" borderId="5" xfId="0" applyFont="1" applyFill="1" applyBorder="1" applyAlignment="1">
      <alignment horizontal="center" vertical="center" wrapText="1"/>
    </xf>
    <xf numFmtId="0" fontId="9" fillId="17" borderId="6" xfId="0" applyFont="1" applyFill="1" applyBorder="1"/>
    <xf numFmtId="0" fontId="9" fillId="17" borderId="7" xfId="0" applyFont="1" applyFill="1" applyBorder="1"/>
    <xf numFmtId="0" fontId="7" fillId="0" borderId="0" xfId="0" applyFont="1" applyAlignment="1">
      <alignment horizontal="center"/>
    </xf>
    <xf numFmtId="0" fontId="7" fillId="0" borderId="0" xfId="0" applyFont="1" applyAlignment="1">
      <alignment horizontal="center" vertical="center" wrapText="1"/>
    </xf>
    <xf numFmtId="0" fontId="8" fillId="0" borderId="0" xfId="0" applyFont="1" applyAlignment="1">
      <alignment horizontal="right" vertical="center"/>
    </xf>
    <xf numFmtId="0" fontId="8" fillId="0" borderId="1" xfId="0" applyFont="1" applyBorder="1" applyAlignment="1">
      <alignment horizontal="center"/>
    </xf>
    <xf numFmtId="0" fontId="9" fillId="0" borderId="2" xfId="0" applyFont="1" applyBorder="1"/>
    <xf numFmtId="164" fontId="10" fillId="0" borderId="1" xfId="0" applyNumberFormat="1" applyFont="1" applyBorder="1" applyAlignment="1">
      <alignment vertical="center"/>
    </xf>
    <xf numFmtId="0" fontId="8" fillId="0" borderId="0" xfId="0" applyFont="1" applyAlignment="1">
      <alignment horizontal="left" vertical="top"/>
    </xf>
    <xf numFmtId="0" fontId="36" fillId="4" borderId="5" xfId="0" applyFont="1" applyFill="1" applyBorder="1" applyAlignment="1">
      <alignment horizontal="center" vertical="center" wrapText="1"/>
    </xf>
    <xf numFmtId="0" fontId="37" fillId="0" borderId="0" xfId="0" applyFont="1" applyAlignment="1">
      <alignment horizontal="left"/>
    </xf>
    <xf numFmtId="0" fontId="10" fillId="0" borderId="35" xfId="0" applyFont="1" applyBorder="1" applyAlignment="1">
      <alignment horizontal="center" vertical="center" textRotation="90" wrapText="1"/>
    </xf>
    <xf numFmtId="0" fontId="10" fillId="13" borderId="5" xfId="0" applyFont="1" applyFill="1" applyBorder="1" applyAlignment="1">
      <alignment horizontal="center" vertical="center" wrapText="1"/>
    </xf>
    <xf numFmtId="0" fontId="10" fillId="13" borderId="6"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0" borderId="7" xfId="0" applyFont="1" applyBorder="1" applyAlignment="1">
      <alignment horizontal="center" vertical="center"/>
    </xf>
    <xf numFmtId="0" fontId="36" fillId="6" borderId="5" xfId="0" applyFont="1" applyFill="1" applyBorder="1" applyAlignment="1">
      <alignment horizontal="center" vertical="center" wrapText="1"/>
    </xf>
    <xf numFmtId="0" fontId="17" fillId="2" borderId="1" xfId="0" applyFont="1" applyFill="1" applyBorder="1" applyAlignment="1">
      <alignment horizontal="center" vertical="center"/>
    </xf>
    <xf numFmtId="0" fontId="9" fillId="0" borderId="34" xfId="0" applyFont="1" applyBorder="1"/>
    <xf numFmtId="0" fontId="17" fillId="10" borderId="1" xfId="0" applyFont="1" applyFill="1" applyBorder="1" applyAlignment="1">
      <alignment horizontal="center" vertical="center"/>
    </xf>
    <xf numFmtId="0" fontId="17" fillId="11" borderId="1" xfId="0" applyFont="1" applyFill="1" applyBorder="1" applyAlignment="1">
      <alignment horizontal="center" vertical="center"/>
    </xf>
    <xf numFmtId="0" fontId="17" fillId="10" borderId="1"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17" fillId="9" borderId="1" xfId="0" applyFont="1" applyFill="1" applyBorder="1" applyAlignment="1">
      <alignment horizontal="center" vertical="center"/>
    </xf>
    <xf numFmtId="0" fontId="17" fillId="9" borderId="1" xfId="0" applyFont="1" applyFill="1" applyBorder="1" applyAlignment="1">
      <alignment horizontal="center" vertical="center" wrapText="1"/>
    </xf>
    <xf numFmtId="0" fontId="17" fillId="8" borderId="1"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17" fillId="8" borderId="8" xfId="0" applyFont="1" applyFill="1" applyBorder="1" applyAlignment="1">
      <alignment horizontal="center" vertical="center" wrapText="1"/>
    </xf>
    <xf numFmtId="0" fontId="9" fillId="0" borderId="9" xfId="0" applyFont="1" applyBorder="1"/>
    <xf numFmtId="0" fontId="9" fillId="0" borderId="10" xfId="0" applyFont="1" applyBorder="1"/>
    <xf numFmtId="0" fontId="9" fillId="0" borderId="17" xfId="0" applyFont="1" applyBorder="1"/>
    <xf numFmtId="0" fontId="9" fillId="0" borderId="18" xfId="0" applyFont="1" applyBorder="1"/>
    <xf numFmtId="0" fontId="9" fillId="0" borderId="19" xfId="0" applyFont="1" applyBorder="1"/>
    <xf numFmtId="14" fontId="14" fillId="8" borderId="1" xfId="0" applyNumberFormat="1" applyFont="1" applyFill="1" applyBorder="1" applyAlignment="1">
      <alignment horizontal="center" vertical="center" wrapText="1"/>
    </xf>
    <xf numFmtId="0" fontId="17" fillId="8" borderId="30" xfId="0" applyFont="1" applyFill="1" applyBorder="1" applyAlignment="1">
      <alignment horizontal="center" vertical="center" wrapText="1"/>
    </xf>
    <xf numFmtId="0" fontId="9" fillId="0" borderId="32" xfId="0" applyFont="1" applyBorder="1"/>
    <xf numFmtId="0" fontId="17" fillId="12"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0" fontId="14" fillId="8" borderId="1" xfId="0" applyFont="1" applyFill="1" applyBorder="1" applyAlignment="1">
      <alignment horizontal="center" vertical="center"/>
    </xf>
    <xf numFmtId="0" fontId="17" fillId="8" borderId="30" xfId="0" applyFont="1" applyFill="1" applyBorder="1" applyAlignment="1">
      <alignment horizontal="right" vertical="center"/>
    </xf>
    <xf numFmtId="0" fontId="17" fillId="8" borderId="49" xfId="0" applyFont="1" applyFill="1" applyBorder="1" applyAlignment="1">
      <alignment horizontal="center" vertical="center" wrapText="1"/>
    </xf>
    <xf numFmtId="0" fontId="9" fillId="0" borderId="50" xfId="0" applyFont="1" applyBorder="1"/>
    <xf numFmtId="0" fontId="9" fillId="0" borderId="51" xfId="0" applyFont="1" applyBorder="1"/>
    <xf numFmtId="0" fontId="17" fillId="8" borderId="52" xfId="0" applyFont="1" applyFill="1" applyBorder="1" applyAlignment="1">
      <alignment horizontal="center" vertical="center" wrapText="1"/>
    </xf>
    <xf numFmtId="0" fontId="14" fillId="8" borderId="1" xfId="0" applyFont="1" applyFill="1" applyBorder="1" applyAlignment="1">
      <alignment horizontal="left" vertical="center"/>
    </xf>
    <xf numFmtId="0" fontId="18" fillId="8" borderId="1" xfId="0" applyFont="1" applyFill="1" applyBorder="1" applyAlignment="1">
      <alignment horizontal="left" vertical="center" wrapText="1"/>
    </xf>
    <xf numFmtId="0" fontId="14" fillId="2" borderId="8" xfId="0" applyFont="1" applyFill="1" applyBorder="1" applyAlignment="1">
      <alignment horizontal="center" vertical="center"/>
    </xf>
    <xf numFmtId="0" fontId="9" fillId="0" borderId="13" xfId="0" applyFont="1" applyBorder="1"/>
    <xf numFmtId="0" fontId="9" fillId="0" borderId="14" xfId="0" applyFont="1" applyBorder="1"/>
    <xf numFmtId="0" fontId="15" fillId="8" borderId="12" xfId="0" applyFont="1" applyFill="1" applyBorder="1" applyAlignment="1">
      <alignment horizontal="center" vertical="center" wrapText="1"/>
    </xf>
    <xf numFmtId="0" fontId="9" fillId="0" borderId="16" xfId="0" applyFont="1" applyBorder="1"/>
    <xf numFmtId="0" fontId="9" fillId="0" borderId="21" xfId="0" applyFont="1" applyBorder="1"/>
    <xf numFmtId="0" fontId="14" fillId="8" borderId="22" xfId="0" applyFont="1" applyFill="1" applyBorder="1" applyAlignment="1">
      <alignment horizontal="center" vertical="center"/>
    </xf>
    <xf numFmtId="0" fontId="9" fillId="0" borderId="23" xfId="0" applyFont="1" applyBorder="1"/>
    <xf numFmtId="0" fontId="17" fillId="2" borderId="30" xfId="0" applyFont="1" applyFill="1" applyBorder="1" applyAlignment="1">
      <alignment horizontal="center" vertical="center"/>
    </xf>
    <xf numFmtId="0" fontId="9" fillId="0" borderId="31" xfId="0" applyFont="1" applyBorder="1"/>
    <xf numFmtId="0" fontId="14" fillId="8" borderId="30" xfId="0" applyFont="1" applyFill="1" applyBorder="1" applyAlignment="1">
      <alignment horizontal="center" vertical="center"/>
    </xf>
    <xf numFmtId="0" fontId="9" fillId="0" borderId="35" xfId="0" applyFont="1" applyBorder="1"/>
    <xf numFmtId="0" fontId="17" fillId="2" borderId="37" xfId="0" applyFont="1" applyFill="1" applyBorder="1" applyAlignment="1">
      <alignment horizontal="center" vertical="center"/>
    </xf>
    <xf numFmtId="0" fontId="9" fillId="0" borderId="38" xfId="0" applyFont="1" applyBorder="1"/>
    <xf numFmtId="0" fontId="9" fillId="0" borderId="39" xfId="0" applyFont="1" applyBorder="1"/>
    <xf numFmtId="0" fontId="16" fillId="2" borderId="30" xfId="0" applyFont="1" applyFill="1" applyBorder="1" applyAlignment="1">
      <alignment horizontal="center" vertical="center"/>
    </xf>
    <xf numFmtId="0" fontId="9" fillId="0" borderId="36" xfId="0" applyFont="1" applyBorder="1"/>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wrapText="1"/>
    </xf>
    <xf numFmtId="0" fontId="17" fillId="7" borderId="1" xfId="0" applyFont="1" applyFill="1" applyBorder="1" applyAlignment="1">
      <alignment horizontal="center" vertical="center"/>
    </xf>
    <xf numFmtId="0" fontId="14" fillId="8" borderId="42" xfId="0" applyFont="1" applyFill="1" applyBorder="1" applyAlignment="1">
      <alignment horizontal="center" vertical="center"/>
    </xf>
    <xf numFmtId="0" fontId="9" fillId="0" borderId="43" xfId="0" applyFont="1" applyBorder="1"/>
    <xf numFmtId="0" fontId="9" fillId="0" borderId="44" xfId="0" applyFont="1" applyBorder="1"/>
    <xf numFmtId="0" fontId="39" fillId="0" borderId="73" xfId="0" applyFont="1" applyBorder="1" applyAlignment="1">
      <alignment horizontal="center"/>
    </xf>
    <xf numFmtId="0" fontId="39" fillId="0" borderId="74" xfId="3" applyFont="1" applyBorder="1" applyAlignment="1">
      <alignment horizontal="center" vertical="center"/>
    </xf>
    <xf numFmtId="0" fontId="39" fillId="0" borderId="76" xfId="3" applyFont="1" applyBorder="1" applyAlignment="1">
      <alignment horizontal="center" vertical="center"/>
    </xf>
    <xf numFmtId="43" fontId="39" fillId="0" borderId="73" xfId="18" applyFont="1" applyBorder="1" applyAlignment="1">
      <alignment horizontal="center"/>
    </xf>
    <xf numFmtId="0" fontId="53" fillId="0" borderId="74" xfId="3" applyFont="1" applyBorder="1" applyAlignment="1">
      <alignment horizontal="center" vertical="center" wrapText="1"/>
    </xf>
    <xf numFmtId="0" fontId="53" fillId="0" borderId="76" xfId="3" applyFont="1" applyBorder="1" applyAlignment="1">
      <alignment horizontal="center" vertical="center" wrapText="1"/>
    </xf>
    <xf numFmtId="0" fontId="50" fillId="0" borderId="74" xfId="3" applyFont="1" applyBorder="1" applyAlignment="1">
      <alignment horizontal="left" vertical="center" wrapText="1"/>
    </xf>
    <xf numFmtId="0" fontId="50" fillId="0" borderId="76" xfId="3" applyFont="1" applyBorder="1" applyAlignment="1">
      <alignment horizontal="left" vertical="center" wrapText="1"/>
    </xf>
    <xf numFmtId="0" fontId="53" fillId="0" borderId="74" xfId="3" applyFont="1" applyBorder="1" applyAlignment="1">
      <alignment horizontal="left" vertical="center" wrapText="1"/>
    </xf>
    <xf numFmtId="0" fontId="51" fillId="0" borderId="76" xfId="3" applyFont="1" applyBorder="1" applyAlignment="1">
      <alignment horizontal="left" vertical="center" wrapText="1"/>
    </xf>
    <xf numFmtId="0" fontId="52" fillId="20" borderId="56" xfId="3" applyFont="1" applyFill="1" applyBorder="1" applyAlignment="1">
      <alignment horizontal="center" vertical="center" wrapText="1"/>
    </xf>
    <xf numFmtId="0" fontId="52" fillId="20" borderId="58" xfId="3" applyFont="1" applyFill="1" applyBorder="1" applyAlignment="1">
      <alignment horizontal="center" vertical="center" wrapText="1"/>
    </xf>
    <xf numFmtId="0" fontId="39" fillId="0" borderId="56" xfId="3" applyFont="1" applyBorder="1" applyAlignment="1">
      <alignment horizontal="center" vertical="center"/>
    </xf>
    <xf numFmtId="0" fontId="39" fillId="0" borderId="57" xfId="3" applyFont="1" applyBorder="1" applyAlignment="1">
      <alignment horizontal="center" vertical="center"/>
    </xf>
    <xf numFmtId="0" fontId="39" fillId="0" borderId="58" xfId="3" applyFont="1" applyBorder="1" applyAlignment="1">
      <alignment horizontal="center" vertical="center"/>
    </xf>
    <xf numFmtId="0" fontId="70" fillId="0" borderId="74" xfId="21" applyBorder="1" applyAlignment="1">
      <alignment horizontal="center" vertical="center" wrapText="1"/>
    </xf>
    <xf numFmtId="0" fontId="39" fillId="0" borderId="76" xfId="3" applyFont="1" applyBorder="1" applyAlignment="1">
      <alignment horizontal="center" vertical="center" wrapText="1"/>
    </xf>
    <xf numFmtId="0" fontId="39" fillId="0" borderId="74" xfId="3" applyFont="1" applyBorder="1" applyAlignment="1">
      <alignment horizontal="left" vertical="center" wrapText="1"/>
    </xf>
    <xf numFmtId="0" fontId="39" fillId="0" borderId="76" xfId="3" applyFont="1" applyBorder="1" applyAlignment="1">
      <alignment horizontal="left" vertical="center" wrapText="1"/>
    </xf>
    <xf numFmtId="0" fontId="51" fillId="0" borderId="76" xfId="3" applyFont="1" applyBorder="1" applyAlignment="1">
      <alignment horizontal="center" vertical="center" wrapText="1"/>
    </xf>
    <xf numFmtId="0" fontId="45" fillId="20" borderId="74" xfId="0" applyFont="1" applyFill="1" applyBorder="1" applyAlignment="1">
      <alignment horizontal="center" vertical="center" wrapText="1"/>
    </xf>
    <xf numFmtId="0" fontId="45" fillId="20" borderId="76" xfId="0" applyFont="1" applyFill="1" applyBorder="1" applyAlignment="1">
      <alignment horizontal="center" vertical="center" wrapText="1"/>
    </xf>
    <xf numFmtId="0" fontId="39" fillId="0" borderId="73" xfId="3" applyFont="1" applyBorder="1" applyAlignment="1">
      <alignment horizontal="center" vertical="center"/>
    </xf>
    <xf numFmtId="0" fontId="52" fillId="20" borderId="80" xfId="3" applyFont="1" applyFill="1" applyBorder="1" applyAlignment="1">
      <alignment horizontal="center" vertical="center" wrapText="1"/>
    </xf>
    <xf numFmtId="0" fontId="52" fillId="20" borderId="79" xfId="3" applyFont="1" applyFill="1" applyBorder="1" applyAlignment="1">
      <alignment horizontal="center" vertical="center" wrapText="1"/>
    </xf>
    <xf numFmtId="0" fontId="39" fillId="0" borderId="56" xfId="3" applyFont="1" applyBorder="1" applyAlignment="1">
      <alignment horizontal="center" vertical="center" wrapText="1"/>
    </xf>
    <xf numFmtId="0" fontId="39" fillId="0" borderId="58" xfId="3" applyFont="1" applyBorder="1" applyAlignment="1">
      <alignment horizontal="center" vertical="center" wrapText="1"/>
    </xf>
    <xf numFmtId="0" fontId="54" fillId="0" borderId="56" xfId="3" applyFont="1" applyBorder="1" applyAlignment="1">
      <alignment horizontal="center" vertical="center" wrapText="1"/>
    </xf>
    <xf numFmtId="0" fontId="54" fillId="0" borderId="58" xfId="3" applyFont="1" applyBorder="1" applyAlignment="1">
      <alignment horizontal="center" vertical="center" wrapText="1"/>
    </xf>
    <xf numFmtId="0" fontId="40" fillId="20" borderId="56" xfId="3" applyFont="1" applyFill="1" applyBorder="1" applyAlignment="1">
      <alignment horizontal="center" vertical="center"/>
    </xf>
    <xf numFmtId="0" fontId="40" fillId="20" borderId="57" xfId="3" applyFont="1" applyFill="1" applyBorder="1" applyAlignment="1">
      <alignment horizontal="center" vertical="center"/>
    </xf>
    <xf numFmtId="0" fontId="40" fillId="20" borderId="58" xfId="3" applyFont="1" applyFill="1" applyBorder="1" applyAlignment="1">
      <alignment horizontal="center" vertical="center"/>
    </xf>
    <xf numFmtId="0" fontId="40" fillId="0" borderId="56" xfId="3" applyFont="1" applyBorder="1" applyAlignment="1">
      <alignment horizontal="center" vertical="center" wrapText="1"/>
    </xf>
    <xf numFmtId="0" fontId="40" fillId="0" borderId="57" xfId="3" applyFont="1" applyBorder="1" applyAlignment="1">
      <alignment horizontal="center" vertical="center" wrapText="1"/>
    </xf>
    <xf numFmtId="0" fontId="40" fillId="0" borderId="58" xfId="3" applyFont="1" applyBorder="1" applyAlignment="1">
      <alignment horizontal="center" vertical="center" wrapText="1"/>
    </xf>
    <xf numFmtId="9" fontId="40" fillId="0" borderId="62" xfId="3" applyNumberFormat="1" applyFont="1" applyBorder="1" applyAlignment="1">
      <alignment horizontal="center" vertical="center"/>
    </xf>
    <xf numFmtId="9" fontId="40" fillId="0" borderId="70" xfId="3" applyNumberFormat="1" applyFont="1" applyBorder="1" applyAlignment="1">
      <alignment horizontal="center" vertical="center"/>
    </xf>
    <xf numFmtId="0" fontId="40" fillId="0" borderId="56" xfId="3" applyFont="1" applyBorder="1" applyAlignment="1">
      <alignment horizontal="left" vertical="center"/>
    </xf>
    <xf numFmtId="0" fontId="40" fillId="0" borderId="57" xfId="3" applyFont="1" applyBorder="1" applyAlignment="1">
      <alignment horizontal="left" vertical="center"/>
    </xf>
    <xf numFmtId="0" fontId="40" fillId="0" borderId="58" xfId="3" applyFont="1" applyBorder="1" applyAlignment="1">
      <alignment horizontal="left" vertical="center"/>
    </xf>
    <xf numFmtId="0" fontId="39" fillId="0" borderId="56" xfId="3" applyFont="1" applyBorder="1" applyAlignment="1">
      <alignment horizontal="justify" vertical="top" wrapText="1"/>
    </xf>
    <xf numFmtId="0" fontId="39" fillId="0" borderId="58" xfId="3" applyFont="1" applyBorder="1" applyAlignment="1">
      <alignment horizontal="justify" vertical="top" wrapText="1"/>
    </xf>
    <xf numFmtId="0" fontId="40" fillId="0" borderId="77" xfId="3" applyFont="1" applyBorder="1" applyAlignment="1">
      <alignment horizontal="center" vertical="center"/>
    </xf>
    <xf numFmtId="0" fontId="39" fillId="0" borderId="74" xfId="3" applyFont="1" applyBorder="1" applyAlignment="1">
      <alignment horizontal="center" vertical="center" wrapText="1"/>
    </xf>
    <xf numFmtId="0" fontId="53" fillId="8" borderId="74" xfId="0" applyFont="1" applyFill="1" applyBorder="1" applyAlignment="1">
      <alignment horizontal="center" vertical="center" wrapText="1"/>
    </xf>
    <xf numFmtId="0" fontId="53" fillId="8" borderId="76" xfId="0" applyFont="1" applyFill="1" applyBorder="1" applyAlignment="1">
      <alignment horizontal="center" vertical="center" wrapText="1"/>
    </xf>
    <xf numFmtId="0" fontId="56" fillId="0" borderId="56" xfId="0" applyFont="1" applyBorder="1" applyAlignment="1">
      <alignment horizontal="left" vertical="center" wrapText="1"/>
    </xf>
    <xf numFmtId="0" fontId="56" fillId="0" borderId="57" xfId="0" applyFont="1" applyBorder="1" applyAlignment="1">
      <alignment horizontal="left" vertical="center" wrapText="1"/>
    </xf>
    <xf numFmtId="0" fontId="56" fillId="0" borderId="58" xfId="0" applyFont="1" applyBorder="1" applyAlignment="1">
      <alignment horizontal="left" vertical="center" wrapText="1"/>
    </xf>
    <xf numFmtId="0" fontId="29" fillId="0" borderId="53" xfId="2" applyFont="1" applyBorder="1" applyAlignment="1">
      <alignment horizontal="center" vertical="center"/>
    </xf>
    <xf numFmtId="0" fontId="29" fillId="0" borderId="69" xfId="2" applyFont="1" applyBorder="1" applyAlignment="1">
      <alignment horizontal="center" vertical="center"/>
    </xf>
    <xf numFmtId="0" fontId="29" fillId="0" borderId="68" xfId="2" applyFont="1" applyBorder="1" applyAlignment="1">
      <alignment horizontal="center" vertical="center"/>
    </xf>
    <xf numFmtId="0" fontId="29" fillId="0" borderId="59" xfId="2" applyFont="1" applyBorder="1" applyAlignment="1">
      <alignment horizontal="center" vertical="center"/>
    </xf>
    <xf numFmtId="0" fontId="29" fillId="0" borderId="32" xfId="2" applyFont="1" applyAlignment="1">
      <alignment horizontal="center" vertical="center"/>
    </xf>
    <xf numFmtId="0" fontId="29" fillId="0" borderId="67" xfId="2" applyFont="1" applyBorder="1" applyAlignment="1">
      <alignment horizontal="center" vertical="center"/>
    </xf>
    <xf numFmtId="0" fontId="29" fillId="0" borderId="62" xfId="2" applyFont="1" applyBorder="1" applyAlignment="1">
      <alignment horizontal="center" vertical="center"/>
    </xf>
    <xf numFmtId="0" fontId="29" fillId="0" borderId="71" xfId="2" applyFont="1" applyBorder="1" applyAlignment="1">
      <alignment horizontal="center" vertical="center"/>
    </xf>
    <xf numFmtId="0" fontId="29" fillId="0" borderId="70" xfId="2" applyFont="1" applyBorder="1" applyAlignment="1">
      <alignment horizontal="center" vertical="center"/>
    </xf>
    <xf numFmtId="0" fontId="29" fillId="20" borderId="56" xfId="2" applyFont="1" applyFill="1" applyBorder="1" applyAlignment="1">
      <alignment horizontal="center" vertical="center" wrapText="1"/>
    </xf>
    <xf numFmtId="0" fontId="29" fillId="20" borderId="57" xfId="2" applyFont="1" applyFill="1" applyBorder="1" applyAlignment="1">
      <alignment horizontal="center" vertical="center" wrapText="1"/>
    </xf>
    <xf numFmtId="0" fontId="29" fillId="20" borderId="58" xfId="2" applyFont="1" applyFill="1" applyBorder="1" applyAlignment="1">
      <alignment horizontal="center" vertical="center" wrapText="1"/>
    </xf>
    <xf numFmtId="0" fontId="29" fillId="0" borderId="53" xfId="2" applyFont="1" applyBorder="1" applyAlignment="1">
      <alignment horizontal="center" vertical="center" wrapText="1"/>
    </xf>
    <xf numFmtId="0" fontId="29" fillId="0" borderId="69" xfId="2" applyFont="1" applyBorder="1" applyAlignment="1">
      <alignment horizontal="center" vertical="center" wrapText="1"/>
    </xf>
    <xf numFmtId="0" fontId="29" fillId="0" borderId="68" xfId="2" applyFont="1" applyBorder="1" applyAlignment="1">
      <alignment horizontal="center" vertical="center" wrapText="1"/>
    </xf>
    <xf numFmtId="0" fontId="29" fillId="0" borderId="59" xfId="2" applyFont="1" applyBorder="1" applyAlignment="1">
      <alignment horizontal="center" vertical="center" wrapText="1"/>
    </xf>
    <xf numFmtId="0" fontId="29" fillId="0" borderId="32" xfId="2" applyFont="1" applyAlignment="1">
      <alignment horizontal="center" vertical="center" wrapText="1"/>
    </xf>
    <xf numFmtId="0" fontId="29" fillId="0" borderId="67" xfId="2" applyFont="1" applyBorder="1" applyAlignment="1">
      <alignment horizontal="center" vertical="center" wrapText="1"/>
    </xf>
    <xf numFmtId="0" fontId="29" fillId="0" borderId="62" xfId="2" applyFont="1" applyBorder="1" applyAlignment="1">
      <alignment horizontal="center" vertical="center" wrapText="1"/>
    </xf>
    <xf numFmtId="0" fontId="29" fillId="0" borderId="71" xfId="2" applyFont="1" applyBorder="1" applyAlignment="1">
      <alignment horizontal="center" vertical="center" wrapText="1"/>
    </xf>
    <xf numFmtId="0" fontId="29" fillId="0" borderId="70" xfId="2" applyFont="1" applyBorder="1" applyAlignment="1">
      <alignment horizontal="center" vertical="center" wrapText="1"/>
    </xf>
    <xf numFmtId="0" fontId="29" fillId="0" borderId="77" xfId="2" applyFont="1" applyBorder="1" applyAlignment="1">
      <alignment horizontal="center" vertical="center" wrapText="1"/>
    </xf>
    <xf numFmtId="0" fontId="29" fillId="0" borderId="77" xfId="2" applyFont="1" applyBorder="1" applyAlignment="1">
      <alignment horizontal="left" vertical="center" wrapText="1"/>
    </xf>
    <xf numFmtId="0" fontId="28" fillId="0" borderId="53" xfId="2" applyFont="1" applyBorder="1" applyAlignment="1">
      <alignment horizontal="center" vertical="center" wrapText="1"/>
    </xf>
    <xf numFmtId="0" fontId="28" fillId="0" borderId="59" xfId="2" applyFont="1" applyBorder="1" applyAlignment="1">
      <alignment horizontal="center" vertical="center" wrapText="1"/>
    </xf>
    <xf numFmtId="0" fontId="28" fillId="0" borderId="62" xfId="2" applyFont="1" applyBorder="1" applyAlignment="1">
      <alignment horizontal="center" vertical="center" wrapText="1"/>
    </xf>
    <xf numFmtId="0" fontId="29" fillId="20" borderId="77" xfId="2" applyFont="1" applyFill="1" applyBorder="1" applyAlignment="1">
      <alignment horizontal="center" vertical="center" wrapText="1"/>
    </xf>
    <xf numFmtId="0" fontId="29" fillId="20" borderId="77" xfId="2" applyFont="1" applyFill="1" applyBorder="1" applyAlignment="1">
      <alignment horizontal="left" vertical="center" wrapText="1"/>
    </xf>
    <xf numFmtId="0" fontId="30" fillId="0" borderId="77" xfId="3" applyFont="1" applyBorder="1" applyAlignment="1">
      <alignment horizontal="center" vertical="center"/>
    </xf>
    <xf numFmtId="0" fontId="29" fillId="19" borderId="32" xfId="2" applyFont="1" applyFill="1" applyAlignment="1">
      <alignment horizontal="left" vertical="center" wrapText="1"/>
    </xf>
    <xf numFmtId="0" fontId="29" fillId="20" borderId="53" xfId="2" applyFont="1" applyFill="1" applyBorder="1" applyAlignment="1">
      <alignment horizontal="left" vertical="center" wrapText="1"/>
    </xf>
    <xf numFmtId="0" fontId="29" fillId="20" borderId="59" xfId="2" applyFont="1" applyFill="1" applyBorder="1" applyAlignment="1">
      <alignment horizontal="left" vertical="center" wrapText="1"/>
    </xf>
    <xf numFmtId="0" fontId="29" fillId="20" borderId="62" xfId="2" applyFont="1" applyFill="1" applyBorder="1" applyAlignment="1">
      <alignment horizontal="left" vertical="center" wrapText="1"/>
    </xf>
    <xf numFmtId="0" fontId="29" fillId="19" borderId="56" xfId="2" applyFont="1" applyFill="1" applyBorder="1" applyAlignment="1">
      <alignment horizontal="center" vertical="center" wrapText="1"/>
    </xf>
    <xf numFmtId="0" fontId="29" fillId="19" borderId="57" xfId="2" applyFont="1" applyFill="1" applyBorder="1" applyAlignment="1">
      <alignment horizontal="center" vertical="center" wrapText="1"/>
    </xf>
    <xf numFmtId="0" fontId="29" fillId="19" borderId="58" xfId="2" applyFont="1" applyFill="1" applyBorder="1" applyAlignment="1">
      <alignment horizontal="center" vertical="center" wrapText="1"/>
    </xf>
    <xf numFmtId="1" fontId="15" fillId="19" borderId="56" xfId="3" applyNumberFormat="1" applyFont="1" applyFill="1" applyBorder="1" applyAlignment="1">
      <alignment horizontal="center" vertical="center"/>
    </xf>
    <xf numFmtId="1" fontId="15" fillId="19" borderId="57" xfId="3" applyNumberFormat="1" applyFont="1" applyFill="1" applyBorder="1" applyAlignment="1">
      <alignment horizontal="center" vertical="center"/>
    </xf>
    <xf numFmtId="1" fontId="15" fillId="19" borderId="58" xfId="3" applyNumberFormat="1" applyFont="1" applyFill="1" applyBorder="1" applyAlignment="1">
      <alignment horizontal="center" vertical="center"/>
    </xf>
    <xf numFmtId="0" fontId="49" fillId="16" borderId="102" xfId="2" applyFont="1" applyFill="1" applyBorder="1" applyAlignment="1">
      <alignment horizontal="center" vertical="center" wrapText="1"/>
    </xf>
    <xf numFmtId="0" fontId="49" fillId="16" borderId="99" xfId="2" applyFont="1" applyFill="1" applyBorder="1" applyAlignment="1">
      <alignment horizontal="center" vertical="center" wrapText="1"/>
    </xf>
    <xf numFmtId="0" fontId="29" fillId="0" borderId="77" xfId="0" applyFont="1" applyBorder="1" applyAlignment="1">
      <alignment horizontal="center" vertical="center" wrapText="1"/>
    </xf>
    <xf numFmtId="0" fontId="29" fillId="20" borderId="69" xfId="2" applyFont="1" applyFill="1" applyBorder="1" applyAlignment="1">
      <alignment horizontal="center" vertical="center" wrapText="1"/>
    </xf>
    <xf numFmtId="0" fontId="52" fillId="20" borderId="73" xfId="2" applyFont="1" applyFill="1" applyBorder="1" applyAlignment="1">
      <alignment horizontal="center" vertical="center" wrapText="1"/>
    </xf>
    <xf numFmtId="0" fontId="53" fillId="0" borderId="76" xfId="3" applyFont="1" applyBorder="1" applyAlignment="1">
      <alignment horizontal="left" vertical="center" wrapText="1"/>
    </xf>
    <xf numFmtId="9" fontId="52" fillId="0" borderId="74" xfId="3" applyNumberFormat="1" applyFont="1" applyBorder="1" applyAlignment="1">
      <alignment horizontal="center" vertical="center" wrapText="1"/>
    </xf>
    <xf numFmtId="0" fontId="52" fillId="0" borderId="76" xfId="3" applyFont="1" applyBorder="1" applyAlignment="1">
      <alignment horizontal="center" vertical="center" wrapText="1"/>
    </xf>
    <xf numFmtId="9" fontId="52" fillId="0" borderId="74" xfId="0" applyNumberFormat="1" applyFont="1" applyBorder="1" applyAlignment="1">
      <alignment horizontal="center" vertical="center" wrapText="1"/>
    </xf>
    <xf numFmtId="0" fontId="52" fillId="0" borderId="76" xfId="0" applyFont="1" applyBorder="1" applyAlignment="1">
      <alignment horizontal="center" vertical="center" wrapText="1"/>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50" fillId="0" borderId="74" xfId="3" applyFont="1" applyBorder="1" applyAlignment="1">
      <alignment horizontal="center" vertical="center" wrapText="1"/>
    </xf>
    <xf numFmtId="0" fontId="50" fillId="0" borderId="76" xfId="3" applyFont="1" applyBorder="1" applyAlignment="1">
      <alignment horizontal="center" vertical="center" wrapText="1"/>
    </xf>
    <xf numFmtId="0" fontId="65" fillId="0" borderId="11" xfId="20" applyFont="1" applyBorder="1" applyAlignment="1">
      <alignment horizontal="center" vertical="center" wrapText="1"/>
    </xf>
    <xf numFmtId="0" fontId="65" fillId="0" borderId="24" xfId="20" applyFont="1" applyBorder="1" applyAlignment="1">
      <alignment horizontal="center" vertical="center" wrapText="1"/>
    </xf>
    <xf numFmtId="0" fontId="65" fillId="0" borderId="25" xfId="20" applyFont="1" applyBorder="1" applyAlignment="1">
      <alignment horizontal="center" vertical="center" wrapText="1"/>
    </xf>
    <xf numFmtId="0" fontId="65" fillId="0" borderId="15" xfId="20" applyFont="1" applyBorder="1" applyAlignment="1">
      <alignment horizontal="center" vertical="center" wrapText="1"/>
    </xf>
    <xf numFmtId="0" fontId="65" fillId="0" borderId="32" xfId="20" applyFont="1" applyAlignment="1">
      <alignment horizontal="center" vertical="center" wrapText="1"/>
    </xf>
    <xf numFmtId="0" fontId="65" fillId="0" borderId="35" xfId="20" applyFont="1" applyBorder="1" applyAlignment="1">
      <alignment horizontal="center" vertical="center" wrapText="1"/>
    </xf>
    <xf numFmtId="0" fontId="65" fillId="0" borderId="52" xfId="20" applyFont="1" applyBorder="1" applyAlignment="1">
      <alignment horizontal="center" vertical="center" wrapText="1"/>
    </xf>
    <xf numFmtId="0" fontId="65" fillId="0" borderId="50" xfId="20" applyFont="1" applyBorder="1" applyAlignment="1">
      <alignment horizontal="center" vertical="center" wrapText="1"/>
    </xf>
    <xf numFmtId="0" fontId="65" fillId="0" borderId="51" xfId="20" applyFont="1" applyBorder="1" applyAlignment="1">
      <alignment horizontal="center" vertical="center" wrapText="1"/>
    </xf>
    <xf numFmtId="0" fontId="66" fillId="0" borderId="11" xfId="20" applyFont="1" applyBorder="1" applyAlignment="1">
      <alignment horizontal="center" vertical="center" wrapText="1"/>
    </xf>
    <xf numFmtId="0" fontId="66" fillId="0" borderId="24" xfId="20" applyFont="1" applyBorder="1" applyAlignment="1">
      <alignment horizontal="center" vertical="center" wrapText="1"/>
    </xf>
    <xf numFmtId="0" fontId="66" fillId="0" borderId="52" xfId="20" applyFont="1" applyBorder="1" applyAlignment="1">
      <alignment horizontal="center" vertical="center" wrapText="1"/>
    </xf>
    <xf numFmtId="0" fontId="66" fillId="0" borderId="50" xfId="20" applyFont="1" applyBorder="1" applyAlignment="1">
      <alignment horizontal="center" vertical="center" wrapText="1"/>
    </xf>
    <xf numFmtId="0" fontId="66" fillId="16" borderId="47" xfId="20" applyFont="1" applyFill="1" applyBorder="1" applyAlignment="1">
      <alignment horizontal="center" vertical="center" wrapText="1"/>
    </xf>
    <xf numFmtId="0" fontId="66" fillId="16" borderId="34" xfId="20" applyFont="1" applyFill="1" applyBorder="1" applyAlignment="1">
      <alignment horizontal="center" vertical="center" wrapText="1"/>
    </xf>
    <xf numFmtId="0" fontId="66" fillId="16" borderId="51" xfId="20" applyFont="1" applyFill="1" applyBorder="1" applyAlignment="1">
      <alignment horizontal="center" vertical="center" wrapText="1"/>
    </xf>
    <xf numFmtId="0" fontId="66" fillId="16" borderId="48" xfId="20" applyFont="1" applyFill="1" applyBorder="1" applyAlignment="1">
      <alignment horizontal="center" vertical="center" wrapText="1"/>
    </xf>
    <xf numFmtId="0" fontId="35" fillId="0" borderId="47" xfId="20" applyFont="1" applyBorder="1" applyAlignment="1">
      <alignment horizontal="center" vertical="center" wrapText="1"/>
    </xf>
    <xf numFmtId="0" fontId="35" fillId="0" borderId="34" xfId="20" applyFont="1" applyBorder="1" applyAlignment="1">
      <alignment horizontal="center" vertical="center" wrapText="1"/>
    </xf>
    <xf numFmtId="0" fontId="35" fillId="0" borderId="48" xfId="20" applyFont="1" applyBorder="1" applyAlignment="1">
      <alignment horizontal="center" vertical="center" wrapText="1"/>
    </xf>
    <xf numFmtId="0" fontId="66" fillId="16" borderId="11" xfId="20" applyFont="1" applyFill="1" applyBorder="1" applyAlignment="1">
      <alignment horizontal="center" vertical="center" wrapText="1"/>
    </xf>
    <xf numFmtId="0" fontId="66" fillId="16" borderId="24" xfId="20" applyFont="1" applyFill="1" applyBorder="1" applyAlignment="1">
      <alignment horizontal="center" vertical="center" wrapText="1"/>
    </xf>
    <xf numFmtId="0" fontId="66" fillId="16" borderId="52" xfId="20" applyFont="1" applyFill="1" applyBorder="1" applyAlignment="1">
      <alignment horizontal="center" vertical="center" wrapText="1"/>
    </xf>
    <xf numFmtId="0" fontId="66" fillId="16" borderId="50" xfId="20" applyFont="1" applyFill="1" applyBorder="1" applyAlignment="1">
      <alignment horizontal="center" vertical="center" wrapText="1"/>
    </xf>
    <xf numFmtId="0" fontId="35" fillId="0" borderId="47" xfId="20" applyFont="1" applyBorder="1" applyAlignment="1">
      <alignment horizontal="left" vertical="center" wrapText="1"/>
    </xf>
    <xf numFmtId="0" fontId="35" fillId="0" borderId="34" xfId="20" applyFont="1" applyBorder="1" applyAlignment="1">
      <alignment horizontal="left" vertical="center" wrapText="1"/>
    </xf>
    <xf numFmtId="0" fontId="35" fillId="0" borderId="48" xfId="20" applyFont="1" applyBorder="1" applyAlignment="1">
      <alignment horizontal="left" vertical="center" wrapText="1"/>
    </xf>
    <xf numFmtId="0" fontId="65" fillId="0" borderId="47" xfId="20" applyFont="1" applyBorder="1" applyAlignment="1">
      <alignment horizontal="center" vertical="center" wrapText="1"/>
    </xf>
    <xf numFmtId="0" fontId="65" fillId="0" borderId="48" xfId="20" applyFont="1" applyBorder="1" applyAlignment="1">
      <alignment horizontal="center" vertical="center" wrapText="1"/>
    </xf>
    <xf numFmtId="0" fontId="65" fillId="0" borderId="34" xfId="20" applyFont="1" applyBorder="1" applyAlignment="1">
      <alignment horizontal="center" vertical="center" wrapText="1"/>
    </xf>
    <xf numFmtId="9" fontId="65" fillId="0" borderId="47" xfId="1" applyFont="1" applyBorder="1" applyAlignment="1">
      <alignment horizontal="center" vertical="center" shrinkToFit="1"/>
    </xf>
    <xf numFmtId="9" fontId="65" fillId="0" borderId="34" xfId="1" applyFont="1" applyBorder="1" applyAlignment="1">
      <alignment horizontal="center" vertical="center" shrinkToFit="1"/>
    </xf>
    <xf numFmtId="9" fontId="65" fillId="0" borderId="48" xfId="1" applyFont="1" applyBorder="1" applyAlignment="1">
      <alignment horizontal="center" vertical="center" shrinkToFit="1"/>
    </xf>
    <xf numFmtId="0" fontId="66" fillId="16" borderId="25" xfId="20" applyFont="1" applyFill="1" applyBorder="1" applyAlignment="1">
      <alignment horizontal="center" vertical="center" wrapText="1"/>
    </xf>
    <xf numFmtId="0" fontId="66" fillId="16" borderId="73" xfId="20" applyFont="1" applyFill="1" applyBorder="1" applyAlignment="1">
      <alignment horizontal="center" vertical="center" wrapText="1"/>
    </xf>
    <xf numFmtId="0" fontId="35" fillId="0" borderId="50" xfId="20" applyFont="1" applyBorder="1" applyAlignment="1">
      <alignment horizontal="center" vertical="center" wrapText="1"/>
    </xf>
    <xf numFmtId="0" fontId="35" fillId="0" borderId="51" xfId="20" applyFont="1" applyBorder="1" applyAlignment="1">
      <alignment horizontal="center" vertical="center" wrapText="1"/>
    </xf>
    <xf numFmtId="0" fontId="35" fillId="0" borderId="123" xfId="20" applyFont="1" applyBorder="1" applyAlignment="1">
      <alignment horizontal="center" vertical="center" wrapText="1"/>
    </xf>
    <xf numFmtId="0" fontId="69" fillId="0" borderId="47" xfId="20" applyFont="1" applyBorder="1" applyAlignment="1">
      <alignment horizontal="center" vertical="center" wrapText="1"/>
    </xf>
    <xf numFmtId="0" fontId="69" fillId="0" borderId="34" xfId="20" applyFont="1" applyBorder="1" applyAlignment="1">
      <alignment horizontal="center" vertical="center" wrapText="1"/>
    </xf>
    <xf numFmtId="0" fontId="69" fillId="0" borderId="48" xfId="20" applyFont="1" applyBorder="1" applyAlignment="1">
      <alignment horizontal="center" vertical="center" wrapText="1"/>
    </xf>
    <xf numFmtId="0" fontId="20" fillId="0" borderId="77" xfId="2" applyFont="1" applyBorder="1" applyAlignment="1">
      <alignment horizontal="left" vertical="center" wrapText="1"/>
    </xf>
    <xf numFmtId="9" fontId="52" fillId="0" borderId="74" xfId="1" applyFont="1" applyFill="1" applyBorder="1" applyAlignment="1">
      <alignment horizontal="center" vertical="center" wrapText="1"/>
    </xf>
    <xf numFmtId="9" fontId="52" fillId="0" borderId="76" xfId="1" applyFont="1" applyFill="1" applyBorder="1" applyAlignment="1">
      <alignment horizontal="center" vertical="center" wrapText="1"/>
    </xf>
    <xf numFmtId="173" fontId="52" fillId="0" borderId="74" xfId="0" applyNumberFormat="1" applyFont="1" applyBorder="1" applyAlignment="1">
      <alignment horizontal="center" vertical="center" wrapText="1"/>
    </xf>
    <xf numFmtId="173" fontId="52" fillId="0" borderId="76" xfId="0" applyNumberFormat="1" applyFont="1" applyBorder="1" applyAlignment="1">
      <alignment horizontal="center" vertical="center" wrapText="1"/>
    </xf>
    <xf numFmtId="3" fontId="35" fillId="0" borderId="47" xfId="20" applyNumberFormat="1" applyFont="1" applyBorder="1" applyAlignment="1">
      <alignment horizontal="center" vertical="center" wrapText="1"/>
    </xf>
    <xf numFmtId="0" fontId="30" fillId="0" borderId="56" xfId="3" applyFont="1" applyBorder="1" applyAlignment="1">
      <alignment horizontal="center" vertical="center" wrapText="1"/>
    </xf>
    <xf numFmtId="0" fontId="30" fillId="0" borderId="58" xfId="3" applyFont="1" applyBorder="1" applyAlignment="1">
      <alignment horizontal="center" vertical="center" wrapText="1"/>
    </xf>
    <xf numFmtId="0" fontId="52" fillId="0" borderId="74" xfId="3" applyFont="1" applyBorder="1" applyAlignment="1">
      <alignment horizontal="center" vertical="center" wrapText="1"/>
    </xf>
    <xf numFmtId="0" fontId="52" fillId="0" borderId="74" xfId="0" applyFont="1" applyBorder="1" applyAlignment="1">
      <alignment horizontal="center" vertical="center" wrapText="1"/>
    </xf>
    <xf numFmtId="0" fontId="30" fillId="0" borderId="74" xfId="3" applyFont="1" applyBorder="1" applyAlignment="1">
      <alignment horizontal="left" vertical="center" wrapText="1"/>
    </xf>
    <xf numFmtId="0" fontId="30" fillId="0" borderId="76" xfId="3" applyFont="1" applyBorder="1" applyAlignment="1">
      <alignment horizontal="left" vertical="center" wrapText="1"/>
    </xf>
    <xf numFmtId="0" fontId="70" fillId="0" borderId="74" xfId="21" applyFill="1" applyBorder="1" applyAlignment="1">
      <alignment horizontal="center" vertical="center" wrapText="1"/>
    </xf>
    <xf numFmtId="0" fontId="29" fillId="20" borderId="53" xfId="2" applyFont="1" applyFill="1" applyBorder="1" applyAlignment="1">
      <alignment horizontal="center" vertical="center" wrapText="1"/>
    </xf>
    <xf numFmtId="0" fontId="29" fillId="20" borderId="59" xfId="2" applyFont="1" applyFill="1" applyBorder="1" applyAlignment="1">
      <alignment horizontal="center" vertical="center" wrapText="1"/>
    </xf>
    <xf numFmtId="0" fontId="29" fillId="20" borderId="62" xfId="2" applyFont="1" applyFill="1" applyBorder="1" applyAlignment="1">
      <alignment horizontal="center" vertical="center" wrapText="1"/>
    </xf>
    <xf numFmtId="1" fontId="29" fillId="0" borderId="80" xfId="2" applyNumberFormat="1" applyFont="1" applyBorder="1" applyAlignment="1">
      <alignment horizontal="center" vertical="center" wrapText="1"/>
    </xf>
    <xf numFmtId="1" fontId="29" fillId="0" borderId="78" xfId="2" applyNumberFormat="1" applyFont="1" applyBorder="1" applyAlignment="1">
      <alignment horizontal="center" vertical="center" wrapText="1"/>
    </xf>
    <xf numFmtId="1" fontId="29" fillId="0" borderId="79" xfId="2" applyNumberFormat="1" applyFont="1" applyBorder="1" applyAlignment="1">
      <alignment horizontal="center" vertical="center" wrapText="1"/>
    </xf>
    <xf numFmtId="0" fontId="48" fillId="0" borderId="83" xfId="3" applyFont="1" applyBorder="1" applyAlignment="1">
      <alignment horizontal="center" vertical="center"/>
    </xf>
    <xf numFmtId="0" fontId="29" fillId="20" borderId="80" xfId="3" applyFont="1" applyFill="1" applyBorder="1" applyAlignment="1">
      <alignment horizontal="center" vertical="center" wrapText="1"/>
    </xf>
    <xf numFmtId="0" fontId="29" fillId="20" borderId="79" xfId="3" applyFont="1" applyFill="1" applyBorder="1" applyAlignment="1">
      <alignment horizontal="center" vertical="center" wrapText="1"/>
    </xf>
    <xf numFmtId="0" fontId="29" fillId="20" borderId="56" xfId="3" applyFont="1" applyFill="1" applyBorder="1" applyAlignment="1">
      <alignment horizontal="center" vertical="center" wrapText="1"/>
    </xf>
    <xf numFmtId="0" fontId="29" fillId="20" borderId="58" xfId="3" applyFont="1" applyFill="1" applyBorder="1" applyAlignment="1">
      <alignment horizontal="center" vertical="center" wrapText="1"/>
    </xf>
    <xf numFmtId="0" fontId="30" fillId="0" borderId="56" xfId="3" applyFont="1" applyBorder="1" applyAlignment="1">
      <alignment horizontal="center" vertical="center"/>
    </xf>
    <xf numFmtId="0" fontId="30" fillId="0" borderId="58" xfId="3" applyFont="1" applyBorder="1" applyAlignment="1">
      <alignment horizontal="center" vertical="center"/>
    </xf>
    <xf numFmtId="0" fontId="30" fillId="0" borderId="57" xfId="3" applyFont="1" applyBorder="1" applyAlignment="1">
      <alignment horizontal="center" vertical="center"/>
    </xf>
    <xf numFmtId="0" fontId="64" fillId="0" borderId="56" xfId="3" applyFont="1" applyBorder="1" applyAlignment="1">
      <alignment horizontal="center" vertical="center" wrapText="1"/>
    </xf>
    <xf numFmtId="0" fontId="64" fillId="0" borderId="58" xfId="3" applyFont="1" applyBorder="1" applyAlignment="1">
      <alignment horizontal="center" vertical="center" wrapText="1"/>
    </xf>
    <xf numFmtId="0" fontId="30" fillId="0" borderId="56" xfId="3" applyFont="1" applyBorder="1" applyAlignment="1">
      <alignment horizontal="justify" vertical="top" wrapText="1"/>
    </xf>
    <xf numFmtId="0" fontId="30" fillId="0" borderId="58" xfId="3" applyFont="1" applyBorder="1" applyAlignment="1">
      <alignment horizontal="justify" vertical="top" wrapText="1"/>
    </xf>
    <xf numFmtId="0" fontId="30" fillId="0" borderId="80" xfId="3" applyFont="1" applyBorder="1" applyAlignment="1">
      <alignment horizontal="center" vertical="center"/>
    </xf>
    <xf numFmtId="0" fontId="30" fillId="0" borderId="78" xfId="3" applyFont="1" applyBorder="1" applyAlignment="1">
      <alignment horizontal="center" vertical="center"/>
    </xf>
    <xf numFmtId="0" fontId="30" fillId="0" borderId="79" xfId="3" applyFont="1" applyBorder="1" applyAlignment="1">
      <alignment horizontal="center" vertical="center"/>
    </xf>
    <xf numFmtId="0" fontId="30" fillId="0" borderId="57" xfId="3" applyFont="1" applyBorder="1" applyAlignment="1">
      <alignment horizontal="center" vertical="center" wrapText="1"/>
    </xf>
    <xf numFmtId="0" fontId="20" fillId="20" borderId="77" xfId="3" applyFont="1" applyFill="1" applyBorder="1" applyAlignment="1">
      <alignment horizontal="center" vertical="center"/>
    </xf>
    <xf numFmtId="0" fontId="20" fillId="20" borderId="56" xfId="3" applyFont="1" applyFill="1" applyBorder="1" applyAlignment="1">
      <alignment horizontal="center" vertical="center" wrapText="1"/>
    </xf>
    <xf numFmtId="0" fontId="20" fillId="20" borderId="57" xfId="3" applyFont="1" applyFill="1" applyBorder="1" applyAlignment="1">
      <alignment horizontal="center" vertical="center" wrapText="1"/>
    </xf>
    <xf numFmtId="0" fontId="20" fillId="20" borderId="58" xfId="3" applyFont="1" applyFill="1" applyBorder="1" applyAlignment="1">
      <alignment horizontal="center" vertical="center" wrapText="1"/>
    </xf>
    <xf numFmtId="0" fontId="20" fillId="0" borderId="56" xfId="3" applyFont="1" applyBorder="1" applyAlignment="1">
      <alignment horizontal="center" vertical="center"/>
    </xf>
    <xf numFmtId="0" fontId="20" fillId="0" borderId="57" xfId="3" applyFont="1" applyBorder="1" applyAlignment="1">
      <alignment horizontal="center" vertical="center"/>
    </xf>
    <xf numFmtId="0" fontId="20" fillId="0" borderId="58" xfId="3" applyFont="1" applyBorder="1" applyAlignment="1">
      <alignment horizontal="center" vertical="center"/>
    </xf>
    <xf numFmtId="0" fontId="20" fillId="0" borderId="77" xfId="3" applyFont="1" applyBorder="1" applyAlignment="1">
      <alignment horizontal="left" vertical="center" wrapText="1"/>
    </xf>
    <xf numFmtId="0" fontId="20" fillId="0" borderId="77" xfId="3" applyFont="1" applyBorder="1" applyAlignment="1">
      <alignment horizontal="left" vertical="center"/>
    </xf>
    <xf numFmtId="0" fontId="66" fillId="16" borderId="35" xfId="20" applyFont="1" applyFill="1" applyBorder="1" applyAlignment="1">
      <alignment horizontal="center" vertical="center" wrapText="1"/>
    </xf>
    <xf numFmtId="0" fontId="35" fillId="0" borderId="73" xfId="20" applyFont="1" applyBorder="1" applyAlignment="1">
      <alignment horizontal="left" vertical="center" wrapText="1"/>
    </xf>
    <xf numFmtId="0" fontId="35" fillId="0" borderId="52" xfId="20" applyFont="1" applyBorder="1" applyAlignment="1">
      <alignment horizontal="left" vertical="center" wrapText="1"/>
    </xf>
    <xf numFmtId="0" fontId="35" fillId="0" borderId="50" xfId="20" applyFont="1" applyBorder="1" applyAlignment="1">
      <alignment horizontal="left" vertical="center" wrapText="1"/>
    </xf>
    <xf numFmtId="0" fontId="35" fillId="0" borderId="51" xfId="20" applyFont="1" applyBorder="1" applyAlignment="1">
      <alignment horizontal="left" vertical="center" wrapText="1"/>
    </xf>
    <xf numFmtId="0" fontId="68" fillId="0" borderId="47" xfId="20" applyFont="1" applyBorder="1" applyAlignment="1">
      <alignment horizontal="center" vertical="center" wrapText="1"/>
    </xf>
    <xf numFmtId="0" fontId="68" fillId="0" borderId="34" xfId="20" applyFont="1" applyBorder="1" applyAlignment="1">
      <alignment horizontal="center" vertical="center" wrapText="1"/>
    </xf>
    <xf numFmtId="0" fontId="68" fillId="0" borderId="48" xfId="20" applyFont="1" applyBorder="1" applyAlignment="1">
      <alignment horizontal="center" vertical="center" wrapText="1"/>
    </xf>
    <xf numFmtId="9" fontId="35" fillId="0" borderId="47" xfId="20" applyNumberFormat="1" applyFont="1" applyBorder="1" applyAlignment="1">
      <alignment horizontal="center" vertical="center" wrapText="1"/>
    </xf>
    <xf numFmtId="0" fontId="29" fillId="0" borderId="119" xfId="2" applyFont="1" applyBorder="1" applyAlignment="1">
      <alignment horizontal="center" vertical="center" wrapText="1"/>
    </xf>
    <xf numFmtId="0" fontId="29" fillId="0" borderId="85" xfId="2" applyFont="1" applyBorder="1" applyAlignment="1">
      <alignment horizontal="center" vertical="center" wrapText="1"/>
    </xf>
    <xf numFmtId="0" fontId="29" fillId="0" borderId="91" xfId="2" applyFont="1" applyBorder="1" applyAlignment="1">
      <alignment horizontal="center" vertical="center" wrapText="1"/>
    </xf>
    <xf numFmtId="0" fontId="29" fillId="0" borderId="113" xfId="2" applyFont="1" applyBorder="1" applyAlignment="1">
      <alignment horizontal="center" vertical="center" wrapText="1"/>
    </xf>
    <xf numFmtId="0" fontId="29" fillId="0" borderId="87" xfId="2" applyFont="1" applyBorder="1" applyAlignment="1">
      <alignment horizontal="center" vertical="center" wrapText="1"/>
    </xf>
    <xf numFmtId="0" fontId="29" fillId="0" borderId="100" xfId="2" applyFont="1" applyBorder="1" applyAlignment="1">
      <alignment horizontal="center" vertical="center" wrapText="1"/>
    </xf>
    <xf numFmtId="0" fontId="29" fillId="20" borderId="107" xfId="2" applyFont="1" applyFill="1" applyBorder="1" applyAlignment="1">
      <alignment horizontal="center" vertical="center" wrapText="1"/>
    </xf>
    <xf numFmtId="0" fontId="29" fillId="20" borderId="63" xfId="2" applyFont="1" applyFill="1" applyBorder="1" applyAlignment="1">
      <alignment horizontal="center" vertical="center" wrapText="1"/>
    </xf>
    <xf numFmtId="0" fontId="29" fillId="20" borderId="60" xfId="2" applyFont="1" applyFill="1" applyBorder="1" applyAlignment="1">
      <alignment horizontal="center" vertical="center" wrapText="1"/>
    </xf>
    <xf numFmtId="0" fontId="29" fillId="20" borderId="64" xfId="2" applyFont="1" applyFill="1" applyBorder="1" applyAlignment="1">
      <alignment horizontal="center" vertical="center" wrapText="1"/>
    </xf>
    <xf numFmtId="0" fontId="29" fillId="20" borderId="113" xfId="2" applyFont="1" applyFill="1" applyBorder="1" applyAlignment="1">
      <alignment horizontal="center" vertical="center" wrapText="1"/>
    </xf>
    <xf numFmtId="0" fontId="29" fillId="20" borderId="114" xfId="2" applyFont="1" applyFill="1" applyBorder="1" applyAlignment="1">
      <alignment horizontal="center" vertical="center" wrapText="1"/>
    </xf>
    <xf numFmtId="0" fontId="29" fillId="16" borderId="77" xfId="2" applyFont="1" applyFill="1" applyBorder="1" applyAlignment="1">
      <alignment horizontal="left" vertical="center" wrapText="1"/>
    </xf>
    <xf numFmtId="0" fontId="29" fillId="16" borderId="56" xfId="2" applyFont="1" applyFill="1" applyBorder="1" applyAlignment="1">
      <alignment horizontal="center" vertical="center" wrapText="1"/>
    </xf>
    <xf numFmtId="0" fontId="29" fillId="16" borderId="57" xfId="2" applyFont="1" applyFill="1" applyBorder="1" applyAlignment="1">
      <alignment horizontal="center" vertical="center" wrapText="1"/>
    </xf>
    <xf numFmtId="0" fontId="29" fillId="16" borderId="58" xfId="2" applyFont="1" applyFill="1" applyBorder="1" applyAlignment="1">
      <alignment horizontal="center" vertical="center" wrapText="1"/>
    </xf>
    <xf numFmtId="0" fontId="29" fillId="16" borderId="56" xfId="2" applyFont="1" applyFill="1" applyBorder="1" applyAlignment="1">
      <alignment horizontal="center" vertical="center"/>
    </xf>
    <xf numFmtId="0" fontId="29" fillId="16" borderId="57" xfId="2" applyFont="1" applyFill="1" applyBorder="1" applyAlignment="1">
      <alignment horizontal="center" vertical="center"/>
    </xf>
    <xf numFmtId="0" fontId="29" fillId="16" borderId="58" xfId="2" applyFont="1" applyFill="1" applyBorder="1" applyAlignment="1">
      <alignment horizontal="center" vertical="center"/>
    </xf>
    <xf numFmtId="0" fontId="29" fillId="16" borderId="77" xfId="2" applyFont="1" applyFill="1" applyBorder="1" applyAlignment="1">
      <alignment horizontal="center" vertical="center" wrapText="1"/>
    </xf>
    <xf numFmtId="0" fontId="29" fillId="20" borderId="88" xfId="2" applyFont="1" applyFill="1" applyBorder="1" applyAlignment="1">
      <alignment horizontal="center" vertical="center" wrapText="1"/>
    </xf>
    <xf numFmtId="0" fontId="29" fillId="20" borderId="89" xfId="2" applyFont="1" applyFill="1" applyBorder="1" applyAlignment="1">
      <alignment horizontal="center" vertical="center" wrapText="1"/>
    </xf>
    <xf numFmtId="0" fontId="29" fillId="20" borderId="90" xfId="2" applyFont="1" applyFill="1" applyBorder="1" applyAlignment="1">
      <alignment horizontal="center" vertical="center" wrapText="1"/>
    </xf>
    <xf numFmtId="0" fontId="29" fillId="0" borderId="117" xfId="2" applyFont="1" applyBorder="1" applyAlignment="1">
      <alignment horizontal="center" vertical="center" wrapText="1"/>
    </xf>
    <xf numFmtId="0" fontId="29" fillId="0" borderId="124" xfId="2" applyFont="1" applyBorder="1" applyAlignment="1">
      <alignment horizontal="center" vertical="center" wrapText="1"/>
    </xf>
    <xf numFmtId="0" fontId="29" fillId="0" borderId="106" xfId="2" applyFont="1" applyBorder="1" applyAlignment="1">
      <alignment horizontal="center" vertical="center" wrapText="1"/>
    </xf>
    <xf numFmtId="0" fontId="29" fillId="0" borderId="32" xfId="0" applyFont="1" applyBorder="1" applyAlignment="1">
      <alignment horizontal="center" vertical="center" wrapText="1"/>
    </xf>
    <xf numFmtId="0" fontId="29" fillId="0" borderId="56" xfId="2" applyFont="1" applyBorder="1" applyAlignment="1">
      <alignment horizontal="center" vertical="center" wrapText="1"/>
    </xf>
    <xf numFmtId="0" fontId="29" fillId="0" borderId="57" xfId="2" applyFont="1" applyBorder="1" applyAlignment="1">
      <alignment horizontal="center" vertical="center" wrapText="1"/>
    </xf>
    <xf numFmtId="0" fontId="29" fillId="0" borderId="58" xfId="2" applyFont="1" applyBorder="1" applyAlignment="1">
      <alignment horizontal="center" vertical="center" wrapText="1"/>
    </xf>
    <xf numFmtId="1" fontId="15" fillId="0" borderId="56" xfId="3" applyNumberFormat="1" applyFont="1" applyBorder="1" applyAlignment="1">
      <alignment horizontal="center" vertical="center"/>
    </xf>
    <xf numFmtId="1" fontId="15" fillId="0" borderId="58" xfId="3" applyNumberFormat="1" applyFont="1" applyBorder="1" applyAlignment="1">
      <alignment horizontal="center" vertical="center"/>
    </xf>
    <xf numFmtId="169" fontId="30" fillId="0" borderId="113" xfId="5" applyNumberFormat="1" applyFont="1" applyBorder="1" applyAlignment="1">
      <alignment horizontal="center" vertical="center"/>
    </xf>
    <xf numFmtId="169" fontId="30" fillId="0" borderId="87" xfId="5" applyNumberFormat="1" applyFont="1" applyBorder="1" applyAlignment="1">
      <alignment horizontal="center" vertical="center"/>
    </xf>
    <xf numFmtId="169" fontId="30" fillId="0" borderId="100" xfId="5" applyNumberFormat="1" applyFont="1" applyBorder="1" applyAlignment="1">
      <alignment horizontal="center" vertical="center"/>
    </xf>
    <xf numFmtId="169" fontId="30" fillId="0" borderId="119" xfId="5" applyNumberFormat="1" applyFont="1" applyBorder="1" applyAlignment="1">
      <alignment horizontal="center" vertical="center"/>
    </xf>
    <xf numFmtId="169" fontId="30" fillId="0" borderId="85" xfId="5" applyNumberFormat="1" applyFont="1" applyBorder="1" applyAlignment="1">
      <alignment horizontal="center" vertical="center"/>
    </xf>
    <xf numFmtId="169" fontId="30" fillId="0" borderId="91" xfId="5" applyNumberFormat="1" applyFont="1" applyBorder="1" applyAlignment="1">
      <alignment horizontal="center" vertical="center"/>
    </xf>
    <xf numFmtId="169" fontId="30" fillId="0" borderId="84" xfId="5" applyNumberFormat="1" applyFont="1" applyBorder="1" applyAlignment="1">
      <alignment horizontal="center" vertical="center"/>
    </xf>
    <xf numFmtId="169" fontId="30" fillId="0" borderId="86" xfId="5" applyNumberFormat="1" applyFont="1" applyBorder="1" applyAlignment="1">
      <alignment horizontal="center" vertical="center"/>
    </xf>
    <xf numFmtId="169" fontId="30" fillId="0" borderId="99" xfId="5" applyNumberFormat="1" applyFont="1" applyBorder="1" applyAlignment="1">
      <alignment horizontal="center" vertical="center"/>
    </xf>
    <xf numFmtId="169" fontId="71" fillId="0" borderId="102" xfId="5" applyNumberFormat="1" applyFont="1" applyBorder="1" applyAlignment="1">
      <alignment horizontal="center" vertical="center" wrapText="1"/>
    </xf>
    <xf numFmtId="169" fontId="71" fillId="0" borderId="86" xfId="5" applyNumberFormat="1" applyFont="1" applyBorder="1" applyAlignment="1">
      <alignment horizontal="center" vertical="center" wrapText="1"/>
    </xf>
    <xf numFmtId="169" fontId="71" fillId="0" borderId="99" xfId="5" applyNumberFormat="1" applyFont="1" applyBorder="1" applyAlignment="1">
      <alignment horizontal="center" vertical="center" wrapText="1"/>
    </xf>
    <xf numFmtId="169" fontId="71" fillId="0" borderId="102" xfId="5" applyNumberFormat="1" applyFont="1" applyBorder="1" applyAlignment="1">
      <alignment horizontal="center" vertical="center"/>
    </xf>
    <xf numFmtId="169" fontId="71" fillId="0" borderId="86" xfId="5" applyNumberFormat="1" applyFont="1" applyBorder="1" applyAlignment="1">
      <alignment horizontal="center" vertical="center"/>
    </xf>
    <xf numFmtId="169" fontId="71" fillId="0" borderId="99" xfId="5" applyNumberFormat="1" applyFont="1" applyBorder="1" applyAlignment="1">
      <alignment horizontal="center" vertical="center"/>
    </xf>
    <xf numFmtId="169" fontId="71" fillId="0" borderId="84" xfId="5" applyNumberFormat="1" applyFont="1" applyBorder="1" applyAlignment="1">
      <alignment vertical="center"/>
    </xf>
    <xf numFmtId="169" fontId="71" fillId="0" borderId="86" xfId="5" applyNumberFormat="1" applyFont="1" applyBorder="1" applyAlignment="1">
      <alignment vertical="center"/>
    </xf>
    <xf numFmtId="169" fontId="71" fillId="0" borderId="99" xfId="5" applyNumberFormat="1" applyFont="1" applyBorder="1" applyAlignment="1">
      <alignment vertical="center"/>
    </xf>
    <xf numFmtId="174" fontId="71" fillId="0" borderId="113" xfId="5" applyNumberFormat="1" applyFont="1" applyBorder="1" applyAlignment="1">
      <alignment vertical="center"/>
    </xf>
    <xf numFmtId="174" fontId="71" fillId="0" borderId="87" xfId="5" applyNumberFormat="1" applyFont="1" applyBorder="1" applyAlignment="1">
      <alignment vertical="center"/>
    </xf>
    <xf numFmtId="174" fontId="71" fillId="0" borderId="100" xfId="5" applyNumberFormat="1" applyFont="1" applyBorder="1" applyAlignment="1">
      <alignment vertical="center"/>
    </xf>
    <xf numFmtId="0" fontId="29" fillId="16" borderId="56" xfId="3" applyFont="1" applyFill="1" applyBorder="1" applyAlignment="1">
      <alignment horizontal="center" vertical="center" wrapText="1"/>
    </xf>
    <xf numFmtId="0" fontId="29" fillId="16" borderId="57" xfId="3" applyFont="1" applyFill="1" applyBorder="1" applyAlignment="1">
      <alignment horizontal="center" vertical="center" wrapText="1"/>
    </xf>
    <xf numFmtId="0" fontId="29" fillId="16" borderId="58" xfId="3" applyFont="1" applyFill="1" applyBorder="1" applyAlignment="1">
      <alignment horizontal="center" vertical="center" wrapText="1"/>
    </xf>
    <xf numFmtId="0" fontId="29" fillId="16" borderId="62" xfId="3" applyFont="1" applyFill="1" applyBorder="1" applyAlignment="1">
      <alignment horizontal="center" vertical="center" wrapText="1"/>
    </xf>
    <xf numFmtId="0" fontId="29" fillId="16" borderId="71" xfId="3" applyFont="1" applyFill="1" applyBorder="1" applyAlignment="1">
      <alignment horizontal="center" vertical="center" wrapText="1"/>
    </xf>
    <xf numFmtId="0" fontId="29" fillId="16" borderId="70" xfId="3" applyFont="1" applyFill="1" applyBorder="1" applyAlignment="1">
      <alignment horizontal="center" vertical="center" wrapText="1"/>
    </xf>
    <xf numFmtId="0" fontId="29" fillId="20" borderId="62" xfId="3" applyFont="1" applyFill="1" applyBorder="1" applyAlignment="1">
      <alignment horizontal="center" vertical="center" wrapText="1"/>
    </xf>
    <xf numFmtId="0" fontId="29" fillId="20" borderId="70" xfId="3" applyFont="1" applyFill="1" applyBorder="1" applyAlignment="1">
      <alignment horizontal="center" vertical="center" wrapText="1"/>
    </xf>
    <xf numFmtId="0" fontId="52" fillId="20" borderId="78" xfId="3" applyFont="1" applyFill="1" applyBorder="1" applyAlignment="1">
      <alignment horizontal="center" vertical="center" wrapText="1"/>
    </xf>
    <xf numFmtId="0" fontId="52" fillId="20" borderId="77" xfId="3" applyFont="1" applyFill="1" applyBorder="1" applyAlignment="1">
      <alignment horizontal="center" vertical="center" wrapText="1"/>
    </xf>
    <xf numFmtId="0" fontId="29" fillId="20" borderId="57" xfId="3" applyFont="1" applyFill="1" applyBorder="1" applyAlignment="1">
      <alignment horizontal="center" vertical="center" wrapText="1"/>
    </xf>
    <xf numFmtId="0" fontId="39" fillId="20" borderId="57" xfId="3" applyFont="1" applyFill="1" applyBorder="1" applyAlignment="1">
      <alignment horizontal="center" vertical="center" wrapText="1"/>
    </xf>
    <xf numFmtId="0" fontId="39" fillId="20" borderId="58" xfId="3" applyFont="1" applyFill="1" applyBorder="1" applyAlignment="1">
      <alignment horizontal="center" vertical="center" wrapText="1"/>
    </xf>
    <xf numFmtId="0" fontId="56" fillId="25" borderId="53" xfId="2" applyFont="1" applyFill="1" applyBorder="1" applyAlignment="1">
      <alignment horizontal="center" vertical="center" wrapText="1"/>
    </xf>
    <xf numFmtId="0" fontId="56" fillId="25" borderId="69" xfId="2" applyFont="1" applyFill="1" applyBorder="1" applyAlignment="1">
      <alignment horizontal="center" vertical="center" wrapText="1"/>
    </xf>
    <xf numFmtId="0" fontId="56" fillId="25" borderId="68" xfId="2" applyFont="1" applyFill="1" applyBorder="1" applyAlignment="1">
      <alignment horizontal="center" vertical="center" wrapText="1"/>
    </xf>
    <xf numFmtId="0" fontId="56" fillId="25" borderId="59" xfId="2" applyFont="1" applyFill="1" applyBorder="1" applyAlignment="1">
      <alignment horizontal="center" vertical="center" wrapText="1"/>
    </xf>
    <xf numFmtId="0" fontId="56" fillId="25" borderId="32" xfId="2" applyFont="1" applyFill="1" applyAlignment="1">
      <alignment horizontal="center" vertical="center" wrapText="1"/>
    </xf>
    <xf numFmtId="0" fontId="56" fillId="25" borderId="67" xfId="2" applyFont="1" applyFill="1" applyBorder="1" applyAlignment="1">
      <alignment horizontal="center" vertical="center" wrapText="1"/>
    </xf>
    <xf numFmtId="0" fontId="56" fillId="25" borderId="62" xfId="2" applyFont="1" applyFill="1" applyBorder="1" applyAlignment="1">
      <alignment horizontal="center" vertical="center" wrapText="1"/>
    </xf>
    <xf numFmtId="0" fontId="56" fillId="25" borderId="71" xfId="2" applyFont="1" applyFill="1" applyBorder="1" applyAlignment="1">
      <alignment horizontal="center" vertical="center" wrapText="1"/>
    </xf>
    <xf numFmtId="0" fontId="56" fillId="25" borderId="70" xfId="2" applyFont="1" applyFill="1" applyBorder="1" applyAlignment="1">
      <alignment horizontal="center" vertical="center" wrapText="1"/>
    </xf>
    <xf numFmtId="0" fontId="29" fillId="20" borderId="56" xfId="2" applyFont="1" applyFill="1" applyBorder="1" applyAlignment="1">
      <alignment horizontal="left" vertical="center" wrapText="1"/>
    </xf>
    <xf numFmtId="0" fontId="29" fillId="20" borderId="58" xfId="2" applyFont="1" applyFill="1" applyBorder="1" applyAlignment="1">
      <alignment horizontal="left" vertical="center" wrapText="1"/>
    </xf>
    <xf numFmtId="0" fontId="28" fillId="0" borderId="77" xfId="0" applyFont="1" applyBorder="1" applyAlignment="1">
      <alignment horizontal="left" vertical="center" wrapText="1"/>
    </xf>
    <xf numFmtId="0" fontId="60" fillId="0" borderId="53" xfId="2" applyFont="1" applyBorder="1" applyAlignment="1">
      <alignment horizontal="center" vertical="center" wrapText="1"/>
    </xf>
    <xf numFmtId="0" fontId="60" fillId="0" borderId="69" xfId="2" applyFont="1" applyBorder="1" applyAlignment="1">
      <alignment horizontal="center" vertical="center" wrapText="1"/>
    </xf>
    <xf numFmtId="0" fontId="60" fillId="0" borderId="68" xfId="2" applyFont="1" applyBorder="1" applyAlignment="1">
      <alignment horizontal="center" vertical="center" wrapText="1"/>
    </xf>
    <xf numFmtId="0" fontId="60" fillId="0" borderId="59" xfId="2" applyFont="1" applyBorder="1" applyAlignment="1">
      <alignment horizontal="center" vertical="center" wrapText="1"/>
    </xf>
    <xf numFmtId="0" fontId="60" fillId="0" borderId="32" xfId="2" applyFont="1" applyAlignment="1">
      <alignment horizontal="center" vertical="center" wrapText="1"/>
    </xf>
    <xf numFmtId="0" fontId="60" fillId="0" borderId="67" xfId="2" applyFont="1" applyBorder="1" applyAlignment="1">
      <alignment horizontal="center" vertical="center" wrapText="1"/>
    </xf>
    <xf numFmtId="0" fontId="60" fillId="0" borderId="62" xfId="2" applyFont="1" applyBorder="1" applyAlignment="1">
      <alignment horizontal="center" vertical="center" wrapText="1"/>
    </xf>
    <xf numFmtId="0" fontId="60" fillId="0" borderId="71" xfId="2" applyFont="1" applyBorder="1" applyAlignment="1">
      <alignment horizontal="center" vertical="center" wrapText="1"/>
    </xf>
    <xf numFmtId="0" fontId="60" fillId="0" borderId="70" xfId="2" applyFont="1" applyBorder="1" applyAlignment="1">
      <alignment horizontal="center" vertical="center" wrapText="1"/>
    </xf>
    <xf numFmtId="0" fontId="29" fillId="28" borderId="111" xfId="3" applyFont="1" applyFill="1" applyBorder="1" applyAlignment="1">
      <alignment horizontal="center" vertical="center" wrapText="1"/>
    </xf>
    <xf numFmtId="0" fontId="29" fillId="28" borderId="108" xfId="3" applyFont="1" applyFill="1" applyBorder="1" applyAlignment="1">
      <alignment horizontal="center" vertical="center" wrapText="1"/>
    </xf>
    <xf numFmtId="0" fontId="52" fillId="28" borderId="56" xfId="3" applyFont="1" applyFill="1" applyBorder="1" applyAlignment="1">
      <alignment horizontal="center" vertical="center" wrapText="1"/>
    </xf>
    <xf numFmtId="0" fontId="52" fillId="28" borderId="58" xfId="3" applyFont="1" applyFill="1" applyBorder="1" applyAlignment="1">
      <alignment horizontal="center" vertical="center" wrapText="1"/>
    </xf>
    <xf numFmtId="0" fontId="39" fillId="28" borderId="56" xfId="3" applyFont="1" applyFill="1" applyBorder="1" applyAlignment="1">
      <alignment horizontal="center" vertical="center" wrapText="1"/>
    </xf>
    <xf numFmtId="0" fontId="39" fillId="28" borderId="57" xfId="3" applyFont="1" applyFill="1" applyBorder="1" applyAlignment="1">
      <alignment horizontal="center" vertical="center" wrapText="1"/>
    </xf>
    <xf numFmtId="0" fontId="39" fillId="28" borderId="58" xfId="3" applyFont="1" applyFill="1" applyBorder="1" applyAlignment="1">
      <alignment horizontal="center" vertical="center" wrapText="1"/>
    </xf>
    <xf numFmtId="0" fontId="52" fillId="20" borderId="68" xfId="3" applyFont="1" applyFill="1" applyBorder="1" applyAlignment="1">
      <alignment horizontal="center" vertical="center" wrapText="1"/>
    </xf>
    <xf numFmtId="0" fontId="52" fillId="20" borderId="32" xfId="3" applyFont="1" applyFill="1" applyAlignment="1">
      <alignment horizontal="center" vertical="center" wrapText="1"/>
    </xf>
    <xf numFmtId="0" fontId="52" fillId="20" borderId="71" xfId="3" applyFont="1" applyFill="1" applyBorder="1" applyAlignment="1">
      <alignment horizontal="center" vertical="center" wrapText="1"/>
    </xf>
    <xf numFmtId="0" fontId="52" fillId="20" borderId="62" xfId="3" applyFont="1" applyFill="1" applyBorder="1" applyAlignment="1">
      <alignment horizontal="center" vertical="center" wrapText="1"/>
    </xf>
    <xf numFmtId="0" fontId="52" fillId="28" borderId="84" xfId="3" applyFont="1" applyFill="1" applyBorder="1" applyAlignment="1">
      <alignment horizontal="center" vertical="center" wrapText="1"/>
    </xf>
    <xf numFmtId="0" fontId="52" fillId="28" borderId="99" xfId="3" applyFont="1" applyFill="1" applyBorder="1" applyAlignment="1">
      <alignment horizontal="center" vertical="center" wrapText="1"/>
    </xf>
    <xf numFmtId="0" fontId="52" fillId="28" borderId="86" xfId="3" applyFont="1" applyFill="1" applyBorder="1" applyAlignment="1">
      <alignment horizontal="center" vertical="center" wrapText="1"/>
    </xf>
    <xf numFmtId="0" fontId="29" fillId="28" borderId="73" xfId="3" applyFont="1" applyFill="1" applyBorder="1" applyAlignment="1">
      <alignment horizontal="center" vertical="center" wrapText="1"/>
    </xf>
    <xf numFmtId="0" fontId="28" fillId="0" borderId="32" xfId="2" applyFont="1" applyAlignment="1">
      <alignment horizontal="center" vertical="center" wrapText="1"/>
    </xf>
    <xf numFmtId="0" fontId="28" fillId="0" borderId="71" xfId="2" applyFont="1" applyBorder="1" applyAlignment="1">
      <alignment horizontal="center" vertical="center" wrapText="1"/>
    </xf>
    <xf numFmtId="0" fontId="29" fillId="25" borderId="62" xfId="2" applyFont="1" applyFill="1" applyBorder="1" applyAlignment="1">
      <alignment horizontal="center" vertical="center"/>
    </xf>
    <xf numFmtId="0" fontId="29" fillId="25" borderId="71" xfId="2" applyFont="1" applyFill="1" applyBorder="1" applyAlignment="1">
      <alignment horizontal="center" vertical="center"/>
    </xf>
    <xf numFmtId="0" fontId="29" fillId="25" borderId="70" xfId="2" applyFont="1" applyFill="1" applyBorder="1" applyAlignment="1">
      <alignment horizontal="center" vertical="center"/>
    </xf>
    <xf numFmtId="0" fontId="56" fillId="0" borderId="77" xfId="0" applyFont="1" applyBorder="1" applyAlignment="1">
      <alignment horizontal="left" vertical="center" wrapText="1"/>
    </xf>
    <xf numFmtId="0" fontId="29" fillId="25" borderId="80" xfId="2" applyFont="1" applyFill="1" applyBorder="1" applyAlignment="1">
      <alignment horizontal="center" vertical="center"/>
    </xf>
    <xf numFmtId="0" fontId="29" fillId="25" borderId="78" xfId="2" applyFont="1" applyFill="1" applyBorder="1" applyAlignment="1">
      <alignment horizontal="center" vertical="center"/>
    </xf>
    <xf numFmtId="0" fontId="29" fillId="0" borderId="56" xfId="0" applyFont="1" applyBorder="1" applyAlignment="1">
      <alignment horizontal="center" vertical="center"/>
    </xf>
    <xf numFmtId="0" fontId="29" fillId="0" borderId="58" xfId="0" applyFont="1" applyBorder="1" applyAlignment="1">
      <alignment horizontal="center" vertical="center"/>
    </xf>
    <xf numFmtId="0" fontId="28" fillId="0" borderId="56" xfId="0" applyFont="1" applyBorder="1" applyAlignment="1">
      <alignment horizontal="center" vertical="center"/>
    </xf>
    <xf numFmtId="0" fontId="28" fillId="0" borderId="58" xfId="0" applyFont="1" applyBorder="1" applyAlignment="1">
      <alignment horizontal="center" vertical="center"/>
    </xf>
    <xf numFmtId="0" fontId="29" fillId="16" borderId="53" xfId="0" applyFont="1" applyFill="1" applyBorder="1" applyAlignment="1">
      <alignment horizontal="center" vertical="center"/>
    </xf>
    <xf numFmtId="0" fontId="29" fillId="16" borderId="69" xfId="0" applyFont="1" applyFill="1" applyBorder="1" applyAlignment="1">
      <alignment horizontal="center" vertical="center"/>
    </xf>
    <xf numFmtId="0" fontId="29" fillId="16" borderId="68" xfId="0" applyFont="1" applyFill="1" applyBorder="1" applyAlignment="1">
      <alignment horizontal="center" vertical="center"/>
    </xf>
    <xf numFmtId="0" fontId="29" fillId="16" borderId="59" xfId="0" applyFont="1" applyFill="1" applyBorder="1" applyAlignment="1">
      <alignment horizontal="center" vertical="center"/>
    </xf>
    <xf numFmtId="0" fontId="29" fillId="16" borderId="32" xfId="0" applyFont="1" applyFill="1" applyBorder="1" applyAlignment="1">
      <alignment horizontal="center" vertical="center"/>
    </xf>
    <xf numFmtId="0" fontId="29" fillId="16" borderId="67" xfId="0" applyFont="1" applyFill="1" applyBorder="1" applyAlignment="1">
      <alignment horizontal="center" vertical="center"/>
    </xf>
    <xf numFmtId="0" fontId="29" fillId="16" borderId="62" xfId="0" applyFont="1" applyFill="1" applyBorder="1" applyAlignment="1">
      <alignment horizontal="center" vertical="center"/>
    </xf>
    <xf numFmtId="0" fontId="29" fillId="16" borderId="71" xfId="0" applyFont="1" applyFill="1" applyBorder="1" applyAlignment="1">
      <alignment horizontal="center" vertical="center"/>
    </xf>
    <xf numFmtId="0" fontId="29" fillId="16" borderId="70" xfId="0" applyFont="1" applyFill="1" applyBorder="1" applyAlignment="1">
      <alignment horizontal="center" vertical="center"/>
    </xf>
    <xf numFmtId="0" fontId="63" fillId="20" borderId="111" xfId="19" applyFont="1" applyFill="1" applyBorder="1" applyAlignment="1">
      <alignment horizontal="center" vertical="center"/>
    </xf>
    <xf numFmtId="0" fontId="63" fillId="20" borderId="89" xfId="19" applyFont="1" applyFill="1" applyBorder="1" applyAlignment="1">
      <alignment horizontal="center" vertical="center"/>
    </xf>
    <xf numFmtId="0" fontId="63" fillId="20" borderId="108" xfId="19" applyFont="1" applyFill="1" applyBorder="1" applyAlignment="1">
      <alignment horizontal="center" vertical="center"/>
    </xf>
    <xf numFmtId="0" fontId="44" fillId="26" borderId="60" xfId="14" quotePrefix="1" applyNumberFormat="1" applyFill="1" applyBorder="1" applyAlignment="1">
      <alignment horizontal="center" vertical="center" wrapText="1"/>
    </xf>
    <xf numFmtId="0" fontId="44" fillId="26" borderId="64" xfId="14" quotePrefix="1" applyNumberFormat="1" applyFill="1" applyBorder="1" applyAlignment="1">
      <alignment horizontal="center" vertical="center" wrapText="1"/>
    </xf>
    <xf numFmtId="0" fontId="59" fillId="16" borderId="61" xfId="19" applyFont="1" applyFill="1" applyBorder="1" applyAlignment="1">
      <alignment horizontal="center" vertical="center" wrapText="1"/>
    </xf>
    <xf numFmtId="0" fontId="59" fillId="16" borderId="65" xfId="19" applyFont="1" applyFill="1" applyBorder="1" applyAlignment="1">
      <alignment horizontal="center" vertical="center" wrapText="1"/>
    </xf>
    <xf numFmtId="0" fontId="3" fillId="25" borderId="32" xfId="19" applyFill="1" applyAlignment="1">
      <alignment horizontal="center"/>
    </xf>
    <xf numFmtId="0" fontId="63" fillId="20" borderId="61" xfId="19" applyFont="1" applyFill="1" applyBorder="1" applyAlignment="1">
      <alignment horizontal="center" vertical="center" wrapText="1"/>
    </xf>
    <xf numFmtId="0" fontId="63" fillId="20" borderId="65" xfId="19" applyFont="1" applyFill="1" applyBorder="1" applyAlignment="1">
      <alignment horizontal="center" vertical="center" wrapText="1"/>
    </xf>
    <xf numFmtId="0" fontId="63" fillId="20" borderId="84" xfId="19" applyFont="1" applyFill="1" applyBorder="1" applyAlignment="1">
      <alignment horizontal="center" vertical="center" wrapText="1"/>
    </xf>
    <xf numFmtId="0" fontId="63" fillId="20" borderId="112" xfId="19" applyFont="1" applyFill="1" applyBorder="1" applyAlignment="1">
      <alignment horizontal="center" vertical="center" wrapText="1"/>
    </xf>
    <xf numFmtId="1" fontId="15" fillId="0" borderId="57" xfId="3" applyNumberFormat="1" applyFont="1" applyBorder="1" applyAlignment="1">
      <alignment horizontal="center" vertical="center"/>
    </xf>
    <xf numFmtId="0" fontId="63" fillId="20" borderId="60" xfId="19" applyFont="1" applyFill="1" applyBorder="1" applyAlignment="1">
      <alignment horizontal="center" vertical="center" wrapText="1"/>
    </xf>
    <xf numFmtId="0" fontId="63" fillId="20" borderId="64" xfId="19" applyFont="1" applyFill="1" applyBorder="1" applyAlignment="1">
      <alignment horizontal="center" vertical="center" wrapText="1"/>
    </xf>
    <xf numFmtId="0" fontId="44" fillId="26" borderId="107" xfId="14" quotePrefix="1" applyNumberFormat="1" applyFill="1" applyBorder="1" applyAlignment="1">
      <alignment horizontal="center" vertical="center" wrapText="1"/>
    </xf>
    <xf numFmtId="0" fontId="44" fillId="26" borderId="63" xfId="14" quotePrefix="1" applyNumberFormat="1" applyFill="1" applyBorder="1" applyAlignment="1">
      <alignment horizontal="center" vertical="center" wrapText="1"/>
    </xf>
    <xf numFmtId="0" fontId="44" fillId="26" borderId="60" xfId="14" applyNumberFormat="1" applyFill="1" applyBorder="1" applyAlignment="1">
      <alignment horizontal="center" vertical="center" wrapText="1"/>
    </xf>
    <xf numFmtId="0" fontId="44" fillId="26" borderId="64" xfId="14" applyNumberFormat="1" applyFill="1" applyBorder="1" applyAlignment="1">
      <alignment horizontal="center" vertical="center" wrapText="1"/>
    </xf>
    <xf numFmtId="0" fontId="44" fillId="16" borderId="60" xfId="12" quotePrefix="1" applyNumberFormat="1" applyFont="1" applyFill="1" applyBorder="1" applyAlignment="1">
      <alignment horizontal="center" vertical="center" wrapText="1"/>
    </xf>
    <xf numFmtId="0" fontId="44" fillId="16" borderId="64" xfId="12" quotePrefix="1" applyNumberFormat="1" applyFont="1" applyFill="1" applyBorder="1" applyAlignment="1">
      <alignment horizontal="center" vertical="center" wrapText="1"/>
    </xf>
    <xf numFmtId="0" fontId="63" fillId="20" borderId="88" xfId="19" applyFont="1" applyFill="1" applyBorder="1" applyAlignment="1">
      <alignment horizontal="center" vertical="center"/>
    </xf>
    <xf numFmtId="0" fontId="29" fillId="20" borderId="96" xfId="2" applyFont="1" applyFill="1" applyBorder="1" applyAlignment="1">
      <alignment horizontal="center" vertical="center" wrapText="1"/>
    </xf>
    <xf numFmtId="0" fontId="29" fillId="20" borderId="97" xfId="2" applyFont="1" applyFill="1" applyBorder="1" applyAlignment="1">
      <alignment horizontal="center" vertical="center" wrapText="1"/>
    </xf>
    <xf numFmtId="0" fontId="28" fillId="0" borderId="77" xfId="2" applyFont="1" applyBorder="1" applyAlignment="1">
      <alignment horizontal="center" vertical="center" wrapText="1"/>
    </xf>
    <xf numFmtId="0" fontId="29" fillId="0" borderId="80" xfId="2" applyFont="1" applyBorder="1" applyAlignment="1">
      <alignment horizontal="center" vertical="center"/>
    </xf>
    <xf numFmtId="0" fontId="29" fillId="0" borderId="78" xfId="2" applyFont="1" applyBorder="1" applyAlignment="1">
      <alignment horizontal="center" vertical="center"/>
    </xf>
    <xf numFmtId="0" fontId="30" fillId="0" borderId="117" xfId="0" applyFont="1" applyBorder="1" applyAlignment="1">
      <alignment horizontal="center" vertical="center" wrapText="1"/>
    </xf>
    <xf numFmtId="0" fontId="30" fillId="0" borderId="68" xfId="0" applyFont="1" applyBorder="1" applyAlignment="1">
      <alignment horizontal="center" vertical="center" wrapText="1"/>
    </xf>
    <xf numFmtId="0" fontId="30" fillId="0" borderId="73" xfId="0" applyFont="1" applyBorder="1" applyAlignment="1">
      <alignment horizontal="center" vertical="center" wrapText="1"/>
    </xf>
    <xf numFmtId="0" fontId="30" fillId="0" borderId="75" xfId="0" applyFont="1" applyBorder="1" applyAlignment="1">
      <alignment horizontal="center" vertical="center" wrapText="1"/>
    </xf>
    <xf numFmtId="0" fontId="30" fillId="0" borderId="64" xfId="0" applyFont="1" applyBorder="1" applyAlignment="1">
      <alignment horizontal="center" vertical="center" wrapText="1"/>
    </xf>
    <xf numFmtId="0" fontId="30" fillId="0" borderId="65" xfId="0" applyFont="1" applyBorder="1" applyAlignment="1">
      <alignment horizontal="center" vertical="center" wrapText="1"/>
    </xf>
    <xf numFmtId="0" fontId="14" fillId="7" borderId="1" xfId="0" applyFont="1" applyFill="1" applyBorder="1" applyAlignment="1">
      <alignment horizontal="center" vertical="center" wrapText="1"/>
    </xf>
    <xf numFmtId="0" fontId="20" fillId="8" borderId="30" xfId="0" applyFont="1" applyFill="1" applyBorder="1" applyAlignment="1">
      <alignment horizontal="center" vertical="center"/>
    </xf>
    <xf numFmtId="0" fontId="14" fillId="2" borderId="1"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8"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14" fillId="0" borderId="1" xfId="0" applyFont="1" applyBorder="1" applyAlignment="1">
      <alignment horizontal="center" vertical="center" wrapText="1"/>
    </xf>
    <xf numFmtId="0" fontId="39" fillId="0" borderId="70" xfId="3" applyFont="1" applyFill="1" applyBorder="1" applyAlignment="1">
      <alignment horizontal="center" vertical="center" wrapText="1"/>
    </xf>
    <xf numFmtId="174" fontId="71" fillId="0" borderId="102" xfId="5" applyNumberFormat="1" applyFont="1" applyBorder="1" applyAlignment="1">
      <alignment horizontal="center" vertical="center"/>
    </xf>
    <xf numFmtId="174" fontId="71" fillId="0" borderId="86" xfId="5" applyNumberFormat="1" applyFont="1" applyBorder="1" applyAlignment="1">
      <alignment horizontal="center" vertical="center"/>
    </xf>
    <xf numFmtId="174" fontId="71" fillId="0" borderId="99" xfId="5" applyNumberFormat="1" applyFont="1" applyBorder="1" applyAlignment="1">
      <alignment horizontal="center" vertical="center"/>
    </xf>
    <xf numFmtId="0" fontId="1" fillId="0" borderId="73" xfId="19" applyFont="1" applyBorder="1" applyAlignment="1">
      <alignment horizontal="justify" vertical="top" wrapText="1"/>
    </xf>
  </cellXfs>
  <cellStyles count="22">
    <cellStyle name="Hipervínculo" xfId="21" builtinId="8"/>
    <cellStyle name="Hyperlink" xfId="16" xr:uid="{FF327CB4-B363-4859-B3D4-FEC05C720CF9}"/>
    <cellStyle name="Millares" xfId="18" builtinId="3"/>
    <cellStyle name="Millares [0] 2" xfId="7" xr:uid="{00000000-0005-0000-0000-000001000000}"/>
    <cellStyle name="Millares 2" xfId="5" xr:uid="{00000000-0005-0000-0000-000002000000}"/>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customschemas.google.com/relationships/workbookmetadata" Target="metadata"/><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66470" cy="8229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4E814001-F974-478E-B94B-8FC0BD3034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90353E57-E2C1-4C7A-B9D5-9B3AD6C6746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CDE90D94-F8F3-42C6-A84B-9CAD80B7DC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79F2E64E-3CF5-4174-B0F6-D20A23ACD34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666751</xdr:colOff>
      <xdr:row>0</xdr:row>
      <xdr:rowOff>112938</xdr:rowOff>
    </xdr:from>
    <xdr:to>
      <xdr:col>0</xdr:col>
      <xdr:colOff>1838326</xdr:colOff>
      <xdr:row>3</xdr:row>
      <xdr:rowOff>170088</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1" y="112938"/>
          <a:ext cx="1171575" cy="95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598714</xdr:colOff>
      <xdr:row>62</xdr:row>
      <xdr:rowOff>27214</xdr:rowOff>
    </xdr:from>
    <xdr:to>
      <xdr:col>2</xdr:col>
      <xdr:colOff>1156607</xdr:colOff>
      <xdr:row>62</xdr:row>
      <xdr:rowOff>538616</xdr:rowOff>
    </xdr:to>
    <xdr:pic>
      <xdr:nvPicPr>
        <xdr:cNvPr id="4" name="Imagen 3">
          <a:extLst>
            <a:ext uri="{FF2B5EF4-FFF2-40B4-BE49-F238E27FC236}">
              <a16:creationId xmlns:a16="http://schemas.microsoft.com/office/drawing/2014/main" id="{D8E79802-B4EA-4706-BBD2-A2AF70A973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0250" y="37841464"/>
          <a:ext cx="557893" cy="511402"/>
        </a:xfrm>
        <a:prstGeom prst="rect">
          <a:avLst/>
        </a:prstGeom>
      </xdr:spPr>
    </xdr:pic>
    <xdr:clientData/>
  </xdr:twoCellAnchor>
  <xdr:twoCellAnchor editAs="oneCell">
    <xdr:from>
      <xdr:col>5</xdr:col>
      <xdr:colOff>176894</xdr:colOff>
      <xdr:row>62</xdr:row>
      <xdr:rowOff>13607</xdr:rowOff>
    </xdr:from>
    <xdr:to>
      <xdr:col>5</xdr:col>
      <xdr:colOff>1047750</xdr:colOff>
      <xdr:row>62</xdr:row>
      <xdr:rowOff>543302</xdr:rowOff>
    </xdr:to>
    <xdr:pic>
      <xdr:nvPicPr>
        <xdr:cNvPr id="6" name="Imagen 5">
          <a:extLst>
            <a:ext uri="{FF2B5EF4-FFF2-40B4-BE49-F238E27FC236}">
              <a16:creationId xmlns:a16="http://schemas.microsoft.com/office/drawing/2014/main" id="{0FD01799-C9DD-48C4-9524-4AD43E9A1FD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532180" y="37827857"/>
          <a:ext cx="870856" cy="5296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secretariadistritald-my.sharepoint.com/:f:/g/personal/ecastaneda_sdmujer_gov_co/EkFuIUIfa09AhzbARPEBo1QBnAXwtcvS5X7RJ430SC-cwA?e=n39OWF" TargetMode="External"/><Relationship Id="rId1" Type="http://schemas.openxmlformats.org/officeDocument/2006/relationships/hyperlink" Target="https://secretariadistritald-my.sharepoint.com/:f:/g/personal/ecastaneda_sdmujer_gov_co/EkFuIUIfa09AhzbARPEBo1QBnAXwtcvS5X7RJ430SC-cwA?e=n39OWF"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secretariadistritald-my.sharepoint.com/:f:/g/personal/ecastaneda_sdmujer_gov_co/EpYYHfQSb-pGkFUz2lb3HIEB5mwl38MThKeS5iyWoNJEvA?e=oqq3wK" TargetMode="External"/><Relationship Id="rId7" Type="http://schemas.openxmlformats.org/officeDocument/2006/relationships/printerSettings" Target="../printerSettings/printerSettings1.bin"/><Relationship Id="rId2" Type="http://schemas.openxmlformats.org/officeDocument/2006/relationships/hyperlink" Target="https://secretariadistritald-my.sharepoint.com/:f:/g/personal/ecastaneda_sdmujer_gov_co/EpeFmxvbn5BJsp9_onbazacBYdTeX-NmXHBWN6AFNLvs-w?e=9BegAu" TargetMode="External"/><Relationship Id="rId1" Type="http://schemas.openxmlformats.org/officeDocument/2006/relationships/hyperlink" Target="https://secretariadistritald-my.sharepoint.com/:f:/g/personal/ecastaneda_sdmujer_gov_co/EpeFmxvbn5BJsp9_onbazacBYdTeX-NmXHBWN6AFNLvs-w?e=9BegAu" TargetMode="External"/><Relationship Id="rId6" Type="http://schemas.openxmlformats.org/officeDocument/2006/relationships/hyperlink" Target="https://secretariadistritald-my.sharepoint.com/:f:/g/personal/ecastaneda_sdmujer_gov_co/Em8HMEtsax1KpXsc6JR9gksB6pun1Y75QAfk8Z0hXdRH-Q?e=bQLp9C" TargetMode="External"/><Relationship Id="rId5" Type="http://schemas.openxmlformats.org/officeDocument/2006/relationships/hyperlink" Target="https://secretariadistritald-my.sharepoint.com/:f:/g/personal/ecastaneda_sdmujer_gov_co/Em8HMEtsax1KpXsc6JR9gksB6pun1Y75QAfk8Z0hXdRH-Q?e=bQLp9C" TargetMode="External"/><Relationship Id="rId10" Type="http://schemas.openxmlformats.org/officeDocument/2006/relationships/comments" Target="../comments1.xml"/><Relationship Id="rId4" Type="http://schemas.openxmlformats.org/officeDocument/2006/relationships/hyperlink" Target="https://secretariadistritald-my.sharepoint.com/:f:/g/personal/ecastaneda_sdmujer_gov_co/EpYYHfQSb-pGkFUz2lb3HIEB5mwl38MThKeS5iyWoNJEvA?e=oqq3wK"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secretariadistritald-my.sharepoint.com/:f:/g/personal/ecastaneda_sdmujer_gov_co/EqjdoHMXhFxBveyvtsxCBaQBbNWLP1pAz4w_EzHPQ_4fYA?e=OjJHRi" TargetMode="External"/><Relationship Id="rId7" Type="http://schemas.openxmlformats.org/officeDocument/2006/relationships/printerSettings" Target="../printerSettings/printerSettings3.bin"/><Relationship Id="rId2" Type="http://schemas.openxmlformats.org/officeDocument/2006/relationships/hyperlink" Target="https://secretariadistritald-my.sharepoint.com/:f:/g/personal/ecastaneda_sdmujer_gov_co/EhJ5FV7zoz5EsWOhCSa-1BwBavvpGyd3SD63Ur5ez46iZg?e=ihnTXB" TargetMode="External"/><Relationship Id="rId1" Type="http://schemas.openxmlformats.org/officeDocument/2006/relationships/hyperlink" Target="https://secretariadistritald-my.sharepoint.com/:f:/g/personal/ecastaneda_sdmujer_gov_co/EhJ5FV7zoz5EsWOhCSa-1BwBavvpGyd3SD63Ur5ez46iZg?e=ihnTXB" TargetMode="External"/><Relationship Id="rId6" Type="http://schemas.openxmlformats.org/officeDocument/2006/relationships/hyperlink" Target="https://secretariadistritald-my.sharepoint.com/:f:/g/personal/ecastaneda_sdmujer_gov_co/EmZu-Ye7jUxJvrUO1p2hNlQBQJ4CNMxRc6NnKR-hPWpong?e=17YHCc" TargetMode="External"/><Relationship Id="rId5" Type="http://schemas.openxmlformats.org/officeDocument/2006/relationships/hyperlink" Target="https://secretariadistritald-my.sharepoint.com/:f:/g/personal/ecastaneda_sdmujer_gov_co/EmZu-Ye7jUxJvrUO1p2hNlQBQJ4CNMxRc6NnKR-hPWpong?e=17YHCc" TargetMode="External"/><Relationship Id="rId10" Type="http://schemas.openxmlformats.org/officeDocument/2006/relationships/comments" Target="../comments2.xml"/><Relationship Id="rId4" Type="http://schemas.openxmlformats.org/officeDocument/2006/relationships/hyperlink" Target="https://secretariadistritald-my.sharepoint.com/:f:/g/personal/ecastaneda_sdmujer_gov_co/EqjdoHMXhFxBveyvtsxCBaQBbNWLP1pAz4w_EzHPQ_4fYA?e=OjJHRi" TargetMode="External"/><Relationship Id="rId9"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s://secretariadistritald-my.sharepoint.com/:f:/g/personal/ecastaneda_sdmujer_gov_co/EqyW7G_-EQFHp235s2lMyrwB-SbsvyrX-wYJxfuKDiU_MQ?e=PBQaiu" TargetMode="External"/><Relationship Id="rId7" Type="http://schemas.openxmlformats.org/officeDocument/2006/relationships/vmlDrawing" Target="../drawings/vmlDrawing3.vml"/><Relationship Id="rId2" Type="http://schemas.openxmlformats.org/officeDocument/2006/relationships/hyperlink" Target="https://secretariadistritald-my.sharepoint.com/:f:/g/personal/ecastaneda_sdmujer_gov_co/ElvwqxzHPQlBlmp-7jVkg-cBDr_d3wk9id_iCml5ZzgP6g?e=mcFCdx" TargetMode="External"/><Relationship Id="rId1" Type="http://schemas.openxmlformats.org/officeDocument/2006/relationships/hyperlink" Target="https://secretariadistritald-my.sharepoint.com/:f:/g/personal/ecastaneda_sdmujer_gov_co/ElvwqxzHPQlBlmp-7jVkg-cBDr_d3wk9id_iCml5ZzgP6g?e=mcFCdx" TargetMode="External"/><Relationship Id="rId6" Type="http://schemas.openxmlformats.org/officeDocument/2006/relationships/drawing" Target="../drawings/drawing6.xml"/><Relationship Id="rId5" Type="http://schemas.openxmlformats.org/officeDocument/2006/relationships/printerSettings" Target="../printerSettings/printerSettings5.bin"/><Relationship Id="rId4" Type="http://schemas.openxmlformats.org/officeDocument/2006/relationships/hyperlink" Target="https://secretariadistritald-my.sharepoint.com/:f:/g/personal/ecastaneda_sdmujer_gov_co/EqyW7G_-EQFHp235s2lMyrwB-SbsvyrX-wYJxfuKDiU_MQ?e=PBQaiu"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3.8" x14ac:dyDescent="0.3"/>
  <cols>
    <col min="1" max="4" width="15.6640625" style="318" customWidth="1"/>
    <col min="5" max="5" width="34.33203125" style="313" customWidth="1"/>
    <col min="6" max="6" width="31" style="313" customWidth="1"/>
    <col min="7" max="7" width="20.109375" style="313" customWidth="1"/>
    <col min="8" max="8" width="19.109375" style="313" customWidth="1"/>
    <col min="9" max="9" width="24" style="313" customWidth="1"/>
    <col min="10" max="10" width="18.6640625" style="313" customWidth="1"/>
    <col min="11" max="11" width="21.6640625" style="313" customWidth="1"/>
    <col min="12" max="16384" width="12" style="313"/>
  </cols>
  <sheetData>
    <row r="1" spans="1:12" x14ac:dyDescent="0.3">
      <c r="A1" s="316" t="s">
        <v>507</v>
      </c>
      <c r="B1" s="316" t="s">
        <v>508</v>
      </c>
      <c r="C1" s="316" t="s">
        <v>509</v>
      </c>
      <c r="D1" s="316" t="s">
        <v>510</v>
      </c>
      <c r="E1" s="317" t="s">
        <v>511</v>
      </c>
      <c r="F1" s="317" t="s">
        <v>512</v>
      </c>
      <c r="G1" s="317" t="s">
        <v>513</v>
      </c>
      <c r="H1" s="317" t="s">
        <v>514</v>
      </c>
      <c r="I1" s="317" t="s">
        <v>515</v>
      </c>
      <c r="J1" s="317" t="s">
        <v>516</v>
      </c>
      <c r="K1" s="317" t="s">
        <v>517</v>
      </c>
      <c r="L1" s="317" t="s">
        <v>518</v>
      </c>
    </row>
    <row r="2" spans="1:12" ht="27.6" x14ac:dyDescent="0.3">
      <c r="A2" s="318" t="s">
        <v>519</v>
      </c>
      <c r="B2" s="318" t="s">
        <v>520</v>
      </c>
      <c r="C2" s="318" t="s">
        <v>521</v>
      </c>
      <c r="D2" s="318" t="s">
        <v>44</v>
      </c>
      <c r="E2" s="313" t="s">
        <v>522</v>
      </c>
      <c r="F2" s="313" t="s">
        <v>523</v>
      </c>
      <c r="G2" s="318" t="s">
        <v>524</v>
      </c>
      <c r="H2" s="313" t="s">
        <v>525</v>
      </c>
      <c r="I2" s="313" t="s">
        <v>59</v>
      </c>
      <c r="J2" s="313" t="s">
        <v>9</v>
      </c>
      <c r="K2" s="313" t="s">
        <v>56</v>
      </c>
      <c r="L2" s="313" t="s">
        <v>16</v>
      </c>
    </row>
    <row r="3" spans="1:12" ht="27.6" x14ac:dyDescent="0.3">
      <c r="A3" s="318" t="s">
        <v>526</v>
      </c>
      <c r="B3" s="318" t="s">
        <v>527</v>
      </c>
      <c r="C3" s="318" t="s">
        <v>239</v>
      </c>
      <c r="D3" s="318" t="s">
        <v>45</v>
      </c>
      <c r="E3" s="313" t="s">
        <v>528</v>
      </c>
      <c r="F3" s="313" t="s">
        <v>529</v>
      </c>
      <c r="G3" s="318" t="s">
        <v>530</v>
      </c>
      <c r="H3" s="313" t="s">
        <v>531</v>
      </c>
      <c r="I3" s="313" t="s">
        <v>581</v>
      </c>
      <c r="J3" s="313" t="s">
        <v>20</v>
      </c>
      <c r="K3" s="313" t="s">
        <v>110</v>
      </c>
      <c r="L3" s="313" t="s">
        <v>532</v>
      </c>
    </row>
    <row r="4" spans="1:12" ht="27.6" x14ac:dyDescent="0.3">
      <c r="A4" s="318" t="s">
        <v>533</v>
      </c>
      <c r="B4" s="318" t="s">
        <v>534</v>
      </c>
      <c r="D4" s="318" t="s">
        <v>535</v>
      </c>
      <c r="E4" s="313" t="s">
        <v>536</v>
      </c>
      <c r="F4" s="313" t="s">
        <v>537</v>
      </c>
      <c r="G4" s="318" t="s">
        <v>538</v>
      </c>
      <c r="I4" s="313" t="s">
        <v>240</v>
      </c>
      <c r="J4" s="313" t="s">
        <v>16</v>
      </c>
      <c r="K4" s="313" t="s">
        <v>539</v>
      </c>
      <c r="L4" s="313" t="s">
        <v>239</v>
      </c>
    </row>
    <row r="5" spans="1:12" ht="27.6" x14ac:dyDescent="0.3">
      <c r="A5" s="318" t="s">
        <v>540</v>
      </c>
      <c r="B5" s="318" t="s">
        <v>541</v>
      </c>
      <c r="D5" s="318" t="s">
        <v>46</v>
      </c>
      <c r="E5" s="313" t="s">
        <v>542</v>
      </c>
      <c r="F5" s="313" t="s">
        <v>543</v>
      </c>
      <c r="G5" s="318" t="s">
        <v>544</v>
      </c>
      <c r="I5" s="313" t="s">
        <v>424</v>
      </c>
      <c r="J5" s="313" t="s">
        <v>415</v>
      </c>
    </row>
    <row r="6" spans="1:12" ht="27.6" x14ac:dyDescent="0.3">
      <c r="B6" s="318" t="s">
        <v>545</v>
      </c>
      <c r="D6" s="318" t="s">
        <v>435</v>
      </c>
      <c r="E6" s="313" t="s">
        <v>546</v>
      </c>
      <c r="F6" s="313" t="s">
        <v>547</v>
      </c>
      <c r="G6" s="318" t="s">
        <v>548</v>
      </c>
      <c r="I6" s="313" t="s">
        <v>244</v>
      </c>
    </row>
    <row r="7" spans="1:12" ht="27.6" x14ac:dyDescent="0.3">
      <c r="D7" s="318" t="s">
        <v>549</v>
      </c>
      <c r="E7" s="313" t="s">
        <v>550</v>
      </c>
      <c r="F7" s="313" t="s">
        <v>551</v>
      </c>
      <c r="G7" s="318" t="s">
        <v>552</v>
      </c>
      <c r="I7" s="313" t="s">
        <v>248</v>
      </c>
    </row>
    <row r="8" spans="1:12" x14ac:dyDescent="0.3">
      <c r="E8" s="313" t="s">
        <v>553</v>
      </c>
      <c r="F8" s="313" t="s">
        <v>554</v>
      </c>
      <c r="G8" s="313" t="s">
        <v>555</v>
      </c>
    </row>
    <row r="9" spans="1:12" x14ac:dyDescent="0.3">
      <c r="E9" s="313" t="s">
        <v>556</v>
      </c>
      <c r="F9" s="313" t="s">
        <v>557</v>
      </c>
    </row>
    <row r="10" spans="1:12" x14ac:dyDescent="0.3">
      <c r="E10" s="313" t="s">
        <v>558</v>
      </c>
      <c r="F10" s="313" t="s">
        <v>559</v>
      </c>
    </row>
    <row r="11" spans="1:12" x14ac:dyDescent="0.3">
      <c r="E11" s="313" t="s">
        <v>560</v>
      </c>
      <c r="F11" s="313" t="s">
        <v>561</v>
      </c>
    </row>
    <row r="12" spans="1:12" x14ac:dyDescent="0.3">
      <c r="E12" s="313" t="s">
        <v>562</v>
      </c>
      <c r="F12" s="313" t="s">
        <v>563</v>
      </c>
    </row>
    <row r="13" spans="1:12" x14ac:dyDescent="0.3">
      <c r="E13" s="313" t="s">
        <v>564</v>
      </c>
      <c r="F13" s="313" t="s">
        <v>565</v>
      </c>
    </row>
    <row r="14" spans="1:12" x14ac:dyDescent="0.3">
      <c r="E14" s="313" t="s">
        <v>566</v>
      </c>
      <c r="F14" s="313" t="s">
        <v>567</v>
      </c>
    </row>
    <row r="15" spans="1:12" x14ac:dyDescent="0.3">
      <c r="E15" s="313" t="s">
        <v>568</v>
      </c>
      <c r="F15" s="313" t="s">
        <v>569</v>
      </c>
    </row>
    <row r="16" spans="1:12" x14ac:dyDescent="0.3">
      <c r="E16" s="313" t="s">
        <v>570</v>
      </c>
      <c r="F16" s="313" t="s">
        <v>571</v>
      </c>
    </row>
    <row r="17" spans="5:6" x14ac:dyDescent="0.3">
      <c r="E17" s="313" t="s">
        <v>572</v>
      </c>
      <c r="F17" s="313" t="s">
        <v>573</v>
      </c>
    </row>
    <row r="18" spans="5:6" x14ac:dyDescent="0.3">
      <c r="E18" s="313" t="s">
        <v>574</v>
      </c>
      <c r="F18" s="313" t="s">
        <v>575</v>
      </c>
    </row>
    <row r="19" spans="5:6" x14ac:dyDescent="0.3">
      <c r="E19" s="313" t="s">
        <v>576</v>
      </c>
    </row>
    <row r="20" spans="5:6" x14ac:dyDescent="0.3">
      <c r="E20" s="313" t="s">
        <v>577</v>
      </c>
    </row>
    <row r="21" spans="5:6" x14ac:dyDescent="0.3">
      <c r="E21" s="313" t="s">
        <v>578</v>
      </c>
    </row>
    <row r="22" spans="5:6" x14ac:dyDescent="0.3">
      <c r="E22" s="313" t="s">
        <v>579</v>
      </c>
    </row>
    <row r="23" spans="5:6" x14ac:dyDescent="0.3">
      <c r="E23" s="313" t="s">
        <v>580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8"/>
  <sheetViews>
    <sheetView showGridLines="0" topLeftCell="A35" zoomScale="70" zoomScaleNormal="70" workbookViewId="0">
      <selection activeCell="F31" sqref="F31:G31"/>
    </sheetView>
  </sheetViews>
  <sheetFormatPr baseColWidth="10" defaultColWidth="10.88671875" defaultRowHeight="13.8" x14ac:dyDescent="0.3"/>
  <cols>
    <col min="1" max="1" width="42.44140625" style="112" customWidth="1"/>
    <col min="2" max="13" width="35.6640625" style="112" customWidth="1"/>
    <col min="14" max="21" width="18.109375" style="112" customWidth="1"/>
    <col min="22" max="22" width="22.6640625" style="112" customWidth="1"/>
    <col min="23" max="23" width="19" style="112" customWidth="1"/>
    <col min="24" max="24" width="19.44140625" style="112" customWidth="1"/>
    <col min="25" max="25" width="20.44140625" style="112" customWidth="1"/>
    <col min="26" max="26" width="22.88671875" style="112" customWidth="1"/>
    <col min="27" max="27" width="18.44140625" style="112" bestFit="1" customWidth="1"/>
    <col min="28" max="28" width="8.44140625" style="112" customWidth="1"/>
    <col min="29" max="29" width="18.44140625" style="112" bestFit="1" customWidth="1"/>
    <col min="30" max="30" width="5.6640625" style="112" customWidth="1"/>
    <col min="31" max="31" width="18.44140625" style="112" bestFit="1" customWidth="1"/>
    <col min="32" max="32" width="4.6640625" style="112" customWidth="1"/>
    <col min="33" max="33" width="23" style="112" bestFit="1" customWidth="1"/>
    <col min="34" max="34" width="10.88671875" style="112"/>
    <col min="35" max="35" width="18.44140625" style="112" bestFit="1" customWidth="1"/>
    <col min="36" max="36" width="16.109375" style="112" customWidth="1"/>
    <col min="37" max="16384" width="10.88671875" style="112"/>
  </cols>
  <sheetData>
    <row r="1" spans="1:25" ht="24" customHeight="1" thickBot="1" x14ac:dyDescent="0.35">
      <c r="A1" s="632"/>
      <c r="B1" s="507" t="s">
        <v>371</v>
      </c>
      <c r="C1" s="508"/>
      <c r="D1" s="508"/>
      <c r="E1" s="508"/>
      <c r="F1" s="508"/>
      <c r="G1" s="508"/>
      <c r="H1" s="509"/>
      <c r="I1" s="172" t="s">
        <v>34</v>
      </c>
      <c r="J1" s="173"/>
      <c r="M1" s="207"/>
    </row>
    <row r="2" spans="1:25" ht="24" customHeight="1" thickBot="1" x14ac:dyDescent="0.35">
      <c r="A2" s="633"/>
      <c r="B2" s="510" t="s">
        <v>372</v>
      </c>
      <c r="C2" s="511"/>
      <c r="D2" s="511"/>
      <c r="E2" s="511"/>
      <c r="F2" s="511"/>
      <c r="G2" s="511"/>
      <c r="H2" s="512"/>
      <c r="I2" s="172" t="s">
        <v>35</v>
      </c>
      <c r="J2" s="173"/>
      <c r="M2" s="207"/>
    </row>
    <row r="3" spans="1:25" ht="24" customHeight="1" thickBot="1" x14ac:dyDescent="0.35">
      <c r="A3" s="633"/>
      <c r="B3" s="510" t="s">
        <v>373</v>
      </c>
      <c r="C3" s="511"/>
      <c r="D3" s="511"/>
      <c r="E3" s="511"/>
      <c r="F3" s="511"/>
      <c r="G3" s="511"/>
      <c r="H3" s="512"/>
      <c r="I3" s="172" t="s">
        <v>369</v>
      </c>
      <c r="J3" s="173"/>
      <c r="M3" s="207"/>
    </row>
    <row r="4" spans="1:25" ht="24" customHeight="1" thickBot="1" x14ac:dyDescent="0.35">
      <c r="A4" s="634"/>
      <c r="B4" s="513" t="s">
        <v>464</v>
      </c>
      <c r="C4" s="514"/>
      <c r="D4" s="514"/>
      <c r="E4" s="514"/>
      <c r="F4" s="514"/>
      <c r="G4" s="514"/>
      <c r="H4" s="515"/>
      <c r="I4" s="172" t="s">
        <v>370</v>
      </c>
      <c r="J4" s="173"/>
      <c r="M4" s="207"/>
    </row>
    <row r="6" spans="1:25" ht="15" customHeight="1" thickBot="1" x14ac:dyDescent="0.35">
      <c r="A6" s="117"/>
      <c r="B6" s="118"/>
      <c r="C6" s="118"/>
      <c r="D6" s="120"/>
      <c r="E6" s="119"/>
      <c r="F6" s="119"/>
      <c r="G6" s="121"/>
      <c r="H6" s="121"/>
      <c r="I6" s="122"/>
      <c r="J6" s="122"/>
      <c r="K6" s="118"/>
      <c r="L6" s="118"/>
      <c r="M6" s="118"/>
      <c r="N6" s="118"/>
      <c r="O6" s="118"/>
      <c r="P6" s="118"/>
      <c r="Q6" s="118"/>
      <c r="R6" s="118"/>
      <c r="S6" s="118"/>
      <c r="T6" s="123"/>
      <c r="U6" s="118"/>
      <c r="V6" s="118"/>
      <c r="X6" s="124"/>
      <c r="Y6" s="125"/>
    </row>
    <row r="7" spans="1:25" ht="15" customHeight="1" x14ac:dyDescent="0.3">
      <c r="A7" s="614" t="s">
        <v>311</v>
      </c>
      <c r="B7" s="519" t="s">
        <v>608</v>
      </c>
      <c r="C7" s="520"/>
      <c r="D7" s="520"/>
      <c r="E7" s="520"/>
      <c r="F7" s="520"/>
      <c r="G7" s="520"/>
      <c r="H7" s="521"/>
      <c r="I7" s="614" t="s">
        <v>607</v>
      </c>
      <c r="J7" s="617">
        <v>2024110010299</v>
      </c>
      <c r="K7" s="118"/>
      <c r="L7" s="118"/>
      <c r="M7" s="118"/>
      <c r="N7" s="118"/>
      <c r="O7" s="118"/>
      <c r="P7" s="118"/>
      <c r="Q7" s="118"/>
      <c r="R7" s="118"/>
      <c r="S7" s="118"/>
      <c r="T7" s="118"/>
      <c r="U7" s="118"/>
      <c r="V7" s="118"/>
      <c r="W7" s="118"/>
      <c r="X7" s="118"/>
      <c r="Y7" s="118"/>
    </row>
    <row r="8" spans="1:25" ht="15" customHeight="1" x14ac:dyDescent="0.3">
      <c r="A8" s="615"/>
      <c r="B8" s="522"/>
      <c r="C8" s="523"/>
      <c r="D8" s="523"/>
      <c r="E8" s="523"/>
      <c r="F8" s="523"/>
      <c r="G8" s="523"/>
      <c r="H8" s="524"/>
      <c r="I8" s="615"/>
      <c r="J8" s="618"/>
      <c r="K8" s="118"/>
      <c r="L8" s="118"/>
      <c r="M8" s="118"/>
      <c r="N8" s="118"/>
      <c r="O8" s="118"/>
      <c r="P8" s="118"/>
      <c r="Q8" s="118"/>
      <c r="R8" s="118"/>
      <c r="S8" s="118"/>
      <c r="T8" s="118"/>
      <c r="U8" s="118"/>
      <c r="V8" s="118"/>
      <c r="W8" s="118"/>
      <c r="X8" s="118"/>
      <c r="Y8" s="118"/>
    </row>
    <row r="9" spans="1:25" ht="15" customHeight="1" x14ac:dyDescent="0.3">
      <c r="A9" s="615"/>
      <c r="B9" s="522"/>
      <c r="C9" s="523"/>
      <c r="D9" s="523"/>
      <c r="E9" s="523"/>
      <c r="F9" s="523"/>
      <c r="G9" s="523"/>
      <c r="H9" s="524"/>
      <c r="I9" s="615"/>
      <c r="J9" s="618"/>
      <c r="K9" s="118"/>
      <c r="L9" s="118"/>
      <c r="M9" s="118"/>
      <c r="N9" s="118"/>
      <c r="O9" s="118"/>
      <c r="P9" s="118"/>
      <c r="Q9" s="118"/>
      <c r="R9" s="118"/>
      <c r="S9" s="118"/>
      <c r="T9" s="118"/>
      <c r="U9" s="118"/>
      <c r="V9" s="118"/>
      <c r="W9" s="118"/>
      <c r="X9" s="118"/>
      <c r="Y9" s="118"/>
    </row>
    <row r="10" spans="1:25" ht="15" customHeight="1" thickBot="1" x14ac:dyDescent="0.35">
      <c r="A10" s="616"/>
      <c r="B10" s="525"/>
      <c r="C10" s="526"/>
      <c r="D10" s="526"/>
      <c r="E10" s="526"/>
      <c r="F10" s="526"/>
      <c r="G10" s="526"/>
      <c r="H10" s="527"/>
      <c r="I10" s="616"/>
      <c r="J10" s="619"/>
      <c r="K10" s="118"/>
      <c r="L10" s="118"/>
      <c r="M10" s="118"/>
      <c r="N10" s="118"/>
      <c r="O10" s="118"/>
      <c r="P10" s="118"/>
      <c r="Q10" s="118"/>
      <c r="R10" s="118"/>
      <c r="S10" s="118"/>
      <c r="T10" s="118"/>
      <c r="U10" s="118"/>
      <c r="V10" s="118"/>
      <c r="W10" s="118"/>
      <c r="X10" s="118"/>
      <c r="Y10" s="118"/>
    </row>
    <row r="11" spans="1:25" ht="9" customHeight="1" thickBot="1" x14ac:dyDescent="0.35">
      <c r="A11" s="126"/>
      <c r="B11" s="201"/>
      <c r="C11" s="118"/>
      <c r="D11" s="118"/>
      <c r="E11" s="118"/>
      <c r="F11" s="118"/>
      <c r="G11" s="118"/>
      <c r="H11" s="118"/>
      <c r="I11" s="118"/>
      <c r="J11" s="118"/>
      <c r="K11" s="118"/>
      <c r="L11" s="118"/>
      <c r="M11" s="118"/>
      <c r="N11" s="118"/>
      <c r="O11" s="118"/>
      <c r="P11" s="118"/>
      <c r="Q11" s="118"/>
      <c r="R11" s="118"/>
      <c r="S11" s="118"/>
      <c r="T11" s="118"/>
      <c r="U11" s="118"/>
      <c r="V11" s="118"/>
      <c r="W11" s="118"/>
      <c r="X11" s="118"/>
      <c r="Y11" s="118"/>
    </row>
    <row r="12" spans="1:25" s="202" customFormat="1" ht="21.75" customHeight="1" thickBot="1" x14ac:dyDescent="0.3">
      <c r="A12" s="534" t="s">
        <v>408</v>
      </c>
      <c r="B12" s="277" t="s">
        <v>343</v>
      </c>
      <c r="C12" s="300" t="s">
        <v>593</v>
      </c>
      <c r="D12" s="277" t="s">
        <v>344</v>
      </c>
      <c r="E12" s="300" t="s">
        <v>593</v>
      </c>
      <c r="F12" s="277" t="s">
        <v>345</v>
      </c>
      <c r="G12" s="301"/>
      <c r="H12" s="277" t="s">
        <v>346</v>
      </c>
      <c r="I12" s="302"/>
    </row>
    <row r="13" spans="1:25" s="202" customFormat="1" ht="21.75" customHeight="1" thickBot="1" x14ac:dyDescent="0.3">
      <c r="A13" s="534"/>
      <c r="B13" s="279" t="s">
        <v>347</v>
      </c>
      <c r="C13" s="213"/>
      <c r="D13" s="277" t="s">
        <v>348</v>
      </c>
      <c r="E13" s="173"/>
      <c r="F13" s="277" t="s">
        <v>349</v>
      </c>
      <c r="G13" s="173"/>
      <c r="H13" s="277" t="s">
        <v>350</v>
      </c>
      <c r="I13" s="302"/>
    </row>
    <row r="14" spans="1:25" s="202" customFormat="1" ht="21.75" customHeight="1" thickBot="1" x14ac:dyDescent="0.3">
      <c r="A14" s="534"/>
      <c r="B14" s="277" t="s">
        <v>351</v>
      </c>
      <c r="C14" s="300"/>
      <c r="D14" s="277" t="s">
        <v>352</v>
      </c>
      <c r="E14" s="173"/>
      <c r="F14" s="277" t="s">
        <v>353</v>
      </c>
      <c r="G14" s="173"/>
      <c r="H14" s="277" t="s">
        <v>354</v>
      </c>
      <c r="I14" s="302"/>
    </row>
    <row r="15" spans="1:25" s="202" customFormat="1" ht="21.75" customHeight="1" thickBot="1" x14ac:dyDescent="0.35">
      <c r="A15" s="112"/>
      <c r="B15" s="112"/>
      <c r="C15" s="112"/>
      <c r="D15" s="112"/>
      <c r="E15" s="112"/>
      <c r="F15" s="112"/>
      <c r="G15" s="112"/>
      <c r="H15" s="112"/>
      <c r="I15" s="112"/>
      <c r="J15" s="112"/>
      <c r="K15" s="112"/>
      <c r="L15" s="219"/>
      <c r="M15" s="220"/>
      <c r="N15" s="220"/>
      <c r="O15" s="220"/>
    </row>
    <row r="16" spans="1:25" s="202" customFormat="1" ht="21.75" customHeight="1" thickBot="1" x14ac:dyDescent="0.35">
      <c r="A16" s="533" t="s">
        <v>368</v>
      </c>
      <c r="B16" s="533"/>
      <c r="C16" s="297" t="s">
        <v>409</v>
      </c>
      <c r="D16" s="548"/>
      <c r="E16" s="548"/>
      <c r="F16" s="548"/>
      <c r="G16" s="112"/>
      <c r="H16" s="112"/>
      <c r="I16" s="112"/>
      <c r="J16" s="112"/>
      <c r="K16" s="112"/>
      <c r="L16" s="219"/>
      <c r="M16" s="220"/>
      <c r="N16" s="220"/>
      <c r="O16" s="220"/>
    </row>
    <row r="17" spans="1:15" s="202" customFormat="1" ht="21.75" customHeight="1" thickBot="1" x14ac:dyDescent="0.35">
      <c r="A17" s="533"/>
      <c r="B17" s="533"/>
      <c r="C17" s="297" t="s">
        <v>410</v>
      </c>
      <c r="D17" s="548"/>
      <c r="E17" s="548"/>
      <c r="F17" s="548"/>
      <c r="G17" s="112"/>
      <c r="H17" s="112"/>
      <c r="I17" s="112"/>
      <c r="J17" s="112"/>
      <c r="K17" s="112"/>
      <c r="L17" s="219"/>
      <c r="M17" s="220"/>
      <c r="N17" s="220"/>
      <c r="O17" s="220"/>
    </row>
    <row r="18" spans="1:15" s="202" customFormat="1" ht="21.75" customHeight="1" thickBot="1" x14ac:dyDescent="0.35">
      <c r="A18" s="533"/>
      <c r="B18" s="533"/>
      <c r="C18" s="297" t="s">
        <v>411</v>
      </c>
      <c r="D18" s="548" t="s">
        <v>593</v>
      </c>
      <c r="E18" s="548"/>
      <c r="F18" s="548"/>
      <c r="G18" s="112"/>
      <c r="H18" s="112"/>
      <c r="I18" s="112"/>
      <c r="J18" s="112"/>
      <c r="K18" s="112"/>
      <c r="L18" s="219"/>
      <c r="M18" s="220"/>
      <c r="N18" s="220"/>
      <c r="O18" s="220"/>
    </row>
    <row r="19" spans="1:15" s="202" customFormat="1" ht="21.75" customHeight="1" x14ac:dyDescent="0.3">
      <c r="A19" s="112"/>
      <c r="B19" s="112"/>
      <c r="C19" s="112"/>
      <c r="D19" s="112"/>
      <c r="E19" s="112"/>
      <c r="F19" s="112"/>
      <c r="G19" s="112"/>
      <c r="H19" s="112"/>
      <c r="I19" s="112"/>
      <c r="J19" s="112"/>
      <c r="K19" s="112"/>
      <c r="L19" s="219"/>
      <c r="M19" s="220"/>
      <c r="N19" s="220"/>
      <c r="O19" s="220"/>
    </row>
    <row r="20" spans="1:15" s="140" customFormat="1" ht="16.5" customHeight="1" x14ac:dyDescent="0.25"/>
    <row r="21" spans="1:15" ht="5.25" customHeight="1" thickBot="1" x14ac:dyDescent="0.35"/>
    <row r="22" spans="1:15" ht="48" customHeight="1" thickBot="1" x14ac:dyDescent="0.35">
      <c r="A22" s="636" t="s">
        <v>427</v>
      </c>
      <c r="B22" s="636"/>
      <c r="C22" s="636"/>
      <c r="D22" s="636"/>
      <c r="E22" s="636"/>
      <c r="F22" s="636"/>
      <c r="G22" s="636"/>
      <c r="H22" s="636"/>
      <c r="I22" s="636"/>
      <c r="J22" s="636"/>
    </row>
    <row r="23" spans="1:15" ht="69.900000000000006" customHeight="1" thickBot="1" x14ac:dyDescent="0.35">
      <c r="A23" s="283" t="s">
        <v>314</v>
      </c>
      <c r="B23" s="607" t="s">
        <v>596</v>
      </c>
      <c r="C23" s="635"/>
      <c r="D23" s="608"/>
      <c r="E23" s="284" t="s">
        <v>451</v>
      </c>
      <c r="F23" s="352" t="s">
        <v>622</v>
      </c>
      <c r="G23" s="284" t="s">
        <v>452</v>
      </c>
      <c r="H23" s="607" t="s">
        <v>623</v>
      </c>
      <c r="I23" s="635"/>
      <c r="J23" s="608"/>
    </row>
    <row r="24" spans="1:15" ht="50.25" customHeight="1" thickBot="1" x14ac:dyDescent="0.35">
      <c r="A24" s="253" t="s">
        <v>425</v>
      </c>
      <c r="B24" s="607" t="s">
        <v>636</v>
      </c>
      <c r="C24" s="635"/>
      <c r="D24" s="635"/>
      <c r="E24" s="635"/>
      <c r="F24" s="635"/>
      <c r="G24" s="635"/>
      <c r="H24" s="635"/>
      <c r="I24" s="635"/>
      <c r="J24" s="608"/>
    </row>
    <row r="25" spans="1:15" ht="50.25" customHeight="1" thickBot="1" x14ac:dyDescent="0.35">
      <c r="A25" s="621" t="s">
        <v>366</v>
      </c>
      <c r="B25" s="285">
        <v>2024</v>
      </c>
      <c r="C25" s="286">
        <v>2025</v>
      </c>
      <c r="D25" s="286">
        <v>2026</v>
      </c>
      <c r="E25" s="286">
        <v>2027</v>
      </c>
      <c r="F25" s="287" t="s">
        <v>2</v>
      </c>
      <c r="G25" s="288" t="s">
        <v>426</v>
      </c>
      <c r="H25" s="637" t="s">
        <v>414</v>
      </c>
      <c r="I25" s="638"/>
      <c r="J25" s="639"/>
    </row>
    <row r="26" spans="1:15" ht="50.25" customHeight="1" thickBot="1" x14ac:dyDescent="0.35">
      <c r="A26" s="622"/>
      <c r="B26" s="353">
        <v>0.2</v>
      </c>
      <c r="C26" s="354">
        <v>0.3</v>
      </c>
      <c r="D26" s="354">
        <v>0.25</v>
      </c>
      <c r="E26" s="354">
        <v>0.25</v>
      </c>
      <c r="F26" s="289">
        <v>1</v>
      </c>
      <c r="G26" s="355">
        <v>0.2</v>
      </c>
      <c r="H26" s="607" t="s">
        <v>9</v>
      </c>
      <c r="I26" s="635"/>
      <c r="J26" s="608"/>
    </row>
    <row r="27" spans="1:15" ht="52.5" customHeight="1" thickBot="1" x14ac:dyDescent="0.35">
      <c r="A27" s="253"/>
      <c r="B27" s="640" t="s">
        <v>610</v>
      </c>
      <c r="C27" s="641"/>
      <c r="D27" s="641"/>
      <c r="E27" s="641"/>
      <c r="F27" s="641"/>
      <c r="G27" s="641"/>
      <c r="H27" s="641"/>
      <c r="I27" s="641"/>
      <c r="J27" s="642"/>
    </row>
    <row r="28" spans="1:15" s="144" customFormat="1" ht="56.25" customHeight="1" thickBot="1" x14ac:dyDescent="0.35">
      <c r="A28" s="621" t="s">
        <v>356</v>
      </c>
      <c r="B28" s="253" t="s">
        <v>334</v>
      </c>
      <c r="C28" s="283" t="s">
        <v>324</v>
      </c>
      <c r="D28" s="623" t="s">
        <v>338</v>
      </c>
      <c r="E28" s="624"/>
      <c r="F28" s="623" t="s">
        <v>339</v>
      </c>
      <c r="G28" s="624"/>
      <c r="H28" s="254" t="s">
        <v>340</v>
      </c>
      <c r="I28" s="252" t="s">
        <v>337</v>
      </c>
      <c r="J28" s="252" t="s">
        <v>367</v>
      </c>
    </row>
    <row r="29" spans="1:15" ht="290.39999999999998" customHeight="1" thickBot="1" x14ac:dyDescent="0.35">
      <c r="A29" s="622"/>
      <c r="B29" s="290">
        <v>2.5</v>
      </c>
      <c r="C29" s="215">
        <v>2.5</v>
      </c>
      <c r="D29" s="607" t="s">
        <v>708</v>
      </c>
      <c r="E29" s="608"/>
      <c r="F29" s="607" t="s">
        <v>713</v>
      </c>
      <c r="G29" s="608"/>
      <c r="H29" s="214" t="s">
        <v>665</v>
      </c>
      <c r="I29" s="371" t="s">
        <v>697</v>
      </c>
      <c r="J29" s="361" t="s">
        <v>698</v>
      </c>
    </row>
    <row r="30" spans="1:15" s="144" customFormat="1" ht="45" customHeight="1" thickBot="1" x14ac:dyDescent="0.35">
      <c r="A30" s="621" t="s">
        <v>357</v>
      </c>
      <c r="B30" s="251" t="s">
        <v>334</v>
      </c>
      <c r="C30" s="254" t="s">
        <v>324</v>
      </c>
      <c r="D30" s="623" t="s">
        <v>338</v>
      </c>
      <c r="E30" s="624"/>
      <c r="F30" s="623" t="s">
        <v>339</v>
      </c>
      <c r="G30" s="624"/>
      <c r="H30" s="254" t="s">
        <v>340</v>
      </c>
      <c r="I30" s="252" t="s">
        <v>337</v>
      </c>
      <c r="J30" s="252" t="s">
        <v>367</v>
      </c>
    </row>
    <row r="31" spans="1:15" ht="359.4" customHeight="1" thickBot="1" x14ac:dyDescent="0.35">
      <c r="A31" s="622"/>
      <c r="B31" s="290">
        <v>2.5</v>
      </c>
      <c r="C31" s="215">
        <f>+C59</f>
        <v>2.5</v>
      </c>
      <c r="D31" s="630" t="s">
        <v>709</v>
      </c>
      <c r="E31" s="631"/>
      <c r="F31" s="630" t="s">
        <v>710</v>
      </c>
      <c r="G31" s="631"/>
      <c r="H31" s="214" t="s">
        <v>665</v>
      </c>
      <c r="I31" s="371" t="s">
        <v>699</v>
      </c>
      <c r="J31" s="361" t="s">
        <v>698</v>
      </c>
    </row>
    <row r="32" spans="1:15" s="144" customFormat="1" ht="45" customHeight="1" thickBot="1" x14ac:dyDescent="0.35">
      <c r="A32" s="621" t="s">
        <v>358</v>
      </c>
      <c r="B32" s="251" t="s">
        <v>334</v>
      </c>
      <c r="C32" s="254" t="s">
        <v>324</v>
      </c>
      <c r="D32" s="623" t="s">
        <v>338</v>
      </c>
      <c r="E32" s="624"/>
      <c r="F32" s="623" t="s">
        <v>339</v>
      </c>
      <c r="G32" s="624"/>
      <c r="H32" s="254" t="s">
        <v>340</v>
      </c>
      <c r="I32" s="252" t="s">
        <v>337</v>
      </c>
      <c r="J32" s="252" t="s">
        <v>367</v>
      </c>
    </row>
    <row r="33" spans="1:10" ht="120.75" customHeight="1" thickBot="1" x14ac:dyDescent="0.35">
      <c r="A33" s="622"/>
      <c r="B33" s="290">
        <v>2.5</v>
      </c>
      <c r="C33" s="215">
        <f>+D59</f>
        <v>0</v>
      </c>
      <c r="D33" s="607"/>
      <c r="E33" s="608"/>
      <c r="F33" s="607"/>
      <c r="G33" s="608"/>
      <c r="H33" s="214"/>
      <c r="I33" s="291"/>
      <c r="J33" s="291"/>
    </row>
    <row r="34" spans="1:10" s="144" customFormat="1" ht="47.25" customHeight="1" thickBot="1" x14ac:dyDescent="0.35">
      <c r="A34" s="621" t="s">
        <v>359</v>
      </c>
      <c r="B34" s="251" t="s">
        <v>334</v>
      </c>
      <c r="C34" s="251" t="s">
        <v>324</v>
      </c>
      <c r="D34" s="623" t="s">
        <v>338</v>
      </c>
      <c r="E34" s="624"/>
      <c r="F34" s="623" t="s">
        <v>339</v>
      </c>
      <c r="G34" s="624"/>
      <c r="H34" s="254" t="s">
        <v>340</v>
      </c>
      <c r="I34" s="254" t="s">
        <v>337</v>
      </c>
      <c r="J34" s="252" t="s">
        <v>367</v>
      </c>
    </row>
    <row r="35" spans="1:10" ht="120.75" customHeight="1" thickBot="1" x14ac:dyDescent="0.35">
      <c r="A35" s="622"/>
      <c r="B35" s="290">
        <v>2.5</v>
      </c>
      <c r="C35" s="215">
        <f>+E59</f>
        <v>0</v>
      </c>
      <c r="D35" s="628"/>
      <c r="E35" s="629"/>
      <c r="F35" s="628"/>
      <c r="G35" s="629"/>
      <c r="H35" s="292"/>
      <c r="I35" s="293"/>
      <c r="J35" s="293"/>
    </row>
    <row r="36" spans="1:10" s="144" customFormat="1" ht="47.25" customHeight="1" thickBot="1" x14ac:dyDescent="0.35">
      <c r="A36" s="621" t="s">
        <v>360</v>
      </c>
      <c r="B36" s="251" t="s">
        <v>334</v>
      </c>
      <c r="C36" s="254" t="s">
        <v>324</v>
      </c>
      <c r="D36" s="623" t="s">
        <v>338</v>
      </c>
      <c r="E36" s="624"/>
      <c r="F36" s="623" t="s">
        <v>339</v>
      </c>
      <c r="G36" s="624"/>
      <c r="H36" s="254" t="s">
        <v>340</v>
      </c>
      <c r="I36" s="252" t="s">
        <v>337</v>
      </c>
      <c r="J36" s="252" t="s">
        <v>367</v>
      </c>
    </row>
    <row r="37" spans="1:10" ht="120.75" customHeight="1" thickBot="1" x14ac:dyDescent="0.35">
      <c r="A37" s="622"/>
      <c r="B37" s="290">
        <v>2.5</v>
      </c>
      <c r="C37" s="215">
        <f>+F59</f>
        <v>0</v>
      </c>
      <c r="D37" s="625"/>
      <c r="E37" s="626"/>
      <c r="F37" s="625"/>
      <c r="G37" s="626"/>
      <c r="H37" s="214"/>
      <c r="I37" s="294"/>
      <c r="J37" s="294"/>
    </row>
    <row r="38" spans="1:10" s="144" customFormat="1" ht="48.75" customHeight="1" thickBot="1" x14ac:dyDescent="0.35">
      <c r="A38" s="621" t="s">
        <v>342</v>
      </c>
      <c r="B38" s="251" t="s">
        <v>334</v>
      </c>
      <c r="C38" s="254" t="s">
        <v>324</v>
      </c>
      <c r="D38" s="623" t="s">
        <v>338</v>
      </c>
      <c r="E38" s="624"/>
      <c r="F38" s="623" t="s">
        <v>339</v>
      </c>
      <c r="G38" s="624"/>
      <c r="H38" s="254" t="s">
        <v>340</v>
      </c>
      <c r="I38" s="252" t="s">
        <v>337</v>
      </c>
      <c r="J38" s="252" t="s">
        <v>367</v>
      </c>
    </row>
    <row r="39" spans="1:10" ht="120.75" customHeight="1" thickBot="1" x14ac:dyDescent="0.35">
      <c r="A39" s="622"/>
      <c r="B39" s="295">
        <v>2.5</v>
      </c>
      <c r="C39" s="216">
        <f>+G59</f>
        <v>0</v>
      </c>
      <c r="D39" s="625"/>
      <c r="E39" s="626"/>
      <c r="F39" s="625"/>
      <c r="G39" s="626"/>
      <c r="H39" s="214"/>
      <c r="I39" s="294"/>
      <c r="J39" s="294"/>
    </row>
    <row r="40" spans="1:10" ht="46.5" customHeight="1" thickBot="1" x14ac:dyDescent="0.35">
      <c r="A40" s="621" t="s">
        <v>325</v>
      </c>
      <c r="B40" s="253" t="s">
        <v>334</v>
      </c>
      <c r="C40" s="283" t="s">
        <v>324</v>
      </c>
      <c r="D40" s="623" t="s">
        <v>338</v>
      </c>
      <c r="E40" s="624"/>
      <c r="F40" s="623" t="s">
        <v>339</v>
      </c>
      <c r="G40" s="624"/>
      <c r="H40" s="254" t="s">
        <v>340</v>
      </c>
      <c r="I40" s="252" t="s">
        <v>337</v>
      </c>
      <c r="J40" s="252" t="s">
        <v>367</v>
      </c>
    </row>
    <row r="41" spans="1:10" ht="120.75" customHeight="1" thickBot="1" x14ac:dyDescent="0.35">
      <c r="A41" s="622"/>
      <c r="B41" s="295">
        <v>2.5</v>
      </c>
      <c r="C41" s="216">
        <f>+H59</f>
        <v>0</v>
      </c>
      <c r="D41" s="625"/>
      <c r="E41" s="627"/>
      <c r="F41" s="625"/>
      <c r="G41" s="626"/>
      <c r="H41" s="214"/>
      <c r="I41" s="294"/>
      <c r="J41" s="294"/>
    </row>
    <row r="42" spans="1:10" ht="48.75" customHeight="1" thickBot="1" x14ac:dyDescent="0.35">
      <c r="A42" s="621" t="s">
        <v>326</v>
      </c>
      <c r="B42" s="253" t="s">
        <v>334</v>
      </c>
      <c r="C42" s="283" t="s">
        <v>324</v>
      </c>
      <c r="D42" s="623" t="s">
        <v>338</v>
      </c>
      <c r="E42" s="624"/>
      <c r="F42" s="623" t="s">
        <v>339</v>
      </c>
      <c r="G42" s="624"/>
      <c r="H42" s="254" t="s">
        <v>340</v>
      </c>
      <c r="I42" s="252" t="s">
        <v>337</v>
      </c>
      <c r="J42" s="252" t="s">
        <v>367</v>
      </c>
    </row>
    <row r="43" spans="1:10" ht="120.75" customHeight="1" thickBot="1" x14ac:dyDescent="0.35">
      <c r="A43" s="622"/>
      <c r="B43" s="295">
        <v>2.5</v>
      </c>
      <c r="C43" s="216">
        <f>+I59</f>
        <v>0</v>
      </c>
      <c r="D43" s="625"/>
      <c r="E43" s="627"/>
      <c r="F43" s="625"/>
      <c r="G43" s="626"/>
      <c r="H43" s="296"/>
      <c r="I43" s="214"/>
      <c r="J43" s="294"/>
    </row>
    <row r="44" spans="1:10" ht="42.75" customHeight="1" thickBot="1" x14ac:dyDescent="0.35">
      <c r="A44" s="621" t="s">
        <v>327</v>
      </c>
      <c r="B44" s="253" t="s">
        <v>334</v>
      </c>
      <c r="C44" s="283" t="s">
        <v>324</v>
      </c>
      <c r="D44" s="623" t="s">
        <v>338</v>
      </c>
      <c r="E44" s="624"/>
      <c r="F44" s="623" t="s">
        <v>339</v>
      </c>
      <c r="G44" s="624"/>
      <c r="H44" s="254" t="s">
        <v>340</v>
      </c>
      <c r="I44" s="252" t="s">
        <v>337</v>
      </c>
      <c r="J44" s="252" t="s">
        <v>367</v>
      </c>
    </row>
    <row r="45" spans="1:10" ht="120.75" customHeight="1" thickBot="1" x14ac:dyDescent="0.35">
      <c r="A45" s="622"/>
      <c r="B45" s="295">
        <v>2.5</v>
      </c>
      <c r="C45" s="216">
        <f>+J59</f>
        <v>0</v>
      </c>
      <c r="D45" s="625"/>
      <c r="E45" s="626"/>
      <c r="F45" s="625"/>
      <c r="G45" s="626"/>
      <c r="H45" s="214"/>
      <c r="I45" s="214"/>
      <c r="J45" s="214"/>
    </row>
    <row r="46" spans="1:10" ht="45" customHeight="1" thickBot="1" x14ac:dyDescent="0.35">
      <c r="A46" s="621" t="s">
        <v>328</v>
      </c>
      <c r="B46" s="253" t="s">
        <v>334</v>
      </c>
      <c r="C46" s="283" t="s">
        <v>324</v>
      </c>
      <c r="D46" s="623" t="s">
        <v>338</v>
      </c>
      <c r="E46" s="624"/>
      <c r="F46" s="623" t="s">
        <v>339</v>
      </c>
      <c r="G46" s="624"/>
      <c r="H46" s="254" t="s">
        <v>340</v>
      </c>
      <c r="I46" s="252" t="s">
        <v>337</v>
      </c>
      <c r="J46" s="252" t="s">
        <v>367</v>
      </c>
    </row>
    <row r="47" spans="1:10" ht="120.75" customHeight="1" thickBot="1" x14ac:dyDescent="0.35">
      <c r="A47" s="622"/>
      <c r="B47" s="295">
        <v>2.5</v>
      </c>
      <c r="C47" s="216">
        <f>+K59</f>
        <v>0</v>
      </c>
      <c r="D47" s="625"/>
      <c r="E47" s="626"/>
      <c r="F47" s="625"/>
      <c r="G47" s="626"/>
      <c r="H47" s="214"/>
      <c r="I47" s="294"/>
      <c r="J47" s="294"/>
    </row>
    <row r="48" spans="1:10" ht="46.5" customHeight="1" thickBot="1" x14ac:dyDescent="0.35">
      <c r="A48" s="621" t="s">
        <v>333</v>
      </c>
      <c r="B48" s="253" t="s">
        <v>334</v>
      </c>
      <c r="C48" s="283" t="s">
        <v>324</v>
      </c>
      <c r="D48" s="623" t="s">
        <v>338</v>
      </c>
      <c r="E48" s="624"/>
      <c r="F48" s="623" t="s">
        <v>339</v>
      </c>
      <c r="G48" s="624"/>
      <c r="H48" s="254" t="s">
        <v>340</v>
      </c>
      <c r="I48" s="252" t="s">
        <v>337</v>
      </c>
      <c r="J48" s="252" t="s">
        <v>367</v>
      </c>
    </row>
    <row r="49" spans="1:13" ht="120.75" customHeight="1" thickBot="1" x14ac:dyDescent="0.35">
      <c r="A49" s="622"/>
      <c r="B49" s="295">
        <v>2.5</v>
      </c>
      <c r="C49" s="216">
        <f>+L59</f>
        <v>0</v>
      </c>
      <c r="D49" s="625"/>
      <c r="E49" s="626"/>
      <c r="F49" s="627"/>
      <c r="G49" s="627"/>
      <c r="H49" s="214"/>
      <c r="I49" s="214"/>
      <c r="J49" s="214"/>
    </row>
    <row r="50" spans="1:13" ht="48.75" customHeight="1" thickBot="1" x14ac:dyDescent="0.35">
      <c r="A50" s="621" t="s">
        <v>329</v>
      </c>
      <c r="B50" s="253" t="s">
        <v>334</v>
      </c>
      <c r="C50" s="283" t="s">
        <v>324</v>
      </c>
      <c r="D50" s="623" t="s">
        <v>338</v>
      </c>
      <c r="E50" s="624"/>
      <c r="F50" s="623" t="s">
        <v>339</v>
      </c>
      <c r="G50" s="624"/>
      <c r="H50" s="254" t="s">
        <v>340</v>
      </c>
      <c r="I50" s="252" t="s">
        <v>337</v>
      </c>
      <c r="J50" s="252" t="s">
        <v>367</v>
      </c>
    </row>
    <row r="51" spans="1:13" ht="120.75" customHeight="1" thickBot="1" x14ac:dyDescent="0.35">
      <c r="A51" s="622"/>
      <c r="B51" s="295">
        <v>2.5</v>
      </c>
      <c r="C51" s="216">
        <f>+M59</f>
        <v>0</v>
      </c>
      <c r="D51" s="625"/>
      <c r="E51" s="626"/>
      <c r="F51" s="625"/>
      <c r="G51" s="626"/>
      <c r="H51" s="214"/>
      <c r="I51" s="214"/>
      <c r="J51" s="214"/>
    </row>
    <row r="52" spans="1:13" x14ac:dyDescent="0.3">
      <c r="B52" s="112">
        <f>+B51+B49+B47+B45+B43+B41+B39+B37+B35+B33+B31+B29</f>
        <v>30</v>
      </c>
    </row>
    <row r="55" spans="1:13" ht="17.399999999999999" x14ac:dyDescent="0.3">
      <c r="A55" s="170" t="s">
        <v>322</v>
      </c>
    </row>
    <row r="56" spans="1:13" ht="17.399999999999999" customHeight="1" x14ac:dyDescent="0.3">
      <c r="A56" s="153"/>
    </row>
    <row r="58" spans="1:13" ht="22.8" x14ac:dyDescent="0.3">
      <c r="A58" s="620" t="s">
        <v>323</v>
      </c>
      <c r="B58" s="154" t="s">
        <v>343</v>
      </c>
      <c r="C58" s="154" t="s">
        <v>344</v>
      </c>
      <c r="D58" s="154" t="s">
        <v>345</v>
      </c>
      <c r="E58" s="154" t="s">
        <v>346</v>
      </c>
      <c r="F58" s="154" t="s">
        <v>347</v>
      </c>
      <c r="G58" s="154" t="s">
        <v>348</v>
      </c>
      <c r="H58" s="154" t="s">
        <v>349</v>
      </c>
      <c r="I58" s="154" t="s">
        <v>350</v>
      </c>
      <c r="J58" s="154" t="s">
        <v>351</v>
      </c>
      <c r="K58" s="154" t="s">
        <v>352</v>
      </c>
      <c r="L58" s="154" t="s">
        <v>353</v>
      </c>
      <c r="M58" s="154" t="s">
        <v>354</v>
      </c>
    </row>
    <row r="59" spans="1:13" ht="24.75" customHeight="1" x14ac:dyDescent="0.3">
      <c r="A59" s="620"/>
      <c r="B59" s="155">
        <v>2.5</v>
      </c>
      <c r="C59" s="155">
        <v>2.5</v>
      </c>
      <c r="D59" s="155"/>
      <c r="E59" s="155"/>
      <c r="F59" s="155"/>
      <c r="G59" s="155"/>
      <c r="H59" s="155"/>
      <c r="I59" s="155"/>
      <c r="J59" s="155"/>
      <c r="K59" s="155"/>
      <c r="L59" s="155"/>
      <c r="M59" s="155"/>
    </row>
    <row r="60" spans="1:13" ht="24.75" customHeight="1" x14ac:dyDescent="0.3">
      <c r="B60" s="122"/>
      <c r="C60" s="122"/>
      <c r="D60" s="122"/>
      <c r="E60" s="122"/>
      <c r="F60" s="122"/>
      <c r="G60" s="122"/>
    </row>
    <row r="61" spans="1:13" s="143" customFormat="1" ht="30" customHeight="1" x14ac:dyDescent="0.3">
      <c r="A61" s="112"/>
      <c r="B61" s="112"/>
      <c r="C61" s="112"/>
      <c r="D61" s="112"/>
      <c r="E61" s="112"/>
      <c r="F61" s="112"/>
      <c r="G61" s="112"/>
      <c r="H61" s="112"/>
      <c r="I61" s="112"/>
    </row>
    <row r="62" spans="1:13" ht="14.4" thickBot="1" x14ac:dyDescent="0.35"/>
    <row r="63" spans="1:13" ht="44.25" customHeight="1" thickBot="1" x14ac:dyDescent="0.35">
      <c r="A63" s="644" t="s">
        <v>468</v>
      </c>
      <c r="B63" s="357" t="s">
        <v>469</v>
      </c>
      <c r="C63" s="303"/>
      <c r="D63" s="643" t="s">
        <v>472</v>
      </c>
      <c r="E63" s="357" t="s">
        <v>469</v>
      </c>
      <c r="F63" s="303"/>
      <c r="G63" s="643" t="s">
        <v>476</v>
      </c>
      <c r="H63" s="357" t="s">
        <v>473</v>
      </c>
      <c r="I63" s="535"/>
      <c r="J63" s="535"/>
    </row>
    <row r="64" spans="1:13" ht="25.95" customHeight="1" thickBot="1" x14ac:dyDescent="0.35">
      <c r="A64" s="644"/>
      <c r="B64" s="357" t="s">
        <v>470</v>
      </c>
      <c r="C64" s="303" t="s">
        <v>662</v>
      </c>
      <c r="D64" s="643"/>
      <c r="E64" s="357" t="s">
        <v>470</v>
      </c>
      <c r="F64" s="303" t="s">
        <v>663</v>
      </c>
      <c r="G64" s="643"/>
      <c r="H64" s="357" t="s">
        <v>474</v>
      </c>
      <c r="I64" s="535"/>
      <c r="J64" s="535"/>
    </row>
    <row r="65" spans="1:10" ht="20.399999999999999" customHeight="1" thickBot="1" x14ac:dyDescent="0.35">
      <c r="A65" s="644"/>
      <c r="B65" s="357" t="s">
        <v>471</v>
      </c>
      <c r="C65" s="303" t="s">
        <v>661</v>
      </c>
      <c r="D65" s="643"/>
      <c r="E65" s="357" t="s">
        <v>471</v>
      </c>
      <c r="F65" s="303" t="s">
        <v>664</v>
      </c>
      <c r="G65" s="643"/>
      <c r="H65" s="357" t="s">
        <v>475</v>
      </c>
      <c r="I65" s="535"/>
      <c r="J65" s="535"/>
    </row>
    <row r="66" spans="1:10" ht="39.75" customHeight="1" thickBot="1" x14ac:dyDescent="0.35">
      <c r="A66" s="644"/>
      <c r="B66" s="357" t="s">
        <v>469</v>
      </c>
      <c r="C66" s="303"/>
      <c r="D66" s="643"/>
      <c r="E66" s="357" t="s">
        <v>469</v>
      </c>
      <c r="F66" s="303"/>
      <c r="G66" s="643"/>
      <c r="H66" s="357" t="s">
        <v>473</v>
      </c>
      <c r="I66" s="535"/>
      <c r="J66" s="535"/>
    </row>
    <row r="67" spans="1:10" ht="18.600000000000001" customHeight="1" thickBot="1" x14ac:dyDescent="0.35">
      <c r="A67" s="644"/>
      <c r="B67" s="357" t="s">
        <v>470</v>
      </c>
      <c r="C67" s="303"/>
      <c r="D67" s="643"/>
      <c r="E67" s="357" t="s">
        <v>470</v>
      </c>
      <c r="F67" s="303"/>
      <c r="G67" s="643"/>
      <c r="H67" s="357" t="s">
        <v>474</v>
      </c>
      <c r="I67" s="535"/>
      <c r="J67" s="535"/>
    </row>
    <row r="68" spans="1:10" ht="21" customHeight="1" thickBot="1" x14ac:dyDescent="0.35">
      <c r="A68" s="644"/>
      <c r="B68" s="357" t="s">
        <v>471</v>
      </c>
      <c r="C68" s="303"/>
      <c r="D68" s="643"/>
      <c r="E68" s="357" t="s">
        <v>471</v>
      </c>
      <c r="F68" s="303"/>
      <c r="G68" s="643"/>
      <c r="H68" s="357" t="s">
        <v>475</v>
      </c>
      <c r="I68" s="535"/>
      <c r="J68" s="535"/>
    </row>
  </sheetData>
  <mergeCells count="92">
    <mergeCell ref="D63:D68"/>
    <mergeCell ref="A63:A68"/>
    <mergeCell ref="G63:G68"/>
    <mergeCell ref="I63:J63"/>
    <mergeCell ref="I64:J64"/>
    <mergeCell ref="I65:J65"/>
    <mergeCell ref="I66:J66"/>
    <mergeCell ref="I67:J67"/>
    <mergeCell ref="I68:J68"/>
    <mergeCell ref="D29:E29"/>
    <mergeCell ref="F29:G29"/>
    <mergeCell ref="A25:A26"/>
    <mergeCell ref="H25:J25"/>
    <mergeCell ref="H26:J26"/>
    <mergeCell ref="B27:J27"/>
    <mergeCell ref="A28:A29"/>
    <mergeCell ref="D28:E28"/>
    <mergeCell ref="F28:G28"/>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4:H4"/>
    <mergeCell ref="B7:H10"/>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D51:E51"/>
    <mergeCell ref="F51:G51"/>
    <mergeCell ref="A42:A43"/>
    <mergeCell ref="D42:E42"/>
    <mergeCell ref="F42:G42"/>
    <mergeCell ref="D43:E43"/>
    <mergeCell ref="F43:G43"/>
    <mergeCell ref="A44:A45"/>
    <mergeCell ref="D44:E44"/>
    <mergeCell ref="F44:G44"/>
    <mergeCell ref="D45:E45"/>
    <mergeCell ref="F45:G45"/>
    <mergeCell ref="I7:I10"/>
    <mergeCell ref="J7:J10"/>
    <mergeCell ref="A58:A59"/>
    <mergeCell ref="A46:A47"/>
    <mergeCell ref="D46:E46"/>
    <mergeCell ref="F46:G46"/>
    <mergeCell ref="D47:E47"/>
    <mergeCell ref="F47:G47"/>
    <mergeCell ref="A48:A49"/>
    <mergeCell ref="D48:E48"/>
    <mergeCell ref="F48:G48"/>
    <mergeCell ref="D49:E49"/>
    <mergeCell ref="F49:G49"/>
    <mergeCell ref="A50:A51"/>
    <mergeCell ref="D50:E50"/>
    <mergeCell ref="F50:G50"/>
  </mergeCells>
  <hyperlinks>
    <hyperlink ref="J29" r:id="rId1" xr:uid="{7389B32E-6E16-4FD0-A727-C1F99066FC98}"/>
    <hyperlink ref="J31" r:id="rId2" xr:uid="{AE3A187E-584E-41C9-9E4E-C24A63806E66}"/>
  </hyperlinks>
  <printOptions horizontalCentered="1" verticalCentered="1"/>
  <pageMargins left="0.23622047244094491" right="0.23622047244094491" top="0.74803149606299213" bottom="0.74803149606299213" header="0.31496062992125984" footer="0.31496062992125984"/>
  <pageSetup scale="16" orientation="landscape" r:id="rId3"/>
  <drawing r:id="rId4"/>
  <legacyDrawing r:id="rId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52E3955-10F7-4770-8A91-5F4747E11A48}">
          <x14:formula1>
            <xm:f>Listas!$B$2:$B$4</xm:f>
          </x14:formula1>
          <xm:sqref>H26:J26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8"/>
  <sheetViews>
    <sheetView topLeftCell="A22" zoomScale="120" zoomScaleNormal="120" workbookViewId="0">
      <selection activeCell="O19" sqref="O19"/>
    </sheetView>
  </sheetViews>
  <sheetFormatPr baseColWidth="10" defaultColWidth="8.6640625" defaultRowHeight="13.8" x14ac:dyDescent="0.3"/>
  <cols>
    <col min="1" max="1" width="3.33203125" style="313" customWidth="1"/>
    <col min="2" max="2" width="9.33203125" style="313" customWidth="1"/>
    <col min="3" max="3" width="5.6640625" style="313" customWidth="1"/>
    <col min="4" max="4" width="6.6640625" style="313" customWidth="1"/>
    <col min="5" max="5" width="5.6640625" style="313" customWidth="1"/>
    <col min="6" max="6" width="10.33203125" style="313" customWidth="1"/>
    <col min="7" max="7" width="2.109375" style="313" customWidth="1"/>
    <col min="8" max="8" width="18.6640625" style="313" customWidth="1"/>
    <col min="9" max="9" width="12.6640625" style="313" customWidth="1"/>
    <col min="10" max="10" width="6.6640625" style="313" customWidth="1"/>
    <col min="11" max="11" width="18.6640625" style="313" customWidth="1"/>
    <col min="12" max="12" width="25.6640625" style="313" customWidth="1"/>
    <col min="13" max="16384" width="8.6640625" style="313"/>
  </cols>
  <sheetData>
    <row r="1" spans="1:12" ht="18.75" customHeight="1" x14ac:dyDescent="0.3">
      <c r="A1" s="560"/>
      <c r="B1" s="561"/>
      <c r="C1" s="561"/>
      <c r="D1" s="561"/>
      <c r="E1" s="562"/>
      <c r="F1" s="569" t="s">
        <v>477</v>
      </c>
      <c r="G1" s="570"/>
      <c r="H1" s="570"/>
      <c r="I1" s="570"/>
      <c r="J1" s="570"/>
      <c r="K1" s="570"/>
      <c r="L1" s="312"/>
    </row>
    <row r="2" spans="1:12" ht="18.75" customHeight="1" x14ac:dyDescent="0.3">
      <c r="A2" s="563"/>
      <c r="B2" s="564"/>
      <c r="C2" s="564"/>
      <c r="D2" s="564"/>
      <c r="E2" s="565"/>
      <c r="F2" s="571"/>
      <c r="G2" s="572"/>
      <c r="H2" s="572"/>
      <c r="I2" s="572"/>
      <c r="J2" s="572"/>
      <c r="K2" s="572"/>
      <c r="L2" s="312"/>
    </row>
    <row r="3" spans="1:12" ht="18.75" customHeight="1" x14ac:dyDescent="0.3">
      <c r="A3" s="563"/>
      <c r="B3" s="564"/>
      <c r="C3" s="564"/>
      <c r="D3" s="564"/>
      <c r="E3" s="565"/>
      <c r="F3" s="569" t="s">
        <v>478</v>
      </c>
      <c r="G3" s="570"/>
      <c r="H3" s="570"/>
      <c r="I3" s="570"/>
      <c r="J3" s="570"/>
      <c r="K3" s="570"/>
      <c r="L3" s="312"/>
    </row>
    <row r="4" spans="1:12" ht="18.75" customHeight="1" x14ac:dyDescent="0.3">
      <c r="A4" s="566"/>
      <c r="B4" s="567"/>
      <c r="C4" s="567"/>
      <c r="D4" s="567"/>
      <c r="E4" s="568"/>
      <c r="F4" s="571"/>
      <c r="G4" s="572"/>
      <c r="H4" s="572"/>
      <c r="I4" s="572"/>
      <c r="J4" s="572"/>
      <c r="K4" s="572"/>
      <c r="L4" s="312"/>
    </row>
    <row r="5" spans="1:12" ht="15.75" customHeight="1" x14ac:dyDescent="0.3">
      <c r="A5" s="573" t="s">
        <v>479</v>
      </c>
      <c r="B5" s="574"/>
      <c r="C5" s="574"/>
      <c r="D5" s="574"/>
      <c r="E5" s="574"/>
      <c r="F5" s="574"/>
      <c r="G5" s="574"/>
      <c r="H5" s="574"/>
      <c r="I5" s="574"/>
      <c r="J5" s="574"/>
      <c r="K5" s="574"/>
      <c r="L5" s="575"/>
    </row>
    <row r="6" spans="1:12" ht="23.25" customHeight="1" x14ac:dyDescent="0.3">
      <c r="A6" s="573" t="s">
        <v>480</v>
      </c>
      <c r="B6" s="574"/>
      <c r="C6" s="576"/>
      <c r="D6" s="577" t="s">
        <v>519</v>
      </c>
      <c r="E6" s="578"/>
      <c r="F6" s="578"/>
      <c r="G6" s="578"/>
      <c r="H6" s="579"/>
      <c r="I6" s="573" t="s">
        <v>481</v>
      </c>
      <c r="J6" s="576"/>
      <c r="K6" s="577" t="s">
        <v>534</v>
      </c>
      <c r="L6" s="579"/>
    </row>
    <row r="7" spans="1:12" ht="17.7" customHeight="1" x14ac:dyDescent="0.3">
      <c r="A7" s="573" t="s">
        <v>482</v>
      </c>
      <c r="B7" s="574"/>
      <c r="C7" s="576"/>
      <c r="D7" s="577" t="s">
        <v>239</v>
      </c>
      <c r="E7" s="578"/>
      <c r="F7" s="578"/>
      <c r="G7" s="578"/>
      <c r="H7" s="579"/>
      <c r="I7" s="573" t="s">
        <v>7</v>
      </c>
      <c r="J7" s="576"/>
      <c r="K7" s="577" t="s">
        <v>44</v>
      </c>
      <c r="L7" s="579"/>
    </row>
    <row r="8" spans="1:12" ht="35.700000000000003" customHeight="1" x14ac:dyDescent="0.3">
      <c r="A8" s="573" t="s">
        <v>483</v>
      </c>
      <c r="B8" s="574"/>
      <c r="C8" s="576"/>
      <c r="D8" s="577" t="s">
        <v>536</v>
      </c>
      <c r="E8" s="578"/>
      <c r="F8" s="578"/>
      <c r="G8" s="578"/>
      <c r="H8" s="579"/>
      <c r="I8" s="573" t="s">
        <v>484</v>
      </c>
      <c r="J8" s="576"/>
      <c r="K8" s="577" t="s">
        <v>523</v>
      </c>
      <c r="L8" s="579"/>
    </row>
    <row r="9" spans="1:12" ht="15.75" customHeight="1" x14ac:dyDescent="0.3">
      <c r="A9" s="580" t="s">
        <v>485</v>
      </c>
      <c r="B9" s="581"/>
      <c r="C9" s="581"/>
      <c r="D9" s="581"/>
      <c r="E9" s="581"/>
      <c r="F9" s="581"/>
      <c r="G9" s="581"/>
      <c r="H9" s="581"/>
      <c r="I9" s="581"/>
      <c r="J9" s="581"/>
      <c r="K9" s="581"/>
      <c r="L9" s="645"/>
    </row>
    <row r="10" spans="1:12" ht="41.25" customHeight="1" x14ac:dyDescent="0.3">
      <c r="A10" s="594" t="s">
        <v>314</v>
      </c>
      <c r="B10" s="594"/>
      <c r="C10" s="594"/>
      <c r="D10" s="594"/>
      <c r="E10" s="646" t="str">
        <f>+META_PDD!B23</f>
        <v>104. 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v>
      </c>
      <c r="F10" s="646"/>
      <c r="G10" s="646"/>
      <c r="H10" s="646"/>
      <c r="I10" s="646"/>
      <c r="J10" s="646"/>
      <c r="K10" s="646"/>
      <c r="L10" s="646"/>
    </row>
    <row r="11" spans="1:12" ht="34.5" customHeight="1" x14ac:dyDescent="0.3">
      <c r="A11" s="582" t="s">
        <v>486</v>
      </c>
      <c r="B11" s="583"/>
      <c r="C11" s="583"/>
      <c r="D11" s="575"/>
      <c r="E11" s="647" t="str">
        <f>+META_PDD!B24</f>
        <v xml:space="preserve">
3963 - % de avance de las acciones de comunicación con enfoque de género desarrolladas.</v>
      </c>
      <c r="F11" s="648"/>
      <c r="G11" s="648"/>
      <c r="H11" s="648"/>
      <c r="I11" s="648"/>
      <c r="J11" s="648"/>
      <c r="K11" s="648"/>
      <c r="L11" s="649"/>
    </row>
    <row r="12" spans="1:12" ht="47.25" customHeight="1" x14ac:dyDescent="0.3">
      <c r="A12" s="573" t="s">
        <v>487</v>
      </c>
      <c r="B12" s="574"/>
      <c r="C12" s="574"/>
      <c r="D12" s="576"/>
      <c r="E12" s="584" t="s">
        <v>624</v>
      </c>
      <c r="F12" s="585"/>
      <c r="G12" s="585"/>
      <c r="H12" s="585"/>
      <c r="I12" s="585"/>
      <c r="J12" s="585"/>
      <c r="K12" s="585"/>
      <c r="L12" s="586"/>
    </row>
    <row r="13" spans="1:12" ht="28.5" customHeight="1" x14ac:dyDescent="0.3">
      <c r="A13" s="573" t="s">
        <v>488</v>
      </c>
      <c r="B13" s="574"/>
      <c r="C13" s="576"/>
      <c r="D13" s="577" t="s">
        <v>609</v>
      </c>
      <c r="E13" s="578"/>
      <c r="F13" s="578"/>
      <c r="G13" s="578"/>
      <c r="H13" s="579"/>
      <c r="I13" s="573" t="s">
        <v>489</v>
      </c>
      <c r="J13" s="576"/>
      <c r="K13" s="577" t="s">
        <v>552</v>
      </c>
      <c r="L13" s="579"/>
    </row>
    <row r="14" spans="1:12" ht="15.75" customHeight="1" x14ac:dyDescent="0.3">
      <c r="A14" s="573" t="s">
        <v>490</v>
      </c>
      <c r="B14" s="574"/>
      <c r="C14" s="574"/>
      <c r="D14" s="574"/>
      <c r="E14" s="574"/>
      <c r="F14" s="574"/>
      <c r="G14" s="574"/>
      <c r="H14" s="574"/>
      <c r="I14" s="574"/>
      <c r="J14" s="574"/>
      <c r="K14" s="574"/>
      <c r="L14" s="575"/>
    </row>
    <row r="15" spans="1:12" ht="25.5" customHeight="1" x14ac:dyDescent="0.3">
      <c r="A15" s="573" t="s">
        <v>491</v>
      </c>
      <c r="B15" s="574"/>
      <c r="C15" s="576"/>
      <c r="D15" s="577" t="s">
        <v>525</v>
      </c>
      <c r="E15" s="578"/>
      <c r="F15" s="578"/>
      <c r="G15" s="578"/>
      <c r="H15" s="579"/>
      <c r="I15" s="573" t="s">
        <v>492</v>
      </c>
      <c r="J15" s="576"/>
      <c r="K15" s="577" t="s">
        <v>59</v>
      </c>
      <c r="L15" s="579"/>
    </row>
    <row r="16" spans="1:12" ht="25.5" customHeight="1" x14ac:dyDescent="0.3">
      <c r="A16" s="573" t="s">
        <v>493</v>
      </c>
      <c r="B16" s="574"/>
      <c r="C16" s="576"/>
      <c r="D16" s="590">
        <f>+ACTIVIDAD_1!C37</f>
        <v>1</v>
      </c>
      <c r="E16" s="591"/>
      <c r="F16" s="591"/>
      <c r="G16" s="591"/>
      <c r="H16" s="592"/>
      <c r="I16" s="573" t="s">
        <v>418</v>
      </c>
      <c r="J16" s="576"/>
      <c r="K16" s="577" t="s">
        <v>16</v>
      </c>
      <c r="L16" s="579"/>
    </row>
    <row r="17" spans="1:12" ht="27.6" customHeight="1" x14ac:dyDescent="0.3">
      <c r="A17" s="573" t="s">
        <v>494</v>
      </c>
      <c r="B17" s="574"/>
      <c r="C17" s="576"/>
      <c r="D17" s="577"/>
      <c r="E17" s="578"/>
      <c r="F17" s="578"/>
      <c r="G17" s="578"/>
      <c r="H17" s="579"/>
      <c r="I17" s="587"/>
      <c r="J17" s="589"/>
      <c r="K17" s="589"/>
      <c r="L17" s="588"/>
    </row>
    <row r="18" spans="1:12" ht="12" customHeight="1" x14ac:dyDescent="0.3">
      <c r="A18" s="320" t="s">
        <v>495</v>
      </c>
      <c r="B18" s="320" t="s">
        <v>496</v>
      </c>
      <c r="C18" s="573" t="s">
        <v>497</v>
      </c>
      <c r="D18" s="574"/>
      <c r="E18" s="574"/>
      <c r="F18" s="574"/>
      <c r="G18" s="576"/>
      <c r="H18" s="573" t="s">
        <v>416</v>
      </c>
      <c r="I18" s="576"/>
      <c r="J18" s="573" t="s">
        <v>586</v>
      </c>
      <c r="K18" s="576"/>
      <c r="L18" s="320" t="s">
        <v>583</v>
      </c>
    </row>
    <row r="19" spans="1:12" ht="71.25" customHeight="1" x14ac:dyDescent="0.3">
      <c r="A19" s="314">
        <v>1</v>
      </c>
      <c r="B19" s="315" t="s">
        <v>585</v>
      </c>
      <c r="C19" s="577" t="s">
        <v>649</v>
      </c>
      <c r="D19" s="578"/>
      <c r="E19" s="578"/>
      <c r="F19" s="578"/>
      <c r="G19" s="579"/>
      <c r="H19" s="577" t="s">
        <v>659</v>
      </c>
      <c r="I19" s="579"/>
      <c r="J19" s="587" t="s">
        <v>56</v>
      </c>
      <c r="K19" s="588"/>
      <c r="L19" s="315" t="s">
        <v>641</v>
      </c>
    </row>
    <row r="20" spans="1:12" ht="34.200000000000003" customHeight="1" x14ac:dyDescent="0.3">
      <c r="A20" s="314">
        <v>2</v>
      </c>
      <c r="B20" s="315"/>
      <c r="C20" s="650"/>
      <c r="D20" s="651"/>
      <c r="E20" s="651"/>
      <c r="F20" s="651"/>
      <c r="G20" s="652"/>
      <c r="H20" s="650"/>
      <c r="I20" s="652"/>
      <c r="J20" s="587"/>
      <c r="K20" s="588"/>
      <c r="L20" s="315"/>
    </row>
    <row r="21" spans="1:12" ht="34.200000000000003" customHeight="1" x14ac:dyDescent="0.3">
      <c r="A21" s="314">
        <v>3</v>
      </c>
      <c r="B21" s="315"/>
      <c r="C21" s="577"/>
      <c r="D21" s="578"/>
      <c r="E21" s="578"/>
      <c r="F21" s="578"/>
      <c r="G21" s="579"/>
      <c r="H21" s="577"/>
      <c r="I21" s="579"/>
      <c r="J21" s="587"/>
      <c r="K21" s="588"/>
      <c r="L21" s="315"/>
    </row>
    <row r="22" spans="1:12" ht="25.5" customHeight="1" x14ac:dyDescent="0.3">
      <c r="A22" s="320" t="s">
        <v>495</v>
      </c>
      <c r="B22" s="573" t="s">
        <v>498</v>
      </c>
      <c r="C22" s="574"/>
      <c r="D22" s="574"/>
      <c r="E22" s="574"/>
      <c r="F22" s="574"/>
      <c r="G22" s="574"/>
      <c r="H22" s="574"/>
      <c r="I22" s="574"/>
      <c r="J22" s="574"/>
      <c r="K22" s="576"/>
      <c r="L22" s="320" t="s">
        <v>499</v>
      </c>
    </row>
    <row r="23" spans="1:12" ht="31.5" customHeight="1" x14ac:dyDescent="0.3">
      <c r="A23" s="314">
        <v>1</v>
      </c>
      <c r="B23" s="577" t="s">
        <v>650</v>
      </c>
      <c r="C23" s="578"/>
      <c r="D23" s="578"/>
      <c r="E23" s="578"/>
      <c r="F23" s="578"/>
      <c r="G23" s="578"/>
      <c r="H23" s="578"/>
      <c r="I23" s="578"/>
      <c r="J23" s="578"/>
      <c r="K23" s="579"/>
      <c r="L23" s="315" t="s">
        <v>110</v>
      </c>
    </row>
    <row r="24" spans="1:12" ht="15.75" customHeight="1" x14ac:dyDescent="0.3">
      <c r="A24" s="573" t="s">
        <v>500</v>
      </c>
      <c r="B24" s="574"/>
      <c r="C24" s="574"/>
      <c r="D24" s="574"/>
      <c r="E24" s="574"/>
      <c r="F24" s="581"/>
      <c r="G24" s="581"/>
      <c r="H24" s="574"/>
      <c r="I24" s="581"/>
      <c r="J24" s="581"/>
      <c r="K24" s="574"/>
      <c r="L24" s="593"/>
    </row>
    <row r="25" spans="1:12" ht="26.25" customHeight="1" x14ac:dyDescent="0.3">
      <c r="A25" s="573" t="s">
        <v>501</v>
      </c>
      <c r="B25" s="574"/>
      <c r="C25" s="576"/>
      <c r="D25" s="653">
        <v>0.2</v>
      </c>
      <c r="E25" s="578"/>
      <c r="F25" s="594" t="s">
        <v>584</v>
      </c>
      <c r="G25" s="594"/>
      <c r="H25" s="326">
        <v>2024</v>
      </c>
      <c r="I25" s="594" t="s">
        <v>502</v>
      </c>
      <c r="J25" s="594"/>
      <c r="L25" s="325" t="s">
        <v>605</v>
      </c>
    </row>
    <row r="26" spans="1:12" ht="38.25" customHeight="1" x14ac:dyDescent="0.3">
      <c r="A26" s="573" t="s">
        <v>503</v>
      </c>
      <c r="B26" s="574"/>
      <c r="C26" s="576"/>
      <c r="D26" s="577" t="s">
        <v>599</v>
      </c>
      <c r="E26" s="578"/>
      <c r="F26" s="595"/>
      <c r="G26" s="595"/>
      <c r="H26" s="578"/>
      <c r="I26" s="595"/>
      <c r="J26" s="595"/>
      <c r="K26" s="578"/>
      <c r="L26" s="596"/>
    </row>
    <row r="27" spans="1:12" ht="45.75" customHeight="1" x14ac:dyDescent="0.3">
      <c r="A27" s="573" t="s">
        <v>504</v>
      </c>
      <c r="B27" s="574"/>
      <c r="C27" s="576"/>
      <c r="D27" s="587"/>
      <c r="E27" s="589"/>
      <c r="F27" s="589"/>
      <c r="G27" s="589"/>
      <c r="H27" s="589"/>
      <c r="I27" s="589"/>
      <c r="J27" s="589"/>
      <c r="K27" s="589"/>
      <c r="L27" s="588"/>
    </row>
    <row r="28" spans="1:12" ht="17.7" customHeight="1" x14ac:dyDescent="0.3">
      <c r="A28" s="573" t="s">
        <v>505</v>
      </c>
      <c r="B28" s="574"/>
      <c r="C28" s="576"/>
      <c r="D28" s="577"/>
      <c r="E28" s="578"/>
      <c r="F28" s="578"/>
      <c r="G28" s="578"/>
      <c r="H28" s="578"/>
      <c r="I28" s="578"/>
      <c r="J28" s="578"/>
      <c r="K28" s="578"/>
      <c r="L28" s="579"/>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1"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J19:K21</xm:sqref>
        </x14:dataValidation>
        <x14:dataValidation type="list" allowBlank="1" showInputMessage="1" showErrorMessage="1" xr:uid="{5D92F263-19BF-4B6E-9F63-12025280D0D9}">
          <x14:formula1>
            <xm:f>Datos!$K$2:$K$4</xm:f>
          </x14:formula1>
          <xm:sqref>L23</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41"/>
  <sheetViews>
    <sheetView showGridLines="0" topLeftCell="A13" zoomScale="70" zoomScaleNormal="70" workbookViewId="0">
      <selection activeCell="J15" sqref="J15:J17"/>
    </sheetView>
  </sheetViews>
  <sheetFormatPr baseColWidth="10" defaultColWidth="10.88671875" defaultRowHeight="13.8" x14ac:dyDescent="0.3"/>
  <cols>
    <col min="1" max="1" width="49.6640625" style="112" customWidth="1"/>
    <col min="2" max="13" width="35.6640625" style="112" customWidth="1"/>
    <col min="14" max="15" width="18.109375" style="112" customWidth="1"/>
    <col min="16" max="16" width="8.44140625" style="112" customWidth="1"/>
    <col min="17" max="17" width="18.44140625" style="112" bestFit="1" customWidth="1"/>
    <col min="18" max="18" width="5.6640625" style="112" customWidth="1"/>
    <col min="19" max="19" width="18.44140625" style="112" bestFit="1" customWidth="1"/>
    <col min="20" max="20" width="4.6640625" style="112" customWidth="1"/>
    <col min="21" max="21" width="23" style="112" bestFit="1" customWidth="1"/>
    <col min="22" max="22" width="10.88671875" style="112"/>
    <col min="23" max="23" width="18.44140625" style="112" bestFit="1" customWidth="1"/>
    <col min="24" max="24" width="16.109375" style="112" customWidth="1"/>
    <col min="25" max="16384" width="10.88671875" style="112"/>
  </cols>
  <sheetData>
    <row r="1" spans="1:15" s="202" customFormat="1" ht="32.25" customHeight="1" thickBot="1" x14ac:dyDescent="0.35">
      <c r="A1" s="530"/>
      <c r="B1" s="507" t="s">
        <v>371</v>
      </c>
      <c r="C1" s="508"/>
      <c r="D1" s="508"/>
      <c r="E1" s="508"/>
      <c r="F1" s="508"/>
      <c r="G1" s="508"/>
      <c r="H1" s="508"/>
      <c r="I1" s="509"/>
      <c r="J1" s="504" t="s">
        <v>412</v>
      </c>
      <c r="K1" s="505"/>
      <c r="L1" s="506"/>
    </row>
    <row r="2" spans="1:15" s="202" customFormat="1" ht="30.75" customHeight="1" thickBot="1" x14ac:dyDescent="0.35">
      <c r="A2" s="531"/>
      <c r="B2" s="510" t="s">
        <v>372</v>
      </c>
      <c r="C2" s="511"/>
      <c r="D2" s="511"/>
      <c r="E2" s="511"/>
      <c r="F2" s="511"/>
      <c r="G2" s="511"/>
      <c r="H2" s="511"/>
      <c r="I2" s="512"/>
      <c r="J2" s="504" t="s">
        <v>378</v>
      </c>
      <c r="K2" s="505"/>
      <c r="L2" s="506"/>
    </row>
    <row r="3" spans="1:15" s="202" customFormat="1" ht="24" customHeight="1" thickBot="1" x14ac:dyDescent="0.35">
      <c r="A3" s="531"/>
      <c r="B3" s="510" t="s">
        <v>373</v>
      </c>
      <c r="C3" s="511"/>
      <c r="D3" s="511"/>
      <c r="E3" s="511"/>
      <c r="F3" s="511"/>
      <c r="G3" s="511"/>
      <c r="H3" s="511"/>
      <c r="I3" s="512"/>
      <c r="J3" s="504" t="s">
        <v>379</v>
      </c>
      <c r="K3" s="505"/>
      <c r="L3" s="506"/>
    </row>
    <row r="4" spans="1:15" s="202" customFormat="1" ht="21.75" customHeight="1" thickBot="1" x14ac:dyDescent="0.35">
      <c r="A4" s="532"/>
      <c r="B4" s="513" t="s">
        <v>463</v>
      </c>
      <c r="C4" s="514"/>
      <c r="D4" s="514"/>
      <c r="E4" s="514"/>
      <c r="F4" s="514"/>
      <c r="G4" s="514"/>
      <c r="H4" s="514"/>
      <c r="I4" s="515"/>
      <c r="J4" s="504" t="s">
        <v>370</v>
      </c>
      <c r="K4" s="505"/>
      <c r="L4" s="506"/>
    </row>
    <row r="5" spans="1:15" s="202" customFormat="1" ht="21.75" customHeight="1" thickBot="1" x14ac:dyDescent="0.35">
      <c r="A5" s="203"/>
      <c r="B5" s="204"/>
      <c r="C5" s="204"/>
      <c r="D5" s="204"/>
      <c r="E5" s="204"/>
      <c r="F5" s="204"/>
      <c r="G5" s="204"/>
      <c r="H5" s="204"/>
      <c r="I5" s="204"/>
      <c r="J5" s="204"/>
      <c r="K5" s="204"/>
      <c r="L5" s="204"/>
      <c r="M5" s="205"/>
      <c r="N5" s="205"/>
      <c r="O5" s="205"/>
    </row>
    <row r="6" spans="1:15" s="202" customFormat="1" ht="21.75" customHeight="1" thickBot="1" x14ac:dyDescent="0.35">
      <c r="A6" s="666" t="s">
        <v>408</v>
      </c>
      <c r="B6" s="298" t="s">
        <v>343</v>
      </c>
      <c r="C6" s="258" t="s">
        <v>593</v>
      </c>
      <c r="D6" s="298" t="s">
        <v>344</v>
      </c>
      <c r="E6" s="258" t="s">
        <v>593</v>
      </c>
      <c r="F6" s="298" t="s">
        <v>345</v>
      </c>
      <c r="G6" s="259"/>
      <c r="H6" s="298" t="s">
        <v>346</v>
      </c>
      <c r="I6" s="260"/>
      <c r="J6" s="673" t="s">
        <v>368</v>
      </c>
      <c r="K6" s="297" t="s">
        <v>409</v>
      </c>
      <c r="L6" s="206"/>
      <c r="M6" s="680"/>
      <c r="N6" s="680"/>
      <c r="O6" s="680"/>
    </row>
    <row r="7" spans="1:15" s="202" customFormat="1" ht="21.75" customHeight="1" thickBot="1" x14ac:dyDescent="0.35">
      <c r="A7" s="666"/>
      <c r="B7" s="299" t="s">
        <v>347</v>
      </c>
      <c r="C7" s="261"/>
      <c r="D7" s="298" t="s">
        <v>348</v>
      </c>
      <c r="E7" s="262"/>
      <c r="F7" s="298" t="s">
        <v>349</v>
      </c>
      <c r="G7" s="262"/>
      <c r="H7" s="298" t="s">
        <v>350</v>
      </c>
      <c r="I7" s="260"/>
      <c r="J7" s="673"/>
      <c r="K7" s="297" t="s">
        <v>410</v>
      </c>
      <c r="L7" s="206"/>
      <c r="M7" s="680"/>
      <c r="N7" s="680"/>
      <c r="O7" s="680"/>
    </row>
    <row r="8" spans="1:15" s="202" customFormat="1" ht="21.75" customHeight="1" thickBot="1" x14ac:dyDescent="0.35">
      <c r="A8" s="666"/>
      <c r="B8" s="298" t="s">
        <v>351</v>
      </c>
      <c r="C8" s="258"/>
      <c r="D8" s="298" t="s">
        <v>352</v>
      </c>
      <c r="E8" s="262"/>
      <c r="F8" s="298" t="s">
        <v>353</v>
      </c>
      <c r="G8" s="262"/>
      <c r="H8" s="298" t="s">
        <v>354</v>
      </c>
      <c r="I8" s="260"/>
      <c r="J8" s="673"/>
      <c r="K8" s="297" t="s">
        <v>411</v>
      </c>
      <c r="L8" s="368" t="s">
        <v>593</v>
      </c>
      <c r="M8" s="680"/>
      <c r="N8" s="680"/>
      <c r="O8" s="680"/>
    </row>
    <row r="9" spans="1:15" s="202" customFormat="1" ht="21.75" customHeight="1" thickBot="1" x14ac:dyDescent="0.35">
      <c r="A9" s="203"/>
      <c r="B9" s="204"/>
      <c r="C9" s="204"/>
      <c r="D9" s="204"/>
      <c r="E9" s="204"/>
      <c r="F9" s="204"/>
      <c r="G9" s="204"/>
      <c r="H9" s="204"/>
      <c r="I9" s="204"/>
      <c r="J9" s="204"/>
      <c r="K9" s="204"/>
      <c r="L9" s="204"/>
      <c r="M9" s="205"/>
      <c r="N9" s="205"/>
      <c r="O9" s="205"/>
    </row>
    <row r="10" spans="1:15" ht="40.200000000000003" customHeight="1" thickBot="1" x14ac:dyDescent="0.35">
      <c r="A10" s="172" t="s">
        <v>606</v>
      </c>
      <c r="B10" s="681" t="s">
        <v>608</v>
      </c>
      <c r="C10" s="682"/>
      <c r="D10" s="682"/>
      <c r="E10" s="682"/>
      <c r="F10" s="682"/>
      <c r="G10" s="682"/>
      <c r="H10" s="682"/>
      <c r="I10" s="683"/>
      <c r="J10" s="344" t="s">
        <v>607</v>
      </c>
      <c r="K10" s="684">
        <v>2024110010299</v>
      </c>
      <c r="L10" s="685"/>
      <c r="M10" s="680"/>
      <c r="N10" s="680"/>
      <c r="O10" s="680"/>
    </row>
    <row r="11" spans="1:15" ht="16.5" customHeight="1" thickBot="1" x14ac:dyDescent="0.35">
      <c r="A11" s="199"/>
      <c r="B11" s="200"/>
      <c r="C11" s="200"/>
      <c r="D11" s="200"/>
      <c r="E11" s="200"/>
      <c r="F11" s="200"/>
      <c r="G11" s="200"/>
      <c r="H11" s="200"/>
      <c r="I11" s="200"/>
      <c r="J11" s="200"/>
      <c r="K11" s="200"/>
      <c r="L11" s="200"/>
      <c r="M11" s="200"/>
    </row>
    <row r="12" spans="1:15" ht="32.1" customHeight="1" thickBot="1" x14ac:dyDescent="0.35">
      <c r="A12" s="667" t="s">
        <v>455</v>
      </c>
      <c r="B12" s="668"/>
      <c r="C12" s="668"/>
      <c r="D12" s="668"/>
      <c r="E12" s="668"/>
      <c r="F12" s="668"/>
      <c r="G12" s="668"/>
      <c r="H12" s="668"/>
      <c r="I12" s="668"/>
      <c r="J12" s="668"/>
      <c r="K12" s="668"/>
      <c r="L12" s="669"/>
    </row>
    <row r="13" spans="1:15" ht="32.1" customHeight="1" thickBot="1" x14ac:dyDescent="0.35">
      <c r="A13" s="660" t="s">
        <v>453</v>
      </c>
      <c r="B13" s="662" t="s">
        <v>422</v>
      </c>
      <c r="C13" s="664" t="s">
        <v>407</v>
      </c>
      <c r="D13" s="674" t="s">
        <v>356</v>
      </c>
      <c r="E13" s="675"/>
      <c r="F13" s="676"/>
      <c r="G13" s="674" t="s">
        <v>357</v>
      </c>
      <c r="H13" s="675"/>
      <c r="I13" s="676"/>
      <c r="J13" s="516" t="s">
        <v>358</v>
      </c>
      <c r="K13" s="517"/>
      <c r="L13" s="518"/>
    </row>
    <row r="14" spans="1:15" ht="32.1" customHeight="1" thickBot="1" x14ac:dyDescent="0.35">
      <c r="A14" s="661"/>
      <c r="B14" s="663"/>
      <c r="C14" s="665"/>
      <c r="D14" s="362" t="s">
        <v>318</v>
      </c>
      <c r="E14" s="363" t="s">
        <v>319</v>
      </c>
      <c r="F14" s="364" t="s">
        <v>454</v>
      </c>
      <c r="G14" s="247" t="s">
        <v>318</v>
      </c>
      <c r="H14" s="245" t="s">
        <v>319</v>
      </c>
      <c r="I14" s="246" t="s">
        <v>454</v>
      </c>
      <c r="J14" s="247" t="s">
        <v>318</v>
      </c>
      <c r="K14" s="245" t="s">
        <v>319</v>
      </c>
      <c r="L14" s="246" t="s">
        <v>454</v>
      </c>
    </row>
    <row r="15" spans="1:15" ht="54" customHeight="1" x14ac:dyDescent="0.3">
      <c r="A15" s="654" t="s">
        <v>625</v>
      </c>
      <c r="B15" s="356" t="s">
        <v>626</v>
      </c>
      <c r="C15" s="677" t="s">
        <v>444</v>
      </c>
      <c r="D15" s="695">
        <f>+ACTIVIDAD_1!B26+ACTIVIDAD_2!B26+ACTIVIDAD_3!B26</f>
        <v>1051354333</v>
      </c>
      <c r="E15" s="698">
        <v>0</v>
      </c>
      <c r="F15" s="818">
        <f>+META_PDD!C29</f>
        <v>2.5</v>
      </c>
      <c r="G15" s="701">
        <f>+ACTIVIDAD_1!C26+ACTIVIDAD_2!C26+ACTIVIDAD_3!C26</f>
        <v>662749843</v>
      </c>
      <c r="H15" s="701">
        <f>+ACTIVIDAD_1!C27+ACTIVIDAD_2!C27+ACTIVIDAD_3!C27</f>
        <v>9112333</v>
      </c>
      <c r="I15" s="704">
        <f>+META_PDD!C29+META_PDD!C31</f>
        <v>5</v>
      </c>
      <c r="J15" s="689"/>
      <c r="K15" s="692"/>
      <c r="L15" s="686"/>
    </row>
    <row r="16" spans="1:15" ht="60.75" customHeight="1" x14ac:dyDescent="0.3">
      <c r="A16" s="655"/>
      <c r="B16" s="356" t="s">
        <v>627</v>
      </c>
      <c r="C16" s="678"/>
      <c r="D16" s="696"/>
      <c r="E16" s="699"/>
      <c r="F16" s="819"/>
      <c r="G16" s="702"/>
      <c r="H16" s="702"/>
      <c r="I16" s="705"/>
      <c r="J16" s="690"/>
      <c r="K16" s="693"/>
      <c r="L16" s="687"/>
    </row>
    <row r="17" spans="1:13" ht="76.5" customHeight="1" x14ac:dyDescent="0.3">
      <c r="A17" s="656"/>
      <c r="B17" s="356" t="s">
        <v>628</v>
      </c>
      <c r="C17" s="679"/>
      <c r="D17" s="697"/>
      <c r="E17" s="700"/>
      <c r="F17" s="820"/>
      <c r="G17" s="703"/>
      <c r="H17" s="703"/>
      <c r="I17" s="706"/>
      <c r="J17" s="691"/>
      <c r="K17" s="694"/>
      <c r="L17" s="688"/>
    </row>
    <row r="18" spans="1:13" s="140" customFormat="1" ht="16.5" customHeight="1" x14ac:dyDescent="0.25">
      <c r="M18" s="112"/>
    </row>
    <row r="19" spans="1:13" ht="14.4" thickBot="1" x14ac:dyDescent="0.35"/>
    <row r="20" spans="1:13" ht="35.1" customHeight="1" thickBot="1" x14ac:dyDescent="0.35">
      <c r="A20" s="667" t="s">
        <v>456</v>
      </c>
      <c r="B20" s="668"/>
      <c r="C20" s="668"/>
      <c r="D20" s="668"/>
      <c r="E20" s="668"/>
      <c r="F20" s="668"/>
      <c r="G20" s="668"/>
      <c r="H20" s="668"/>
      <c r="I20" s="668"/>
      <c r="J20" s="668"/>
      <c r="K20" s="668"/>
      <c r="L20" s="669"/>
    </row>
    <row r="21" spans="1:13" ht="35.1" customHeight="1" x14ac:dyDescent="0.3">
      <c r="A21" s="660" t="s">
        <v>453</v>
      </c>
      <c r="B21" s="662" t="s">
        <v>422</v>
      </c>
      <c r="C21" s="664" t="s">
        <v>407</v>
      </c>
      <c r="D21" s="674" t="s">
        <v>359</v>
      </c>
      <c r="E21" s="675"/>
      <c r="F21" s="676"/>
      <c r="G21" s="674" t="s">
        <v>360</v>
      </c>
      <c r="H21" s="675"/>
      <c r="I21" s="676"/>
      <c r="J21" s="674" t="s">
        <v>342</v>
      </c>
      <c r="K21" s="675"/>
      <c r="L21" s="676"/>
    </row>
    <row r="22" spans="1:13" ht="35.1" customHeight="1" thickBot="1" x14ac:dyDescent="0.35">
      <c r="A22" s="661"/>
      <c r="B22" s="663"/>
      <c r="C22" s="665"/>
      <c r="D22" s="247" t="s">
        <v>318</v>
      </c>
      <c r="E22" s="245" t="s">
        <v>319</v>
      </c>
      <c r="F22" s="246" t="s">
        <v>454</v>
      </c>
      <c r="G22" s="247" t="s">
        <v>318</v>
      </c>
      <c r="H22" s="245" t="s">
        <v>319</v>
      </c>
      <c r="I22" s="246" t="s">
        <v>454</v>
      </c>
      <c r="J22" s="247" t="s">
        <v>318</v>
      </c>
      <c r="K22" s="245" t="s">
        <v>319</v>
      </c>
      <c r="L22" s="246" t="s">
        <v>454</v>
      </c>
    </row>
    <row r="23" spans="1:13" ht="54.6" customHeight="1" x14ac:dyDescent="0.3">
      <c r="A23" s="654" t="s">
        <v>625</v>
      </c>
      <c r="B23" s="356" t="s">
        <v>626</v>
      </c>
      <c r="C23" s="657" t="s">
        <v>444</v>
      </c>
      <c r="D23" s="689"/>
      <c r="E23" s="692"/>
      <c r="F23" s="686"/>
      <c r="G23" s="689"/>
      <c r="H23" s="692"/>
      <c r="I23" s="686"/>
      <c r="J23" s="689"/>
      <c r="K23" s="692"/>
      <c r="L23" s="686"/>
    </row>
    <row r="24" spans="1:13" ht="54" customHeight="1" x14ac:dyDescent="0.3">
      <c r="A24" s="655"/>
      <c r="B24" s="356" t="s">
        <v>627</v>
      </c>
      <c r="C24" s="658"/>
      <c r="D24" s="690"/>
      <c r="E24" s="693"/>
      <c r="F24" s="687"/>
      <c r="G24" s="690"/>
      <c r="H24" s="693"/>
      <c r="I24" s="687"/>
      <c r="J24" s="690"/>
      <c r="K24" s="693"/>
      <c r="L24" s="687"/>
    </row>
    <row r="25" spans="1:13" ht="55.2" x14ac:dyDescent="0.3">
      <c r="A25" s="656"/>
      <c r="B25" s="356" t="s">
        <v>628</v>
      </c>
      <c r="C25" s="659"/>
      <c r="D25" s="691"/>
      <c r="E25" s="694"/>
      <c r="F25" s="688"/>
      <c r="G25" s="691"/>
      <c r="H25" s="694"/>
      <c r="I25" s="688"/>
      <c r="J25" s="691"/>
      <c r="K25" s="694"/>
      <c r="L25" s="688"/>
    </row>
    <row r="27" spans="1:13" ht="14.4" thickBot="1" x14ac:dyDescent="0.35"/>
    <row r="28" spans="1:13" ht="35.1" customHeight="1" thickBot="1" x14ac:dyDescent="0.35">
      <c r="A28" s="670" t="s">
        <v>457</v>
      </c>
      <c r="B28" s="671"/>
      <c r="C28" s="671"/>
      <c r="D28" s="671"/>
      <c r="E28" s="671"/>
      <c r="F28" s="671"/>
      <c r="G28" s="671"/>
      <c r="H28" s="671"/>
      <c r="I28" s="671"/>
      <c r="J28" s="671"/>
      <c r="K28" s="671"/>
      <c r="L28" s="672"/>
    </row>
    <row r="29" spans="1:13" ht="35.1" customHeight="1" x14ac:dyDescent="0.3">
      <c r="A29" s="660" t="s">
        <v>453</v>
      </c>
      <c r="B29" s="662" t="s">
        <v>422</v>
      </c>
      <c r="C29" s="664" t="s">
        <v>407</v>
      </c>
      <c r="D29" s="674" t="s">
        <v>325</v>
      </c>
      <c r="E29" s="675"/>
      <c r="F29" s="676"/>
      <c r="G29" s="674" t="s">
        <v>326</v>
      </c>
      <c r="H29" s="675"/>
      <c r="I29" s="676"/>
      <c r="J29" s="674" t="s">
        <v>327</v>
      </c>
      <c r="K29" s="675"/>
      <c r="L29" s="676"/>
    </row>
    <row r="30" spans="1:13" ht="35.1" customHeight="1" thickBot="1" x14ac:dyDescent="0.35">
      <c r="A30" s="661"/>
      <c r="B30" s="663"/>
      <c r="C30" s="665"/>
      <c r="D30" s="247" t="s">
        <v>318</v>
      </c>
      <c r="E30" s="245" t="s">
        <v>319</v>
      </c>
      <c r="F30" s="246" t="s">
        <v>454</v>
      </c>
      <c r="G30" s="247" t="s">
        <v>318</v>
      </c>
      <c r="H30" s="245" t="s">
        <v>319</v>
      </c>
      <c r="I30" s="246" t="s">
        <v>454</v>
      </c>
      <c r="J30" s="247" t="s">
        <v>318</v>
      </c>
      <c r="K30" s="245" t="s">
        <v>319</v>
      </c>
      <c r="L30" s="246" t="s">
        <v>454</v>
      </c>
    </row>
    <row r="31" spans="1:13" ht="76.5" customHeight="1" x14ac:dyDescent="0.3">
      <c r="A31" s="654" t="s">
        <v>625</v>
      </c>
      <c r="B31" s="356" t="s">
        <v>626</v>
      </c>
      <c r="C31" s="657" t="s">
        <v>444</v>
      </c>
      <c r="D31" s="689"/>
      <c r="E31" s="692"/>
      <c r="F31" s="686"/>
      <c r="G31" s="689"/>
      <c r="H31" s="692"/>
      <c r="I31" s="686"/>
      <c r="J31" s="689"/>
      <c r="K31" s="692"/>
      <c r="L31" s="686"/>
    </row>
    <row r="32" spans="1:13" ht="76.5" customHeight="1" x14ac:dyDescent="0.3">
      <c r="A32" s="655"/>
      <c r="B32" s="356" t="s">
        <v>627</v>
      </c>
      <c r="C32" s="658"/>
      <c r="D32" s="690"/>
      <c r="E32" s="693"/>
      <c r="F32" s="687"/>
      <c r="G32" s="690"/>
      <c r="H32" s="693"/>
      <c r="I32" s="687"/>
      <c r="J32" s="690"/>
      <c r="K32" s="693"/>
      <c r="L32" s="687"/>
    </row>
    <row r="33" spans="1:12" ht="76.5" customHeight="1" x14ac:dyDescent="0.3">
      <c r="A33" s="656"/>
      <c r="B33" s="356" t="s">
        <v>628</v>
      </c>
      <c r="C33" s="659"/>
      <c r="D33" s="691"/>
      <c r="E33" s="694"/>
      <c r="F33" s="688"/>
      <c r="G33" s="691"/>
      <c r="H33" s="694"/>
      <c r="I33" s="688"/>
      <c r="J33" s="691"/>
      <c r="K33" s="694"/>
      <c r="L33" s="688"/>
    </row>
    <row r="35" spans="1:12" ht="14.4" thickBot="1" x14ac:dyDescent="0.35"/>
    <row r="36" spans="1:12" ht="35.1" customHeight="1" thickBot="1" x14ac:dyDescent="0.35">
      <c r="A36" s="670" t="s">
        <v>458</v>
      </c>
      <c r="B36" s="671"/>
      <c r="C36" s="671"/>
      <c r="D36" s="671"/>
      <c r="E36" s="671"/>
      <c r="F36" s="671"/>
      <c r="G36" s="671"/>
      <c r="H36" s="671"/>
      <c r="I36" s="671"/>
      <c r="J36" s="671"/>
      <c r="K36" s="671"/>
      <c r="L36" s="672"/>
    </row>
    <row r="37" spans="1:12" ht="35.1" customHeight="1" x14ac:dyDescent="0.3">
      <c r="A37" s="660" t="s">
        <v>453</v>
      </c>
      <c r="B37" s="662" t="s">
        <v>422</v>
      </c>
      <c r="C37" s="664" t="s">
        <v>407</v>
      </c>
      <c r="D37" s="674" t="s">
        <v>328</v>
      </c>
      <c r="E37" s="675"/>
      <c r="F37" s="676"/>
      <c r="G37" s="674" t="s">
        <v>405</v>
      </c>
      <c r="H37" s="675"/>
      <c r="I37" s="676"/>
      <c r="J37" s="674" t="s">
        <v>329</v>
      </c>
      <c r="K37" s="675"/>
      <c r="L37" s="676"/>
    </row>
    <row r="38" spans="1:12" ht="35.1" customHeight="1" thickBot="1" x14ac:dyDescent="0.35">
      <c r="A38" s="661"/>
      <c r="B38" s="663"/>
      <c r="C38" s="665"/>
      <c r="D38" s="247" t="s">
        <v>318</v>
      </c>
      <c r="E38" s="245" t="s">
        <v>319</v>
      </c>
      <c r="F38" s="246" t="s">
        <v>454</v>
      </c>
      <c r="G38" s="247" t="s">
        <v>318</v>
      </c>
      <c r="H38" s="245" t="s">
        <v>319</v>
      </c>
      <c r="I38" s="246" t="s">
        <v>454</v>
      </c>
      <c r="J38" s="247" t="s">
        <v>318</v>
      </c>
      <c r="K38" s="245" t="s">
        <v>319</v>
      </c>
      <c r="L38" s="246" t="s">
        <v>454</v>
      </c>
    </row>
    <row r="39" spans="1:12" ht="82.5" customHeight="1" x14ac:dyDescent="0.3">
      <c r="A39" s="654" t="s">
        <v>625</v>
      </c>
      <c r="B39" s="356" t="s">
        <v>626</v>
      </c>
      <c r="C39" s="657" t="s">
        <v>444</v>
      </c>
      <c r="D39" s="689"/>
      <c r="E39" s="692"/>
      <c r="F39" s="686"/>
      <c r="G39" s="689"/>
      <c r="H39" s="692"/>
      <c r="I39" s="686"/>
      <c r="J39" s="689"/>
      <c r="K39" s="692"/>
      <c r="L39" s="686"/>
    </row>
    <row r="40" spans="1:12" ht="82.5" customHeight="1" x14ac:dyDescent="0.3">
      <c r="A40" s="655"/>
      <c r="B40" s="356" t="s">
        <v>627</v>
      </c>
      <c r="C40" s="658"/>
      <c r="D40" s="690"/>
      <c r="E40" s="693"/>
      <c r="F40" s="687"/>
      <c r="G40" s="690"/>
      <c r="H40" s="693"/>
      <c r="I40" s="687"/>
      <c r="J40" s="690"/>
      <c r="K40" s="693"/>
      <c r="L40" s="687"/>
    </row>
    <row r="41" spans="1:12" ht="82.5" customHeight="1" x14ac:dyDescent="0.3">
      <c r="A41" s="656"/>
      <c r="B41" s="356" t="s">
        <v>628</v>
      </c>
      <c r="C41" s="659"/>
      <c r="D41" s="691"/>
      <c r="E41" s="694"/>
      <c r="F41" s="688"/>
      <c r="G41" s="691"/>
      <c r="H41" s="694"/>
      <c r="I41" s="688"/>
      <c r="J41" s="691"/>
      <c r="K41" s="694"/>
      <c r="L41" s="688"/>
    </row>
  </sheetData>
  <mergeCells count="89">
    <mergeCell ref="L31:L33"/>
    <mergeCell ref="D39:D41"/>
    <mergeCell ref="E39:E41"/>
    <mergeCell ref="F39:F41"/>
    <mergeCell ref="G39:G41"/>
    <mergeCell ref="H39:H41"/>
    <mergeCell ref="I39:I41"/>
    <mergeCell ref="J39:J41"/>
    <mergeCell ref="K39:K41"/>
    <mergeCell ref="L39:L41"/>
    <mergeCell ref="D31:D33"/>
    <mergeCell ref="E31:E33"/>
    <mergeCell ref="F31:F33"/>
    <mergeCell ref="G31:G33"/>
    <mergeCell ref="H31:H33"/>
    <mergeCell ref="I15:I17"/>
    <mergeCell ref="J15:J17"/>
    <mergeCell ref="K15:K17"/>
    <mergeCell ref="I31:I33"/>
    <mergeCell ref="J31:J33"/>
    <mergeCell ref="K31:K33"/>
    <mergeCell ref="L15:L17"/>
    <mergeCell ref="D23:D25"/>
    <mergeCell ref="E23:E25"/>
    <mergeCell ref="F23:F25"/>
    <mergeCell ref="G23:G25"/>
    <mergeCell ref="H23:H25"/>
    <mergeCell ref="I23:I25"/>
    <mergeCell ref="J23:J25"/>
    <mergeCell ref="K23:K25"/>
    <mergeCell ref="L23:L25"/>
    <mergeCell ref="D15:D17"/>
    <mergeCell ref="E15:E17"/>
    <mergeCell ref="F15:F17"/>
    <mergeCell ref="G15:G17"/>
    <mergeCell ref="H15:H17"/>
    <mergeCell ref="M6:O6"/>
    <mergeCell ref="M7:O7"/>
    <mergeCell ref="M8:O8"/>
    <mergeCell ref="B10:I10"/>
    <mergeCell ref="K10:L10"/>
    <mergeCell ref="M10:O10"/>
    <mergeCell ref="A1:A4"/>
    <mergeCell ref="J1:L1"/>
    <mergeCell ref="J2:L2"/>
    <mergeCell ref="J3:L3"/>
    <mergeCell ref="J4:L4"/>
    <mergeCell ref="B1:I1"/>
    <mergeCell ref="B2:I2"/>
    <mergeCell ref="B3:I3"/>
    <mergeCell ref="B4:I4"/>
    <mergeCell ref="D37:F37"/>
    <mergeCell ref="G37:I37"/>
    <mergeCell ref="J37:L37"/>
    <mergeCell ref="G21:I21"/>
    <mergeCell ref="B29:B30"/>
    <mergeCell ref="C29:C30"/>
    <mergeCell ref="D29:F29"/>
    <mergeCell ref="A28:L28"/>
    <mergeCell ref="J21:L21"/>
    <mergeCell ref="B21:B22"/>
    <mergeCell ref="C21:C22"/>
    <mergeCell ref="D21:F21"/>
    <mergeCell ref="C23:C25"/>
    <mergeCell ref="A31:A33"/>
    <mergeCell ref="A21:A22"/>
    <mergeCell ref="A29:A30"/>
    <mergeCell ref="A6:A8"/>
    <mergeCell ref="A12:L12"/>
    <mergeCell ref="A36:L36"/>
    <mergeCell ref="J6:J8"/>
    <mergeCell ref="G29:I29"/>
    <mergeCell ref="A13:A14"/>
    <mergeCell ref="B13:B14"/>
    <mergeCell ref="C13:C14"/>
    <mergeCell ref="D13:F13"/>
    <mergeCell ref="G13:I13"/>
    <mergeCell ref="A20:L20"/>
    <mergeCell ref="J13:L13"/>
    <mergeCell ref="J29:L29"/>
    <mergeCell ref="C15:C17"/>
    <mergeCell ref="A15:A17"/>
    <mergeCell ref="A23:A25"/>
    <mergeCell ref="A39:A41"/>
    <mergeCell ref="C31:C33"/>
    <mergeCell ref="C39:C41"/>
    <mergeCell ref="A37:A38"/>
    <mergeCell ref="B37:B38"/>
    <mergeCell ref="C37:C38"/>
  </mergeCells>
  <pageMargins left="0.25" right="0.25" top="0.75" bottom="0.75" header="0.3" footer="0.3"/>
  <pageSetup scale="30"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pageSetUpPr fitToPage="1"/>
  </sheetPr>
  <dimension ref="A1:BJ149"/>
  <sheetViews>
    <sheetView topLeftCell="A4" zoomScale="55" zoomScaleNormal="55" workbookViewId="0">
      <selection activeCell="K133" sqref="K133"/>
    </sheetView>
  </sheetViews>
  <sheetFormatPr baseColWidth="10" defaultColWidth="10.88671875" defaultRowHeight="13.8" x14ac:dyDescent="0.3"/>
  <cols>
    <col min="1" max="1" width="25.5546875" style="200" customWidth="1"/>
    <col min="2" max="2" width="29.88671875" style="200" customWidth="1"/>
    <col min="3" max="3" width="21.5546875" style="200" customWidth="1"/>
    <col min="4" max="4" width="21.6640625" style="200" customWidth="1"/>
    <col min="5" max="5" width="20.6640625" style="200" bestFit="1" customWidth="1"/>
    <col min="6" max="6" width="21.88671875" style="200" customWidth="1"/>
    <col min="7" max="7" width="20.6640625" style="200" bestFit="1" customWidth="1"/>
    <col min="8" max="8" width="21.5546875" style="200" customWidth="1"/>
    <col min="9" max="9" width="20.6640625" style="200" bestFit="1" customWidth="1"/>
    <col min="10" max="10" width="22.33203125" style="200" customWidth="1"/>
    <col min="11" max="11" width="20.6640625" style="200" bestFit="1" customWidth="1"/>
    <col min="12" max="12" width="23" style="200" customWidth="1"/>
    <col min="13" max="13" width="20.6640625" style="200" bestFit="1" customWidth="1"/>
    <col min="14" max="14" width="22.33203125" style="200" customWidth="1"/>
    <col min="15" max="15" width="20.6640625" style="200" bestFit="1" customWidth="1"/>
    <col min="16" max="17" width="20.5546875" style="200" customWidth="1"/>
    <col min="18" max="18" width="17.33203125" style="200" bestFit="1" customWidth="1"/>
    <col min="19" max="19" width="20.6640625" style="200" bestFit="1" customWidth="1"/>
    <col min="20" max="20" width="21.109375" style="200" customWidth="1"/>
    <col min="21" max="21" width="20.6640625" style="200" bestFit="1" customWidth="1"/>
    <col min="22" max="22" width="19.88671875" style="200" bestFit="1" customWidth="1"/>
    <col min="23" max="23" width="21.88671875" style="200" customWidth="1"/>
    <col min="24" max="24" width="17.33203125" style="200" bestFit="1" customWidth="1"/>
    <col min="25" max="25" width="20.6640625" style="200" bestFit="1" customWidth="1"/>
    <col min="26" max="26" width="20.44140625" style="200" customWidth="1"/>
    <col min="27" max="27" width="17.44140625" style="200" customWidth="1"/>
    <col min="28" max="28" width="19.88671875" style="200" bestFit="1" customWidth="1"/>
    <col min="29" max="29" width="22.88671875" style="200" customWidth="1"/>
    <col min="30" max="30" width="17" style="200" customWidth="1"/>
    <col min="31" max="31" width="19.88671875" style="200" bestFit="1" customWidth="1"/>
    <col min="32" max="32" width="22" style="200" customWidth="1"/>
    <col min="33" max="36" width="20.44140625" style="200" bestFit="1" customWidth="1"/>
    <col min="37" max="16384" width="10.88671875" style="200"/>
  </cols>
  <sheetData>
    <row r="1" spans="1:62" s="112" customFormat="1" ht="20.25" customHeight="1" x14ac:dyDescent="0.3">
      <c r="A1" s="632"/>
      <c r="B1" s="720" t="s">
        <v>459</v>
      </c>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2"/>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row>
    <row r="2" spans="1:62" s="112" customFormat="1" ht="18.75" customHeight="1" x14ac:dyDescent="0.3">
      <c r="A2" s="633"/>
      <c r="B2" s="723"/>
      <c r="C2" s="724"/>
      <c r="D2" s="724"/>
      <c r="E2" s="724"/>
      <c r="F2" s="72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5"/>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row>
    <row r="3" spans="1:62" s="112" customFormat="1" ht="14.25" customHeight="1" x14ac:dyDescent="0.3">
      <c r="A3" s="633"/>
      <c r="B3" s="723"/>
      <c r="C3" s="724"/>
      <c r="D3" s="724"/>
      <c r="E3" s="724"/>
      <c r="F3" s="724"/>
      <c r="G3" s="724"/>
      <c r="H3" s="724"/>
      <c r="I3" s="724"/>
      <c r="J3" s="724"/>
      <c r="K3" s="724"/>
      <c r="L3" s="724"/>
      <c r="M3" s="724"/>
      <c r="N3" s="724"/>
      <c r="O3" s="724"/>
      <c r="P3" s="724"/>
      <c r="Q3" s="724"/>
      <c r="R3" s="724"/>
      <c r="S3" s="724"/>
      <c r="T3" s="724"/>
      <c r="U3" s="724"/>
      <c r="V3" s="724"/>
      <c r="W3" s="724"/>
      <c r="X3" s="724"/>
      <c r="Y3" s="724"/>
      <c r="Z3" s="724"/>
      <c r="AA3" s="724"/>
      <c r="AB3" s="724"/>
      <c r="AC3" s="724"/>
      <c r="AD3" s="724"/>
      <c r="AE3" s="724"/>
      <c r="AF3" s="725"/>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row>
    <row r="4" spans="1:62" s="112" customFormat="1" ht="33" customHeight="1" thickBot="1" x14ac:dyDescent="0.35">
      <c r="A4" s="634"/>
      <c r="B4" s="726"/>
      <c r="C4" s="727"/>
      <c r="D4" s="727"/>
      <c r="E4" s="727"/>
      <c r="F4" s="727"/>
      <c r="G4" s="727"/>
      <c r="H4" s="727"/>
      <c r="I4" s="727"/>
      <c r="J4" s="727"/>
      <c r="K4" s="727"/>
      <c r="L4" s="727"/>
      <c r="M4" s="727"/>
      <c r="N4" s="727"/>
      <c r="O4" s="727"/>
      <c r="P4" s="727"/>
      <c r="Q4" s="727"/>
      <c r="R4" s="727"/>
      <c r="S4" s="727"/>
      <c r="T4" s="727"/>
      <c r="U4" s="727"/>
      <c r="V4" s="727"/>
      <c r="W4" s="727"/>
      <c r="X4" s="727"/>
      <c r="Y4" s="727"/>
      <c r="Z4" s="727"/>
      <c r="AA4" s="727"/>
      <c r="AB4" s="727"/>
      <c r="AC4" s="727"/>
      <c r="AD4" s="727"/>
      <c r="AE4" s="727"/>
      <c r="AF4" s="728"/>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row>
    <row r="5" spans="1:62" s="112" customFormat="1" x14ac:dyDescent="0.3">
      <c r="B5" s="222"/>
      <c r="C5" s="222"/>
      <c r="D5" s="222"/>
      <c r="E5" s="222"/>
      <c r="F5" s="222"/>
      <c r="G5" s="222"/>
      <c r="H5" s="222"/>
      <c r="I5" s="222"/>
      <c r="J5" s="222"/>
      <c r="K5" s="221"/>
      <c r="L5" s="221"/>
      <c r="M5" s="221"/>
      <c r="N5" s="221"/>
      <c r="O5" s="221"/>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row>
    <row r="6" spans="1:62" s="112" customFormat="1" ht="9" customHeight="1" x14ac:dyDescent="0.3">
      <c r="A6" s="116"/>
      <c r="B6" s="222"/>
      <c r="C6" s="222"/>
      <c r="D6" s="222"/>
      <c r="E6" s="222"/>
      <c r="F6" s="222"/>
      <c r="G6" s="222"/>
      <c r="H6" s="222"/>
      <c r="I6" s="222"/>
      <c r="J6" s="222"/>
      <c r="K6" s="222"/>
      <c r="L6" s="222"/>
      <c r="M6" s="222"/>
      <c r="N6" s="222"/>
      <c r="O6" s="222"/>
      <c r="P6" s="113"/>
      <c r="Q6" s="113"/>
      <c r="R6" s="114"/>
      <c r="S6" s="114"/>
      <c r="T6" s="113"/>
      <c r="U6" s="113"/>
      <c r="V6" s="113"/>
      <c r="W6" s="200"/>
      <c r="X6" s="115"/>
      <c r="Y6" s="115"/>
      <c r="Z6" s="115"/>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00"/>
      <c r="BH6" s="200"/>
      <c r="BI6" s="200"/>
      <c r="BJ6" s="200"/>
    </row>
    <row r="7" spans="1:62" s="112" customFormat="1" ht="15" customHeight="1" thickBot="1" x14ac:dyDescent="0.35">
      <c r="A7" s="117"/>
      <c r="B7" s="222"/>
      <c r="C7" s="222"/>
      <c r="D7" s="222"/>
      <c r="E7" s="222"/>
      <c r="F7" s="222"/>
      <c r="G7" s="222"/>
      <c r="H7" s="222"/>
      <c r="I7" s="222"/>
      <c r="J7" s="222"/>
      <c r="K7" s="222"/>
      <c r="L7" s="222"/>
      <c r="M7" s="222"/>
      <c r="N7" s="222"/>
      <c r="O7" s="222"/>
      <c r="P7" s="113"/>
      <c r="Q7" s="113"/>
      <c r="R7" s="114"/>
      <c r="S7" s="114"/>
      <c r="T7" s="113"/>
      <c r="U7" s="113"/>
      <c r="V7" s="113"/>
      <c r="W7" s="200"/>
      <c r="X7" s="115"/>
      <c r="Y7" s="115"/>
      <c r="Z7" s="256"/>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row>
    <row r="8" spans="1:62" s="112" customFormat="1" ht="15" customHeight="1" thickBot="1" x14ac:dyDescent="0.35">
      <c r="A8" s="614" t="s">
        <v>311</v>
      </c>
      <c r="B8" s="732" t="str">
        <f>+META_PDD!B7</f>
        <v xml:space="preserve">8207- Implementación de una estrategia de comunicación para la promoción de los derechos de las mujeres, la prevención y atención de las violencias de género en Bogotá D.C. </v>
      </c>
      <c r="C8" s="733"/>
      <c r="D8" s="733"/>
      <c r="E8" s="733"/>
      <c r="F8" s="733"/>
      <c r="G8" s="733"/>
      <c r="H8" s="733"/>
      <c r="I8" s="733"/>
      <c r="J8" s="733"/>
      <c r="K8" s="733"/>
      <c r="L8" s="733"/>
      <c r="M8" s="733"/>
      <c r="N8" s="733"/>
      <c r="O8" s="733"/>
      <c r="P8" s="733"/>
      <c r="Q8" s="733"/>
      <c r="R8" s="733"/>
      <c r="S8" s="733"/>
      <c r="T8" s="733"/>
      <c r="U8" s="733"/>
      <c r="V8" s="733"/>
      <c r="W8" s="733"/>
      <c r="X8" s="733"/>
      <c r="Y8" s="733"/>
      <c r="Z8" s="733"/>
      <c r="AA8" s="734"/>
      <c r="AB8" s="310"/>
      <c r="AC8" s="729" t="s">
        <v>34</v>
      </c>
      <c r="AD8" s="730"/>
      <c r="AE8" s="309"/>
      <c r="AF8" s="173"/>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c r="BI8" s="200"/>
      <c r="BJ8" s="200"/>
    </row>
    <row r="9" spans="1:62" s="112" customFormat="1" ht="15" customHeight="1" thickBot="1" x14ac:dyDescent="0.35">
      <c r="A9" s="615"/>
      <c r="B9" s="735"/>
      <c r="C9" s="736"/>
      <c r="D9" s="736"/>
      <c r="E9" s="736"/>
      <c r="F9" s="736"/>
      <c r="G9" s="736"/>
      <c r="H9" s="736"/>
      <c r="I9" s="736"/>
      <c r="J9" s="736"/>
      <c r="K9" s="736"/>
      <c r="L9" s="736"/>
      <c r="M9" s="736"/>
      <c r="N9" s="736"/>
      <c r="O9" s="736"/>
      <c r="P9" s="736"/>
      <c r="Q9" s="736"/>
      <c r="R9" s="736"/>
      <c r="S9" s="736"/>
      <c r="T9" s="736"/>
      <c r="U9" s="736"/>
      <c r="V9" s="736"/>
      <c r="W9" s="736"/>
      <c r="X9" s="736"/>
      <c r="Y9" s="736"/>
      <c r="Z9" s="736"/>
      <c r="AA9" s="737"/>
      <c r="AB9" s="319"/>
      <c r="AC9" s="729" t="s">
        <v>35</v>
      </c>
      <c r="AD9" s="730"/>
      <c r="AE9" s="309"/>
      <c r="AF9" s="173"/>
      <c r="AG9" s="200"/>
      <c r="AH9" s="200"/>
      <c r="AI9" s="200"/>
      <c r="AJ9" s="200"/>
      <c r="AK9" s="200"/>
      <c r="AL9" s="200"/>
      <c r="AM9" s="200"/>
      <c r="AN9" s="200"/>
      <c r="AO9" s="200"/>
      <c r="AP9" s="200"/>
      <c r="AQ9" s="200"/>
      <c r="AR9" s="200"/>
      <c r="AS9" s="200"/>
      <c r="AT9" s="200"/>
      <c r="AU9" s="200"/>
      <c r="AV9" s="200"/>
      <c r="AW9" s="200"/>
      <c r="AX9" s="200"/>
      <c r="AY9" s="200"/>
      <c r="AZ9" s="200"/>
      <c r="BA9" s="200"/>
      <c r="BB9" s="200"/>
      <c r="BC9" s="200"/>
      <c r="BD9" s="200"/>
      <c r="BE9" s="200"/>
      <c r="BF9" s="200"/>
      <c r="BG9" s="200"/>
      <c r="BH9" s="200"/>
      <c r="BI9" s="200"/>
      <c r="BJ9" s="200"/>
    </row>
    <row r="10" spans="1:62" s="112" customFormat="1" ht="15" customHeight="1" thickBot="1" x14ac:dyDescent="0.35">
      <c r="A10" s="615"/>
      <c r="B10" s="735"/>
      <c r="C10" s="736"/>
      <c r="D10" s="736"/>
      <c r="E10" s="736"/>
      <c r="F10" s="736"/>
      <c r="G10" s="736"/>
      <c r="H10" s="736"/>
      <c r="I10" s="736"/>
      <c r="J10" s="736"/>
      <c r="K10" s="736"/>
      <c r="L10" s="736"/>
      <c r="M10" s="736"/>
      <c r="N10" s="736"/>
      <c r="O10" s="736"/>
      <c r="P10" s="736"/>
      <c r="Q10" s="736"/>
      <c r="R10" s="736"/>
      <c r="S10" s="736"/>
      <c r="T10" s="736"/>
      <c r="U10" s="736"/>
      <c r="V10" s="736"/>
      <c r="W10" s="736"/>
      <c r="X10" s="736"/>
      <c r="Y10" s="736"/>
      <c r="Z10" s="736"/>
      <c r="AA10" s="737"/>
      <c r="AB10" s="319"/>
      <c r="AC10" s="729" t="s">
        <v>369</v>
      </c>
      <c r="AD10" s="730"/>
      <c r="AE10" s="309"/>
      <c r="AF10" s="173"/>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row>
    <row r="11" spans="1:62" s="112" customFormat="1" ht="15" customHeight="1" thickBot="1" x14ac:dyDescent="0.35">
      <c r="A11" s="616"/>
      <c r="B11" s="738"/>
      <c r="C11" s="739"/>
      <c r="D11" s="739"/>
      <c r="E11" s="739"/>
      <c r="F11" s="739"/>
      <c r="G11" s="739"/>
      <c r="H11" s="739"/>
      <c r="I11" s="739"/>
      <c r="J11" s="739"/>
      <c r="K11" s="739"/>
      <c r="L11" s="739"/>
      <c r="M11" s="739"/>
      <c r="N11" s="739"/>
      <c r="O11" s="739"/>
      <c r="P11" s="739"/>
      <c r="Q11" s="739"/>
      <c r="R11" s="739"/>
      <c r="S11" s="739"/>
      <c r="T11" s="739"/>
      <c r="U11" s="739"/>
      <c r="V11" s="739"/>
      <c r="W11" s="739"/>
      <c r="X11" s="739"/>
      <c r="Y11" s="739"/>
      <c r="Z11" s="739"/>
      <c r="AA11" s="740"/>
      <c r="AB11" s="311"/>
      <c r="AC11" s="729" t="s">
        <v>370</v>
      </c>
      <c r="AD11" s="730"/>
      <c r="AE11" s="309"/>
      <c r="AF11" s="173"/>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row>
    <row r="12" spans="1:62" s="112" customFormat="1" ht="9" customHeight="1" x14ac:dyDescent="0.3">
      <c r="A12" s="126"/>
      <c r="B12" s="257"/>
      <c r="C12" s="257"/>
      <c r="D12" s="257"/>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row>
    <row r="13" spans="1:62" s="140" customFormat="1" ht="16.5" customHeight="1" thickBot="1" x14ac:dyDescent="0.3">
      <c r="C13" s="224"/>
      <c r="D13" s="224"/>
      <c r="E13" s="224"/>
      <c r="F13" s="224"/>
      <c r="G13" s="224"/>
      <c r="H13" s="224"/>
      <c r="I13" s="224"/>
      <c r="J13" s="224"/>
      <c r="K13" s="223"/>
      <c r="L13" s="223"/>
      <c r="M13" s="223"/>
      <c r="N13" s="223"/>
      <c r="O13" s="223"/>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row>
    <row r="14" spans="1:62" s="202" customFormat="1" ht="21.75" customHeight="1" thickBot="1" x14ac:dyDescent="0.35">
      <c r="A14" s="534" t="s">
        <v>408</v>
      </c>
      <c r="B14" s="298" t="s">
        <v>343</v>
      </c>
      <c r="C14" s="258"/>
      <c r="D14" s="298" t="s">
        <v>344</v>
      </c>
      <c r="E14" s="259"/>
      <c r="F14" s="298" t="s">
        <v>345</v>
      </c>
      <c r="G14" s="259"/>
      <c r="H14" s="298" t="s">
        <v>346</v>
      </c>
      <c r="I14" s="260"/>
      <c r="J14" s="225"/>
      <c r="K14" s="533" t="s">
        <v>368</v>
      </c>
      <c r="L14" s="533"/>
      <c r="M14" s="731" t="s">
        <v>409</v>
      </c>
      <c r="N14" s="731"/>
      <c r="O14" s="731"/>
      <c r="P14" s="263"/>
      <c r="Q14" s="321"/>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row>
    <row r="15" spans="1:62" s="202" customFormat="1" ht="21.75" customHeight="1" thickBot="1" x14ac:dyDescent="0.35">
      <c r="A15" s="534"/>
      <c r="B15" s="299" t="s">
        <v>347</v>
      </c>
      <c r="C15" s="261"/>
      <c r="D15" s="298" t="s">
        <v>348</v>
      </c>
      <c r="E15" s="262"/>
      <c r="F15" s="298" t="s">
        <v>349</v>
      </c>
      <c r="G15" s="262"/>
      <c r="H15" s="298" t="s">
        <v>350</v>
      </c>
      <c r="I15" s="260"/>
      <c r="J15" s="225"/>
      <c r="K15" s="533"/>
      <c r="L15" s="533"/>
      <c r="M15" s="731" t="s">
        <v>410</v>
      </c>
      <c r="N15" s="731"/>
      <c r="O15" s="731"/>
      <c r="P15" s="263"/>
      <c r="Q15" s="321"/>
      <c r="R15" s="249"/>
      <c r="S15" s="249"/>
      <c r="T15" s="249"/>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row>
    <row r="16" spans="1:62" s="202" customFormat="1" ht="21.75" customHeight="1" thickBot="1" x14ac:dyDescent="0.35">
      <c r="A16" s="534"/>
      <c r="B16" s="298" t="s">
        <v>351</v>
      </c>
      <c r="C16" s="258"/>
      <c r="D16" s="298" t="s">
        <v>352</v>
      </c>
      <c r="E16" s="262"/>
      <c r="F16" s="298" t="s">
        <v>353</v>
      </c>
      <c r="G16" s="262"/>
      <c r="H16" s="298" t="s">
        <v>354</v>
      </c>
      <c r="I16" s="260"/>
      <c r="K16" s="533"/>
      <c r="L16" s="533"/>
      <c r="M16" s="731" t="s">
        <v>411</v>
      </c>
      <c r="N16" s="731"/>
      <c r="O16" s="731"/>
      <c r="P16" s="263"/>
      <c r="Q16" s="321"/>
      <c r="R16" s="249"/>
      <c r="S16" s="249"/>
      <c r="T16" s="249"/>
      <c r="U16" s="249"/>
      <c r="V16" s="249"/>
      <c r="W16" s="249"/>
      <c r="X16" s="249"/>
      <c r="Y16" s="249"/>
      <c r="Z16" s="249"/>
      <c r="AA16" s="249"/>
      <c r="AB16" s="249"/>
      <c r="AC16" s="249"/>
      <c r="AD16" s="249"/>
      <c r="AE16" s="249"/>
      <c r="AF16" s="249"/>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row>
    <row r="17" spans="1:62" s="202" customFormat="1" ht="21.75" customHeight="1" x14ac:dyDescent="0.3">
      <c r="A17" s="112"/>
      <c r="B17" s="112"/>
      <c r="C17" s="112"/>
      <c r="D17" s="112"/>
      <c r="E17" s="112"/>
      <c r="F17" s="112"/>
      <c r="G17" s="225"/>
      <c r="H17" s="225"/>
      <c r="I17" s="225"/>
      <c r="J17" s="225"/>
      <c r="K17" s="226"/>
      <c r="L17" s="226"/>
      <c r="M17" s="224"/>
      <c r="N17" s="224"/>
      <c r="O17" s="224"/>
      <c r="P17" s="249"/>
      <c r="Q17" s="249"/>
      <c r="R17" s="249"/>
      <c r="S17" s="249"/>
      <c r="T17" s="249"/>
      <c r="U17" s="249"/>
      <c r="V17" s="24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row>
    <row r="18" spans="1:62" s="140" customFormat="1" ht="17.25" customHeight="1" thickBot="1" x14ac:dyDescent="0.3">
      <c r="E18" s="225"/>
      <c r="G18" s="225"/>
      <c r="H18" s="225"/>
      <c r="I18" s="225"/>
      <c r="J18" s="225"/>
      <c r="K18" s="223"/>
      <c r="L18" s="223"/>
      <c r="M18" s="223"/>
      <c r="N18" s="223"/>
      <c r="O18" s="223"/>
      <c r="AG18" s="249"/>
      <c r="AH18" s="249"/>
      <c r="AI18" s="249"/>
      <c r="AJ18" s="249"/>
      <c r="AK18" s="249"/>
      <c r="AL18" s="249"/>
      <c r="AM18" s="249"/>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row>
    <row r="19" spans="1:62" s="112" customFormat="1" ht="48" customHeight="1" thickBot="1" x14ac:dyDescent="0.35">
      <c r="A19" s="487" t="s">
        <v>406</v>
      </c>
      <c r="B19" s="488"/>
      <c r="C19" s="488"/>
      <c r="D19" s="488"/>
      <c r="E19" s="488"/>
      <c r="F19" s="488"/>
      <c r="G19" s="488"/>
      <c r="H19" s="488"/>
      <c r="I19" s="488"/>
      <c r="J19" s="488"/>
      <c r="K19" s="488"/>
      <c r="L19" s="488"/>
      <c r="M19" s="488"/>
      <c r="N19" s="488"/>
      <c r="O19" s="488"/>
      <c r="P19" s="488"/>
      <c r="Q19" s="488"/>
      <c r="R19" s="488"/>
      <c r="S19" s="488"/>
      <c r="T19" s="488"/>
      <c r="U19" s="488"/>
      <c r="V19" s="488"/>
      <c r="W19" s="488"/>
      <c r="X19" s="488"/>
      <c r="Y19" s="488"/>
      <c r="Z19" s="488"/>
      <c r="AA19" s="488"/>
      <c r="AB19" s="488"/>
      <c r="AC19" s="488"/>
      <c r="AD19" s="488"/>
      <c r="AE19" s="488"/>
      <c r="AF19" s="489"/>
      <c r="AG19" s="249"/>
      <c r="AH19" s="249"/>
      <c r="AI19" s="249"/>
      <c r="AJ19" s="249"/>
      <c r="AK19" s="249"/>
      <c r="AL19" s="249"/>
      <c r="AM19" s="249"/>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row>
    <row r="20" spans="1:62" s="112" customFormat="1" ht="50.25" customHeight="1" thickBot="1" x14ac:dyDescent="0.35">
      <c r="A20" s="468" t="s">
        <v>587</v>
      </c>
      <c r="B20" s="469"/>
      <c r="C20" s="718" t="s">
        <v>588</v>
      </c>
      <c r="D20" s="718"/>
      <c r="E20" s="718"/>
      <c r="F20" s="718"/>
      <c r="G20" s="718"/>
      <c r="H20" s="718"/>
      <c r="I20" s="718"/>
      <c r="J20" s="718"/>
      <c r="K20" s="718"/>
      <c r="L20" s="718"/>
      <c r="M20" s="718"/>
      <c r="N20" s="718"/>
      <c r="O20" s="718"/>
      <c r="P20" s="718"/>
      <c r="Q20" s="718"/>
      <c r="R20" s="718"/>
      <c r="S20" s="718"/>
      <c r="T20" s="718"/>
      <c r="U20" s="718"/>
      <c r="V20" s="718"/>
      <c r="W20" s="718"/>
      <c r="X20" s="718"/>
      <c r="Y20" s="718"/>
      <c r="Z20" s="718"/>
      <c r="AA20" s="718"/>
      <c r="AB20" s="718"/>
      <c r="AC20" s="718"/>
      <c r="AD20" s="718"/>
      <c r="AE20" s="718"/>
      <c r="AF20" s="719"/>
      <c r="AG20" s="249"/>
      <c r="AH20" s="249"/>
      <c r="AI20" s="249"/>
      <c r="AJ20" s="249"/>
      <c r="AK20" s="249"/>
      <c r="AL20" s="249"/>
      <c r="AM20" s="249"/>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row>
    <row r="21" spans="1:62" s="144" customFormat="1" ht="21.75" customHeight="1" thickBot="1" x14ac:dyDescent="0.35">
      <c r="A21" s="481" t="s">
        <v>428</v>
      </c>
      <c r="B21" s="716" t="s">
        <v>383</v>
      </c>
      <c r="C21" s="623" t="s">
        <v>8</v>
      </c>
      <c r="D21" s="717"/>
      <c r="E21" s="717"/>
      <c r="F21" s="717"/>
      <c r="G21" s="717"/>
      <c r="H21" s="717"/>
      <c r="I21" s="717"/>
      <c r="J21" s="717"/>
      <c r="K21" s="717"/>
      <c r="L21" s="717"/>
      <c r="M21" s="717"/>
      <c r="N21" s="624"/>
      <c r="O21" s="707" t="s">
        <v>324</v>
      </c>
      <c r="P21" s="708"/>
      <c r="Q21" s="708"/>
      <c r="R21" s="708"/>
      <c r="S21" s="708"/>
      <c r="T21" s="708"/>
      <c r="U21" s="708"/>
      <c r="V21" s="708"/>
      <c r="W21" s="708"/>
      <c r="X21" s="708"/>
      <c r="Y21" s="708"/>
      <c r="Z21" s="708"/>
      <c r="AA21" s="708"/>
      <c r="AB21" s="708"/>
      <c r="AC21" s="708"/>
      <c r="AD21" s="708"/>
      <c r="AE21" s="708"/>
      <c r="AF21" s="709"/>
      <c r="AG21" s="249"/>
      <c r="AH21" s="249"/>
      <c r="AI21" s="249"/>
      <c r="AJ21" s="249"/>
      <c r="AK21" s="249"/>
      <c r="AL21" s="249"/>
      <c r="AM21" s="249"/>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row>
    <row r="22" spans="1:62" s="144" customFormat="1" ht="21.75" customHeight="1" thickBot="1" x14ac:dyDescent="0.35">
      <c r="A22" s="715"/>
      <c r="B22" s="716"/>
      <c r="C22" s="713" t="s">
        <v>356</v>
      </c>
      <c r="D22" s="714"/>
      <c r="E22" s="713" t="s">
        <v>357</v>
      </c>
      <c r="F22" s="714"/>
      <c r="G22" s="713" t="s">
        <v>358</v>
      </c>
      <c r="H22" s="714"/>
      <c r="I22" s="713" t="s">
        <v>359</v>
      </c>
      <c r="J22" s="714"/>
      <c r="K22" s="713" t="s">
        <v>360</v>
      </c>
      <c r="L22" s="714"/>
      <c r="M22" s="713" t="s">
        <v>342</v>
      </c>
      <c r="N22" s="714"/>
      <c r="O22" s="707" t="s">
        <v>356</v>
      </c>
      <c r="P22" s="708"/>
      <c r="Q22" s="709"/>
      <c r="R22" s="710" t="s">
        <v>357</v>
      </c>
      <c r="S22" s="711"/>
      <c r="T22" s="712"/>
      <c r="U22" s="710" t="s">
        <v>358</v>
      </c>
      <c r="V22" s="711"/>
      <c r="W22" s="712"/>
      <c r="X22" s="710" t="s">
        <v>359</v>
      </c>
      <c r="Y22" s="711"/>
      <c r="Z22" s="712"/>
      <c r="AA22" s="710" t="s">
        <v>360</v>
      </c>
      <c r="AB22" s="711"/>
      <c r="AC22" s="712"/>
      <c r="AD22" s="710" t="s">
        <v>342</v>
      </c>
      <c r="AE22" s="711"/>
      <c r="AF22" s="712"/>
      <c r="AG22" s="249"/>
      <c r="AH22" s="249"/>
      <c r="AI22" s="249"/>
      <c r="AJ22" s="249"/>
      <c r="AK22" s="249"/>
      <c r="AL22" s="249"/>
      <c r="AM22" s="249"/>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row>
    <row r="23" spans="1:62" s="144" customFormat="1" ht="28.5" customHeight="1" thickBot="1" x14ac:dyDescent="0.35">
      <c r="A23" s="715"/>
      <c r="B23" s="716"/>
      <c r="C23" s="254" t="s">
        <v>10</v>
      </c>
      <c r="D23" s="254" t="s">
        <v>404</v>
      </c>
      <c r="E23" s="254" t="s">
        <v>10</v>
      </c>
      <c r="F23" s="254" t="s">
        <v>404</v>
      </c>
      <c r="G23" s="254" t="s">
        <v>10</v>
      </c>
      <c r="H23" s="254" t="s">
        <v>404</v>
      </c>
      <c r="I23" s="254" t="s">
        <v>10</v>
      </c>
      <c r="J23" s="254" t="s">
        <v>404</v>
      </c>
      <c r="K23" s="254" t="s">
        <v>10</v>
      </c>
      <c r="L23" s="254" t="s">
        <v>404</v>
      </c>
      <c r="M23" s="254" t="s">
        <v>10</v>
      </c>
      <c r="N23" s="254" t="s">
        <v>404</v>
      </c>
      <c r="O23" s="255" t="s">
        <v>10</v>
      </c>
      <c r="P23" s="255" t="s">
        <v>582</v>
      </c>
      <c r="Q23" s="255" t="s">
        <v>319</v>
      </c>
      <c r="R23" s="255" t="s">
        <v>10</v>
      </c>
      <c r="S23" s="255" t="s">
        <v>582</v>
      </c>
      <c r="T23" s="255" t="s">
        <v>319</v>
      </c>
      <c r="U23" s="255" t="s">
        <v>10</v>
      </c>
      <c r="V23" s="255" t="s">
        <v>582</v>
      </c>
      <c r="W23" s="255" t="s">
        <v>319</v>
      </c>
      <c r="X23" s="255" t="s">
        <v>10</v>
      </c>
      <c r="Y23" s="255" t="s">
        <v>582</v>
      </c>
      <c r="Z23" s="255" t="s">
        <v>319</v>
      </c>
      <c r="AA23" s="255" t="s">
        <v>10</v>
      </c>
      <c r="AB23" s="255" t="s">
        <v>582</v>
      </c>
      <c r="AC23" s="255" t="s">
        <v>319</v>
      </c>
      <c r="AD23" s="255" t="s">
        <v>10</v>
      </c>
      <c r="AE23" s="255" t="s">
        <v>582</v>
      </c>
      <c r="AF23" s="255" t="s">
        <v>319</v>
      </c>
      <c r="AG23" s="249"/>
      <c r="AH23" s="249"/>
      <c r="AI23" s="249"/>
      <c r="AJ23" s="249"/>
      <c r="AK23" s="249"/>
      <c r="AL23" s="249"/>
      <c r="AM23" s="249"/>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row>
    <row r="24" spans="1:62" s="144" customFormat="1" ht="15.75" customHeight="1" x14ac:dyDescent="0.3">
      <c r="A24" s="715"/>
      <c r="B24" s="197" t="s">
        <v>384</v>
      </c>
      <c r="C24" s="267"/>
      <c r="D24" s="265"/>
      <c r="E24" s="267"/>
      <c r="F24" s="265"/>
      <c r="G24" s="267"/>
      <c r="H24" s="265"/>
      <c r="I24" s="267"/>
      <c r="J24" s="265"/>
      <c r="K24" s="267"/>
      <c r="L24" s="265"/>
      <c r="M24" s="267"/>
      <c r="N24" s="265"/>
      <c r="O24" s="267"/>
      <c r="P24" s="265"/>
      <c r="Q24" s="265"/>
      <c r="R24" s="267"/>
      <c r="S24" s="265"/>
      <c r="T24" s="265"/>
      <c r="U24" s="267"/>
      <c r="V24" s="265"/>
      <c r="W24" s="265"/>
      <c r="X24" s="267"/>
      <c r="Y24" s="265"/>
      <c r="Z24" s="265"/>
      <c r="AA24" s="267"/>
      <c r="AB24" s="265"/>
      <c r="AC24" s="265"/>
      <c r="AD24" s="267"/>
      <c r="AE24" s="322"/>
      <c r="AF24" s="268"/>
      <c r="AG24" s="249"/>
      <c r="AH24" s="249"/>
      <c r="AI24" s="249"/>
      <c r="AJ24" s="249"/>
      <c r="AK24" s="249"/>
      <c r="AL24" s="249"/>
      <c r="AM24" s="249"/>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row>
    <row r="25" spans="1:62" s="144" customFormat="1" ht="15.75" customHeight="1" x14ac:dyDescent="0.3">
      <c r="A25" s="715"/>
      <c r="B25" s="198" t="s">
        <v>385</v>
      </c>
      <c r="C25" s="195"/>
      <c r="D25" s="265"/>
      <c r="E25" s="195"/>
      <c r="F25" s="265"/>
      <c r="G25" s="195"/>
      <c r="H25" s="265"/>
      <c r="I25" s="195"/>
      <c r="J25" s="265"/>
      <c r="K25" s="195"/>
      <c r="L25" s="265"/>
      <c r="M25" s="195"/>
      <c r="N25" s="265"/>
      <c r="O25" s="195"/>
      <c r="P25" s="265"/>
      <c r="Q25" s="265"/>
      <c r="R25" s="195"/>
      <c r="S25" s="265"/>
      <c r="T25" s="265"/>
      <c r="U25" s="195"/>
      <c r="V25" s="265"/>
      <c r="W25" s="265"/>
      <c r="X25" s="195"/>
      <c r="Y25" s="265"/>
      <c r="Z25" s="265"/>
      <c r="AA25" s="195"/>
      <c r="AB25" s="265"/>
      <c r="AC25" s="265"/>
      <c r="AD25" s="195"/>
      <c r="AE25" s="322"/>
      <c r="AF25" s="268"/>
      <c r="AG25" s="249"/>
      <c r="AH25" s="249"/>
      <c r="AI25" s="249"/>
      <c r="AJ25" s="249"/>
      <c r="AK25" s="249"/>
      <c r="AL25" s="249"/>
      <c r="AM25" s="249"/>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row>
    <row r="26" spans="1:62" s="144" customFormat="1" ht="15.75" customHeight="1" x14ac:dyDescent="0.3">
      <c r="A26" s="715"/>
      <c r="B26" s="198" t="s">
        <v>386</v>
      </c>
      <c r="C26" s="195"/>
      <c r="D26" s="265"/>
      <c r="E26" s="195"/>
      <c r="F26" s="265"/>
      <c r="G26" s="195"/>
      <c r="H26" s="265"/>
      <c r="I26" s="195"/>
      <c r="J26" s="265"/>
      <c r="K26" s="195"/>
      <c r="L26" s="265"/>
      <c r="M26" s="195"/>
      <c r="N26" s="265"/>
      <c r="O26" s="195"/>
      <c r="P26" s="265"/>
      <c r="Q26" s="265"/>
      <c r="R26" s="195"/>
      <c r="S26" s="265"/>
      <c r="T26" s="265"/>
      <c r="U26" s="195"/>
      <c r="V26" s="265"/>
      <c r="W26" s="265"/>
      <c r="X26" s="195"/>
      <c r="Y26" s="265"/>
      <c r="Z26" s="265"/>
      <c r="AA26" s="195"/>
      <c r="AB26" s="265"/>
      <c r="AC26" s="265"/>
      <c r="AD26" s="195"/>
      <c r="AE26" s="322"/>
      <c r="AF26" s="268"/>
      <c r="AG26" s="249"/>
      <c r="AH26" s="249"/>
      <c r="AI26" s="249"/>
      <c r="AJ26" s="249"/>
      <c r="AK26" s="249"/>
      <c r="AL26" s="249"/>
      <c r="AM26" s="249"/>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row>
    <row r="27" spans="1:62" s="144" customFormat="1" ht="15.75" customHeight="1" x14ac:dyDescent="0.3">
      <c r="A27" s="715"/>
      <c r="B27" s="198" t="s">
        <v>387</v>
      </c>
      <c r="C27" s="195"/>
      <c r="D27" s="265"/>
      <c r="E27" s="195"/>
      <c r="F27" s="265"/>
      <c r="G27" s="195"/>
      <c r="H27" s="265"/>
      <c r="I27" s="195"/>
      <c r="J27" s="265"/>
      <c r="K27" s="195"/>
      <c r="L27" s="265"/>
      <c r="M27" s="195"/>
      <c r="N27" s="265"/>
      <c r="O27" s="195"/>
      <c r="P27" s="265"/>
      <c r="Q27" s="265"/>
      <c r="R27" s="195"/>
      <c r="S27" s="265"/>
      <c r="T27" s="265"/>
      <c r="U27" s="195"/>
      <c r="V27" s="265"/>
      <c r="W27" s="265"/>
      <c r="X27" s="195"/>
      <c r="Y27" s="265"/>
      <c r="Z27" s="265"/>
      <c r="AA27" s="195"/>
      <c r="AB27" s="265"/>
      <c r="AC27" s="265"/>
      <c r="AD27" s="195"/>
      <c r="AE27" s="322"/>
      <c r="AF27" s="268"/>
      <c r="AG27" s="249"/>
      <c r="AH27" s="249"/>
      <c r="AI27" s="249"/>
      <c r="AJ27" s="249"/>
      <c r="AK27" s="249"/>
      <c r="AL27" s="249"/>
      <c r="AM27" s="249"/>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row>
    <row r="28" spans="1:62" s="144" customFormat="1" ht="15.75" customHeight="1" x14ac:dyDescent="0.3">
      <c r="A28" s="715"/>
      <c r="B28" s="198" t="s">
        <v>388</v>
      </c>
      <c r="C28" s="195"/>
      <c r="D28" s="265"/>
      <c r="E28" s="195"/>
      <c r="F28" s="265"/>
      <c r="G28" s="195"/>
      <c r="H28" s="265"/>
      <c r="I28" s="195"/>
      <c r="J28" s="265"/>
      <c r="K28" s="195"/>
      <c r="L28" s="265"/>
      <c r="M28" s="195"/>
      <c r="N28" s="265"/>
      <c r="O28" s="195"/>
      <c r="P28" s="265"/>
      <c r="Q28" s="265"/>
      <c r="R28" s="195"/>
      <c r="S28" s="265"/>
      <c r="T28" s="265"/>
      <c r="U28" s="195"/>
      <c r="V28" s="265"/>
      <c r="W28" s="265"/>
      <c r="X28" s="195"/>
      <c r="Y28" s="265"/>
      <c r="Z28" s="265"/>
      <c r="AA28" s="195"/>
      <c r="AB28" s="265"/>
      <c r="AC28" s="265"/>
      <c r="AD28" s="195"/>
      <c r="AE28" s="322"/>
      <c r="AF28" s="268"/>
      <c r="AG28" s="249"/>
      <c r="AH28" s="249"/>
      <c r="AI28" s="249"/>
      <c r="AJ28" s="249"/>
      <c r="AK28" s="249"/>
      <c r="AL28" s="249"/>
      <c r="AM28" s="249"/>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row>
    <row r="29" spans="1:62" s="144" customFormat="1" ht="15.75" customHeight="1" x14ac:dyDescent="0.3">
      <c r="A29" s="715"/>
      <c r="B29" s="198" t="s">
        <v>389</v>
      </c>
      <c r="C29" s="195"/>
      <c r="D29" s="265"/>
      <c r="E29" s="195"/>
      <c r="F29" s="265"/>
      <c r="G29" s="195"/>
      <c r="H29" s="265"/>
      <c r="I29" s="195"/>
      <c r="J29" s="265"/>
      <c r="K29" s="195"/>
      <c r="L29" s="265"/>
      <c r="M29" s="195"/>
      <c r="N29" s="265"/>
      <c r="O29" s="195"/>
      <c r="P29" s="265"/>
      <c r="Q29" s="265"/>
      <c r="R29" s="195"/>
      <c r="S29" s="265"/>
      <c r="T29" s="265"/>
      <c r="U29" s="195"/>
      <c r="V29" s="265"/>
      <c r="W29" s="265"/>
      <c r="X29" s="195"/>
      <c r="Y29" s="265"/>
      <c r="Z29" s="265"/>
      <c r="AA29" s="195"/>
      <c r="AB29" s="265"/>
      <c r="AC29" s="265"/>
      <c r="AD29" s="195"/>
      <c r="AE29" s="322"/>
      <c r="AF29" s="268"/>
      <c r="AG29" s="249"/>
      <c r="AH29" s="249"/>
      <c r="AI29" s="249"/>
      <c r="AJ29" s="249"/>
      <c r="AK29" s="249"/>
      <c r="AL29" s="249"/>
      <c r="AM29" s="249"/>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row>
    <row r="30" spans="1:62" s="144" customFormat="1" ht="15.75" customHeight="1" x14ac:dyDescent="0.3">
      <c r="A30" s="715"/>
      <c r="B30" s="198" t="s">
        <v>390</v>
      </c>
      <c r="C30" s="195"/>
      <c r="D30" s="265"/>
      <c r="E30" s="195"/>
      <c r="F30" s="265"/>
      <c r="G30" s="195"/>
      <c r="H30" s="265"/>
      <c r="I30" s="195"/>
      <c r="J30" s="265"/>
      <c r="K30" s="195"/>
      <c r="L30" s="265"/>
      <c r="M30" s="195"/>
      <c r="N30" s="265"/>
      <c r="O30" s="195"/>
      <c r="P30" s="265"/>
      <c r="Q30" s="265"/>
      <c r="R30" s="195"/>
      <c r="S30" s="265"/>
      <c r="T30" s="265"/>
      <c r="U30" s="195"/>
      <c r="V30" s="265"/>
      <c r="W30" s="265"/>
      <c r="X30" s="195"/>
      <c r="Y30" s="265"/>
      <c r="Z30" s="265"/>
      <c r="AA30" s="195"/>
      <c r="AB30" s="265"/>
      <c r="AC30" s="265"/>
      <c r="AD30" s="195"/>
      <c r="AE30" s="322"/>
      <c r="AF30" s="268"/>
      <c r="AG30" s="249"/>
      <c r="AH30" s="249"/>
      <c r="AI30" s="249"/>
      <c r="AJ30" s="249"/>
      <c r="AK30" s="249"/>
      <c r="AL30" s="249"/>
      <c r="AM30" s="249"/>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row>
    <row r="31" spans="1:62" s="144" customFormat="1" ht="15.75" customHeight="1" x14ac:dyDescent="0.3">
      <c r="A31" s="715"/>
      <c r="B31" s="198" t="s">
        <v>391</v>
      </c>
      <c r="C31" s="195"/>
      <c r="D31" s="265"/>
      <c r="E31" s="195"/>
      <c r="F31" s="265"/>
      <c r="G31" s="195"/>
      <c r="H31" s="265"/>
      <c r="I31" s="195"/>
      <c r="J31" s="265"/>
      <c r="K31" s="195"/>
      <c r="L31" s="265"/>
      <c r="M31" s="195"/>
      <c r="N31" s="265"/>
      <c r="O31" s="195"/>
      <c r="P31" s="265"/>
      <c r="Q31" s="265"/>
      <c r="R31" s="195"/>
      <c r="S31" s="265"/>
      <c r="T31" s="265"/>
      <c r="U31" s="195"/>
      <c r="V31" s="265"/>
      <c r="W31" s="265"/>
      <c r="X31" s="195"/>
      <c r="Y31" s="265"/>
      <c r="Z31" s="265"/>
      <c r="AA31" s="195"/>
      <c r="AB31" s="265"/>
      <c r="AC31" s="265"/>
      <c r="AD31" s="195"/>
      <c r="AE31" s="322"/>
      <c r="AF31" s="268"/>
      <c r="AG31" s="249"/>
      <c r="AH31" s="249"/>
      <c r="AI31" s="249"/>
      <c r="AJ31" s="249"/>
      <c r="AK31" s="249"/>
      <c r="AL31" s="249"/>
      <c r="AM31" s="249"/>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row>
    <row r="32" spans="1:62" s="144" customFormat="1" ht="15.75" customHeight="1" x14ac:dyDescent="0.3">
      <c r="A32" s="715"/>
      <c r="B32" s="198" t="s">
        <v>392</v>
      </c>
      <c r="C32" s="195"/>
      <c r="D32" s="265"/>
      <c r="E32" s="195"/>
      <c r="F32" s="265"/>
      <c r="G32" s="195"/>
      <c r="H32" s="265"/>
      <c r="I32" s="195"/>
      <c r="J32" s="265"/>
      <c r="K32" s="195"/>
      <c r="L32" s="265"/>
      <c r="M32" s="195"/>
      <c r="N32" s="265"/>
      <c r="O32" s="195"/>
      <c r="P32" s="265"/>
      <c r="Q32" s="265"/>
      <c r="R32" s="195"/>
      <c r="S32" s="265"/>
      <c r="T32" s="265"/>
      <c r="U32" s="195"/>
      <c r="V32" s="265"/>
      <c r="W32" s="265"/>
      <c r="X32" s="195"/>
      <c r="Y32" s="265"/>
      <c r="Z32" s="265"/>
      <c r="AA32" s="195"/>
      <c r="AB32" s="265"/>
      <c r="AC32" s="265"/>
      <c r="AD32" s="195"/>
      <c r="AE32" s="322"/>
      <c r="AF32" s="268"/>
      <c r="AG32" s="249"/>
      <c r="AH32" s="249"/>
      <c r="AI32" s="249"/>
      <c r="AJ32" s="249"/>
      <c r="AK32" s="249"/>
      <c r="AL32" s="249"/>
      <c r="AM32" s="249"/>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row>
    <row r="33" spans="1:62" s="144" customFormat="1" ht="15.75" customHeight="1" x14ac:dyDescent="0.3">
      <c r="A33" s="715"/>
      <c r="B33" s="198" t="s">
        <v>393</v>
      </c>
      <c r="C33" s="195"/>
      <c r="D33" s="265"/>
      <c r="E33" s="195"/>
      <c r="F33" s="265"/>
      <c r="G33" s="195"/>
      <c r="H33" s="265"/>
      <c r="I33" s="195"/>
      <c r="J33" s="265"/>
      <c r="K33" s="195"/>
      <c r="L33" s="265"/>
      <c r="M33" s="195"/>
      <c r="N33" s="265"/>
      <c r="O33" s="195"/>
      <c r="P33" s="265"/>
      <c r="Q33" s="265"/>
      <c r="R33" s="195"/>
      <c r="S33" s="265"/>
      <c r="T33" s="265"/>
      <c r="U33" s="195"/>
      <c r="V33" s="265"/>
      <c r="W33" s="265"/>
      <c r="X33" s="195"/>
      <c r="Y33" s="265"/>
      <c r="Z33" s="265"/>
      <c r="AA33" s="195"/>
      <c r="AB33" s="265"/>
      <c r="AC33" s="265"/>
      <c r="AD33" s="195"/>
      <c r="AE33" s="322"/>
      <c r="AF33" s="268"/>
      <c r="AG33" s="249"/>
      <c r="AH33" s="249"/>
      <c r="AI33" s="249"/>
      <c r="AJ33" s="249"/>
      <c r="AK33" s="249"/>
      <c r="AL33" s="249"/>
      <c r="AM33" s="249"/>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row>
    <row r="34" spans="1:62" s="144" customFormat="1" ht="15.75" customHeight="1" x14ac:dyDescent="0.3">
      <c r="A34" s="715"/>
      <c r="B34" s="198" t="s">
        <v>394</v>
      </c>
      <c r="C34" s="195"/>
      <c r="D34" s="265"/>
      <c r="E34" s="195"/>
      <c r="F34" s="265"/>
      <c r="G34" s="195"/>
      <c r="H34" s="265"/>
      <c r="I34" s="195"/>
      <c r="J34" s="265"/>
      <c r="K34" s="195"/>
      <c r="L34" s="265"/>
      <c r="M34" s="195"/>
      <c r="N34" s="265"/>
      <c r="O34" s="195"/>
      <c r="P34" s="265"/>
      <c r="Q34" s="265"/>
      <c r="R34" s="195"/>
      <c r="S34" s="265"/>
      <c r="T34" s="265"/>
      <c r="U34" s="195"/>
      <c r="V34" s="265"/>
      <c r="W34" s="265"/>
      <c r="X34" s="195"/>
      <c r="Y34" s="265"/>
      <c r="Z34" s="265"/>
      <c r="AA34" s="195"/>
      <c r="AB34" s="265"/>
      <c r="AC34" s="265"/>
      <c r="AD34" s="195"/>
      <c r="AE34" s="322"/>
      <c r="AF34" s="268"/>
      <c r="AG34" s="249"/>
      <c r="AH34" s="249"/>
      <c r="AI34" s="249"/>
      <c r="AJ34" s="249"/>
      <c r="AK34" s="249"/>
      <c r="AL34" s="249"/>
      <c r="AM34" s="249"/>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row>
    <row r="35" spans="1:62" s="144" customFormat="1" ht="15.75" customHeight="1" x14ac:dyDescent="0.3">
      <c r="A35" s="715"/>
      <c r="B35" s="198" t="s">
        <v>395</v>
      </c>
      <c r="C35" s="195"/>
      <c r="D35" s="265"/>
      <c r="E35" s="195"/>
      <c r="F35" s="265"/>
      <c r="G35" s="195"/>
      <c r="H35" s="265"/>
      <c r="I35" s="195"/>
      <c r="J35" s="265"/>
      <c r="K35" s="195"/>
      <c r="L35" s="265"/>
      <c r="M35" s="195"/>
      <c r="N35" s="265"/>
      <c r="O35" s="195"/>
      <c r="P35" s="265"/>
      <c r="Q35" s="265"/>
      <c r="R35" s="195"/>
      <c r="S35" s="265"/>
      <c r="T35" s="265"/>
      <c r="U35" s="195"/>
      <c r="V35" s="265"/>
      <c r="W35" s="265"/>
      <c r="X35" s="195"/>
      <c r="Y35" s="265"/>
      <c r="Z35" s="265"/>
      <c r="AA35" s="195"/>
      <c r="AB35" s="265"/>
      <c r="AC35" s="265"/>
      <c r="AD35" s="195"/>
      <c r="AE35" s="322"/>
      <c r="AF35" s="268"/>
      <c r="AG35" s="249"/>
      <c r="AH35" s="249"/>
      <c r="AI35" s="249"/>
      <c r="AJ35" s="249"/>
      <c r="AK35" s="249"/>
      <c r="AL35" s="249"/>
      <c r="AM35" s="249"/>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row>
    <row r="36" spans="1:62" s="144" customFormat="1" ht="15.75" customHeight="1" x14ac:dyDescent="0.3">
      <c r="A36" s="715"/>
      <c r="B36" s="198" t="s">
        <v>396</v>
      </c>
      <c r="C36" s="195"/>
      <c r="D36" s="265"/>
      <c r="E36" s="195"/>
      <c r="F36" s="265"/>
      <c r="G36" s="195"/>
      <c r="H36" s="265"/>
      <c r="I36" s="195"/>
      <c r="J36" s="265"/>
      <c r="K36" s="195"/>
      <c r="L36" s="265"/>
      <c r="M36" s="195"/>
      <c r="N36" s="265"/>
      <c r="O36" s="195"/>
      <c r="P36" s="265"/>
      <c r="Q36" s="265"/>
      <c r="R36" s="195"/>
      <c r="S36" s="265"/>
      <c r="T36" s="265"/>
      <c r="U36" s="195"/>
      <c r="V36" s="265"/>
      <c r="W36" s="265"/>
      <c r="X36" s="195"/>
      <c r="Y36" s="265"/>
      <c r="Z36" s="265"/>
      <c r="AA36" s="195"/>
      <c r="AB36" s="265"/>
      <c r="AC36" s="265"/>
      <c r="AD36" s="195"/>
      <c r="AE36" s="322"/>
      <c r="AF36" s="268"/>
      <c r="AG36" s="249"/>
      <c r="AH36" s="249"/>
      <c r="AI36" s="249"/>
      <c r="AJ36" s="249"/>
      <c r="AK36" s="249"/>
      <c r="AL36" s="249"/>
      <c r="AM36" s="249"/>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row>
    <row r="37" spans="1:62" s="144" customFormat="1" ht="15.75" customHeight="1" x14ac:dyDescent="0.3">
      <c r="A37" s="715"/>
      <c r="B37" s="198" t="s">
        <v>397</v>
      </c>
      <c r="C37" s="195"/>
      <c r="D37" s="265"/>
      <c r="E37" s="195"/>
      <c r="F37" s="265"/>
      <c r="G37" s="195"/>
      <c r="H37" s="265"/>
      <c r="I37" s="195"/>
      <c r="J37" s="265"/>
      <c r="K37" s="195"/>
      <c r="L37" s="265"/>
      <c r="M37" s="195"/>
      <c r="N37" s="265"/>
      <c r="O37" s="195"/>
      <c r="P37" s="265"/>
      <c r="Q37" s="265"/>
      <c r="R37" s="195"/>
      <c r="S37" s="265"/>
      <c r="T37" s="265"/>
      <c r="U37" s="195"/>
      <c r="V37" s="265"/>
      <c r="W37" s="265"/>
      <c r="X37" s="195"/>
      <c r="Y37" s="265"/>
      <c r="Z37" s="265"/>
      <c r="AA37" s="195"/>
      <c r="AB37" s="265"/>
      <c r="AC37" s="265"/>
      <c r="AD37" s="195"/>
      <c r="AE37" s="322"/>
      <c r="AF37" s="268"/>
      <c r="AG37" s="249"/>
      <c r="AH37" s="249"/>
      <c r="AI37" s="249"/>
      <c r="AJ37" s="249"/>
      <c r="AK37" s="249"/>
      <c r="AL37" s="249"/>
      <c r="AM37" s="249"/>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row>
    <row r="38" spans="1:62" s="144" customFormat="1" ht="15.75" customHeight="1" x14ac:dyDescent="0.3">
      <c r="A38" s="715"/>
      <c r="B38" s="198" t="s">
        <v>398</v>
      </c>
      <c r="C38" s="195"/>
      <c r="D38" s="265"/>
      <c r="E38" s="195"/>
      <c r="F38" s="265"/>
      <c r="G38" s="195"/>
      <c r="H38" s="265"/>
      <c r="I38" s="195"/>
      <c r="J38" s="265"/>
      <c r="K38" s="195"/>
      <c r="L38" s="265"/>
      <c r="M38" s="195"/>
      <c r="N38" s="265"/>
      <c r="O38" s="195"/>
      <c r="P38" s="265"/>
      <c r="Q38" s="265"/>
      <c r="R38" s="195"/>
      <c r="S38" s="265"/>
      <c r="T38" s="265"/>
      <c r="U38" s="195"/>
      <c r="V38" s="265"/>
      <c r="W38" s="265"/>
      <c r="X38" s="195"/>
      <c r="Y38" s="265"/>
      <c r="Z38" s="265"/>
      <c r="AA38" s="195"/>
      <c r="AB38" s="265"/>
      <c r="AC38" s="265"/>
      <c r="AD38" s="195"/>
      <c r="AE38" s="322"/>
      <c r="AF38" s="268"/>
      <c r="AG38" s="249"/>
      <c r="AH38" s="249"/>
      <c r="AI38" s="249"/>
      <c r="AJ38" s="249"/>
      <c r="AK38" s="249"/>
      <c r="AL38" s="249"/>
      <c r="AM38" s="249"/>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row>
    <row r="39" spans="1:62" s="144" customFormat="1" ht="15.75" customHeight="1" x14ac:dyDescent="0.3">
      <c r="A39" s="715"/>
      <c r="B39" s="198" t="s">
        <v>399</v>
      </c>
      <c r="C39" s="195"/>
      <c r="D39" s="265"/>
      <c r="E39" s="195"/>
      <c r="F39" s="265"/>
      <c r="G39" s="195"/>
      <c r="H39" s="265"/>
      <c r="I39" s="195"/>
      <c r="J39" s="265"/>
      <c r="K39" s="195"/>
      <c r="L39" s="265"/>
      <c r="M39" s="195"/>
      <c r="N39" s="265"/>
      <c r="O39" s="195"/>
      <c r="P39" s="265"/>
      <c r="Q39" s="265"/>
      <c r="R39" s="195"/>
      <c r="S39" s="265"/>
      <c r="T39" s="265"/>
      <c r="U39" s="195"/>
      <c r="V39" s="265"/>
      <c r="W39" s="265"/>
      <c r="X39" s="195"/>
      <c r="Y39" s="265"/>
      <c r="Z39" s="265"/>
      <c r="AA39" s="195"/>
      <c r="AB39" s="265"/>
      <c r="AC39" s="265"/>
      <c r="AD39" s="195"/>
      <c r="AE39" s="322"/>
      <c r="AF39" s="268"/>
      <c r="AG39" s="249"/>
      <c r="AH39" s="249"/>
      <c r="AI39" s="249"/>
      <c r="AJ39" s="249"/>
      <c r="AK39" s="249"/>
      <c r="AL39" s="249"/>
      <c r="AM39" s="249"/>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row>
    <row r="40" spans="1:62" s="144" customFormat="1" ht="15.75" customHeight="1" x14ac:dyDescent="0.3">
      <c r="A40" s="715"/>
      <c r="B40" s="198" t="s">
        <v>400</v>
      </c>
      <c r="C40" s="195"/>
      <c r="D40" s="265"/>
      <c r="E40" s="195"/>
      <c r="F40" s="265"/>
      <c r="G40" s="195"/>
      <c r="H40" s="265"/>
      <c r="I40" s="195"/>
      <c r="J40" s="265"/>
      <c r="K40" s="195"/>
      <c r="L40" s="265"/>
      <c r="M40" s="195"/>
      <c r="N40" s="265"/>
      <c r="O40" s="195"/>
      <c r="P40" s="265"/>
      <c r="Q40" s="265"/>
      <c r="R40" s="195"/>
      <c r="S40" s="265"/>
      <c r="T40" s="265"/>
      <c r="U40" s="195"/>
      <c r="V40" s="265"/>
      <c r="W40" s="265"/>
      <c r="X40" s="195"/>
      <c r="Y40" s="265"/>
      <c r="Z40" s="265"/>
      <c r="AA40" s="195"/>
      <c r="AB40" s="265"/>
      <c r="AC40" s="265"/>
      <c r="AD40" s="195"/>
      <c r="AE40" s="322"/>
      <c r="AF40" s="268"/>
      <c r="AG40" s="249"/>
      <c r="AH40" s="249"/>
      <c r="AI40" s="249"/>
      <c r="AJ40" s="249"/>
      <c r="AK40" s="249"/>
      <c r="AL40" s="249"/>
      <c r="AM40" s="249"/>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row>
    <row r="41" spans="1:62" s="144" customFormat="1" ht="15.75" customHeight="1" x14ac:dyDescent="0.3">
      <c r="A41" s="715"/>
      <c r="B41" s="198" t="s">
        <v>401</v>
      </c>
      <c r="C41" s="195"/>
      <c r="D41" s="265"/>
      <c r="E41" s="195"/>
      <c r="F41" s="265"/>
      <c r="G41" s="195"/>
      <c r="H41" s="265"/>
      <c r="I41" s="195"/>
      <c r="J41" s="265"/>
      <c r="K41" s="195"/>
      <c r="L41" s="265"/>
      <c r="M41" s="195"/>
      <c r="N41" s="265"/>
      <c r="O41" s="195"/>
      <c r="P41" s="265"/>
      <c r="Q41" s="265"/>
      <c r="R41" s="195"/>
      <c r="S41" s="265"/>
      <c r="T41" s="265"/>
      <c r="U41" s="195"/>
      <c r="V41" s="265"/>
      <c r="W41" s="265"/>
      <c r="X41" s="195"/>
      <c r="Y41" s="265"/>
      <c r="Z41" s="265"/>
      <c r="AA41" s="195"/>
      <c r="AB41" s="265"/>
      <c r="AC41" s="265"/>
      <c r="AD41" s="195"/>
      <c r="AE41" s="322"/>
      <c r="AF41" s="268"/>
      <c r="AG41" s="249"/>
      <c r="AH41" s="249"/>
      <c r="AI41" s="249"/>
      <c r="AJ41" s="249"/>
      <c r="AK41" s="249"/>
      <c r="AL41" s="249"/>
      <c r="AM41" s="249"/>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row>
    <row r="42" spans="1:62" s="144" customFormat="1" ht="15.75" customHeight="1" x14ac:dyDescent="0.3">
      <c r="A42" s="715"/>
      <c r="B42" s="198" t="s">
        <v>402</v>
      </c>
      <c r="C42" s="195"/>
      <c r="D42" s="265"/>
      <c r="E42" s="195"/>
      <c r="F42" s="265"/>
      <c r="G42" s="195"/>
      <c r="H42" s="265"/>
      <c r="I42" s="195"/>
      <c r="J42" s="265"/>
      <c r="K42" s="195"/>
      <c r="L42" s="265"/>
      <c r="M42" s="195"/>
      <c r="N42" s="265"/>
      <c r="O42" s="195"/>
      <c r="P42" s="265"/>
      <c r="Q42" s="265"/>
      <c r="R42" s="195"/>
      <c r="S42" s="265"/>
      <c r="T42" s="265"/>
      <c r="U42" s="195"/>
      <c r="V42" s="265"/>
      <c r="W42" s="265"/>
      <c r="X42" s="195"/>
      <c r="Y42" s="265"/>
      <c r="Z42" s="265"/>
      <c r="AA42" s="195"/>
      <c r="AB42" s="265"/>
      <c r="AC42" s="265"/>
      <c r="AD42" s="195"/>
      <c r="AE42" s="322"/>
      <c r="AF42" s="268"/>
      <c r="AG42" s="249"/>
      <c r="AH42" s="249"/>
      <c r="AI42" s="249"/>
      <c r="AJ42" s="249"/>
      <c r="AK42" s="249"/>
      <c r="AL42" s="249"/>
      <c r="AM42" s="249"/>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row>
    <row r="43" spans="1:62" s="144" customFormat="1" ht="15.75" customHeight="1" x14ac:dyDescent="0.3">
      <c r="A43" s="715"/>
      <c r="B43" s="198" t="s">
        <v>403</v>
      </c>
      <c r="C43" s="195"/>
      <c r="D43" s="265"/>
      <c r="E43" s="195"/>
      <c r="F43" s="265"/>
      <c r="G43" s="195"/>
      <c r="H43" s="265"/>
      <c r="I43" s="195"/>
      <c r="J43" s="265"/>
      <c r="K43" s="195"/>
      <c r="L43" s="265"/>
      <c r="M43" s="195"/>
      <c r="N43" s="265"/>
      <c r="O43" s="195"/>
      <c r="P43" s="265"/>
      <c r="Q43" s="265"/>
      <c r="R43" s="195"/>
      <c r="S43" s="265"/>
      <c r="T43" s="265"/>
      <c r="U43" s="195"/>
      <c r="V43" s="265"/>
      <c r="W43" s="265"/>
      <c r="X43" s="195"/>
      <c r="Y43" s="265"/>
      <c r="Z43" s="265"/>
      <c r="AA43" s="195"/>
      <c r="AB43" s="265"/>
      <c r="AC43" s="265"/>
      <c r="AD43" s="195"/>
      <c r="AE43" s="322"/>
      <c r="AF43" s="268"/>
      <c r="AG43" s="249"/>
      <c r="AH43" s="249"/>
      <c r="AI43" s="249"/>
      <c r="AJ43" s="249"/>
      <c r="AK43" s="249"/>
      <c r="AL43" s="249"/>
      <c r="AM43" s="249"/>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row>
    <row r="44" spans="1:62" s="144" customFormat="1" ht="29.25" customHeight="1" thickBot="1" x14ac:dyDescent="0.35">
      <c r="A44" s="482"/>
      <c r="B44" s="196" t="s">
        <v>2</v>
      </c>
      <c r="C44" s="264"/>
      <c r="D44" s="266"/>
      <c r="E44" s="264"/>
      <c r="F44" s="266"/>
      <c r="G44" s="264"/>
      <c r="H44" s="266"/>
      <c r="I44" s="264"/>
      <c r="J44" s="266"/>
      <c r="K44" s="264"/>
      <c r="L44" s="266"/>
      <c r="M44" s="264"/>
      <c r="N44" s="266"/>
      <c r="O44" s="264"/>
      <c r="P44" s="266"/>
      <c r="Q44" s="266"/>
      <c r="R44" s="264"/>
      <c r="S44" s="266"/>
      <c r="T44" s="266"/>
      <c r="U44" s="264"/>
      <c r="V44" s="266"/>
      <c r="W44" s="266"/>
      <c r="X44" s="264"/>
      <c r="Y44" s="266"/>
      <c r="Z44" s="266"/>
      <c r="AA44" s="264"/>
      <c r="AB44" s="266"/>
      <c r="AC44" s="266"/>
      <c r="AD44" s="264"/>
      <c r="AE44" s="323"/>
      <c r="AF44" s="269"/>
      <c r="AG44" s="249"/>
      <c r="AH44" s="249"/>
      <c r="AI44" s="249"/>
      <c r="AJ44" s="249"/>
      <c r="AK44" s="249"/>
      <c r="AL44" s="249"/>
      <c r="AM44" s="249"/>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row>
    <row r="45" spans="1:62" s="112" customFormat="1" ht="24" customHeight="1" thickBot="1" x14ac:dyDescent="0.35">
      <c r="K45" s="221"/>
      <c r="L45" s="221"/>
      <c r="M45" s="221"/>
      <c r="N45" s="221"/>
      <c r="O45" s="221"/>
      <c r="AG45" s="249"/>
      <c r="AH45" s="249"/>
      <c r="AI45" s="249"/>
      <c r="AJ45" s="249"/>
      <c r="AK45" s="249"/>
      <c r="AL45" s="249"/>
      <c r="AM45" s="249"/>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row>
    <row r="46" spans="1:62" s="112" customFormat="1" ht="24" customHeight="1" thickBot="1" x14ac:dyDescent="0.35">
      <c r="A46" s="481" t="s">
        <v>429</v>
      </c>
      <c r="B46" s="748" t="s">
        <v>383</v>
      </c>
      <c r="C46" s="623" t="s">
        <v>8</v>
      </c>
      <c r="D46" s="717"/>
      <c r="E46" s="717"/>
      <c r="F46" s="717"/>
      <c r="G46" s="717"/>
      <c r="H46" s="717"/>
      <c r="I46" s="717"/>
      <c r="J46" s="717"/>
      <c r="K46" s="717"/>
      <c r="L46" s="717"/>
      <c r="M46" s="717"/>
      <c r="N46" s="624"/>
      <c r="O46" s="707" t="s">
        <v>324</v>
      </c>
      <c r="P46" s="708"/>
      <c r="Q46" s="708"/>
      <c r="R46" s="708"/>
      <c r="S46" s="708"/>
      <c r="T46" s="708"/>
      <c r="U46" s="708"/>
      <c r="V46" s="708"/>
      <c r="W46" s="708"/>
      <c r="X46" s="708"/>
      <c r="Y46" s="708"/>
      <c r="Z46" s="708"/>
      <c r="AA46" s="708"/>
      <c r="AB46" s="708"/>
      <c r="AC46" s="708"/>
      <c r="AD46" s="708"/>
      <c r="AE46" s="708"/>
      <c r="AF46" s="709"/>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row>
    <row r="47" spans="1:62" s="112" customFormat="1" ht="24" customHeight="1" thickBot="1" x14ac:dyDescent="0.35">
      <c r="A47" s="715"/>
      <c r="B47" s="749"/>
      <c r="C47" s="623" t="s">
        <v>325</v>
      </c>
      <c r="D47" s="624"/>
      <c r="E47" s="623" t="s">
        <v>326</v>
      </c>
      <c r="F47" s="624"/>
      <c r="G47" s="623" t="s">
        <v>327</v>
      </c>
      <c r="H47" s="624"/>
      <c r="I47" s="623" t="s">
        <v>328</v>
      </c>
      <c r="J47" s="624"/>
      <c r="K47" s="623" t="s">
        <v>405</v>
      </c>
      <c r="L47" s="624"/>
      <c r="M47" s="623" t="s">
        <v>329</v>
      </c>
      <c r="N47" s="624"/>
      <c r="O47" s="707" t="s">
        <v>325</v>
      </c>
      <c r="P47" s="708"/>
      <c r="Q47" s="709"/>
      <c r="R47" s="707" t="s">
        <v>326</v>
      </c>
      <c r="S47" s="708"/>
      <c r="T47" s="709"/>
      <c r="U47" s="707" t="s">
        <v>327</v>
      </c>
      <c r="V47" s="708"/>
      <c r="W47" s="709"/>
      <c r="X47" s="707" t="s">
        <v>328</v>
      </c>
      <c r="Y47" s="708"/>
      <c r="Z47" s="709"/>
      <c r="AA47" s="707" t="s">
        <v>405</v>
      </c>
      <c r="AB47" s="708"/>
      <c r="AC47" s="709"/>
      <c r="AD47" s="707" t="s">
        <v>329</v>
      </c>
      <c r="AE47" s="708"/>
      <c r="AF47" s="709"/>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row>
    <row r="48" spans="1:62" s="112" customFormat="1" ht="29.25" customHeight="1" thickBot="1" x14ac:dyDescent="0.35">
      <c r="A48" s="715"/>
      <c r="B48" s="750"/>
      <c r="C48" s="270" t="s">
        <v>10</v>
      </c>
      <c r="D48" s="252" t="s">
        <v>404</v>
      </c>
      <c r="E48" s="270" t="s">
        <v>10</v>
      </c>
      <c r="F48" s="252" t="s">
        <v>404</v>
      </c>
      <c r="G48" s="270" t="s">
        <v>10</v>
      </c>
      <c r="H48" s="252" t="s">
        <v>404</v>
      </c>
      <c r="I48" s="270" t="s">
        <v>10</v>
      </c>
      <c r="J48" s="252" t="s">
        <v>404</v>
      </c>
      <c r="K48" s="270" t="s">
        <v>10</v>
      </c>
      <c r="L48" s="252" t="s">
        <v>404</v>
      </c>
      <c r="M48" s="270" t="s">
        <v>10</v>
      </c>
      <c r="N48" s="252" t="s">
        <v>404</v>
      </c>
      <c r="O48" s="255" t="s">
        <v>10</v>
      </c>
      <c r="P48" s="255" t="s">
        <v>582</v>
      </c>
      <c r="Q48" s="255" t="s">
        <v>319</v>
      </c>
      <c r="R48" s="255" t="s">
        <v>10</v>
      </c>
      <c r="S48" s="255" t="s">
        <v>582</v>
      </c>
      <c r="T48" s="255" t="s">
        <v>319</v>
      </c>
      <c r="U48" s="255" t="s">
        <v>10</v>
      </c>
      <c r="V48" s="255" t="s">
        <v>582</v>
      </c>
      <c r="W48" s="255" t="s">
        <v>319</v>
      </c>
      <c r="X48" s="255" t="s">
        <v>10</v>
      </c>
      <c r="Y48" s="255" t="s">
        <v>582</v>
      </c>
      <c r="Z48" s="255" t="s">
        <v>319</v>
      </c>
      <c r="AA48" s="255" t="s">
        <v>10</v>
      </c>
      <c r="AB48" s="255" t="s">
        <v>582</v>
      </c>
      <c r="AC48" s="255" t="s">
        <v>319</v>
      </c>
      <c r="AD48" s="255" t="s">
        <v>10</v>
      </c>
      <c r="AE48" s="255" t="s">
        <v>582</v>
      </c>
      <c r="AF48" s="255" t="s">
        <v>319</v>
      </c>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row>
    <row r="49" spans="1:62" s="112" customFormat="1" ht="16.8" x14ac:dyDescent="0.3">
      <c r="A49" s="715"/>
      <c r="B49" s="336" t="s">
        <v>384</v>
      </c>
      <c r="C49" s="195"/>
      <c r="D49" s="268"/>
      <c r="E49" s="195"/>
      <c r="F49" s="268"/>
      <c r="G49" s="195"/>
      <c r="H49" s="268"/>
      <c r="I49" s="195"/>
      <c r="J49" s="268"/>
      <c r="K49" s="195"/>
      <c r="L49" s="268"/>
      <c r="M49" s="195"/>
      <c r="N49" s="268"/>
      <c r="O49" s="195"/>
      <c r="P49" s="265"/>
      <c r="Q49" s="268"/>
      <c r="R49" s="195"/>
      <c r="S49" s="265"/>
      <c r="T49" s="268"/>
      <c r="U49" s="195"/>
      <c r="V49" s="265"/>
      <c r="W49" s="268"/>
      <c r="X49" s="195"/>
      <c r="Y49" s="265"/>
      <c r="Z49" s="268"/>
      <c r="AA49" s="195"/>
      <c r="AB49" s="265"/>
      <c r="AC49" s="268"/>
      <c r="AD49" s="195"/>
      <c r="AE49" s="322"/>
      <c r="AF49" s="268"/>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row>
    <row r="50" spans="1:62" s="112" customFormat="1" ht="16.8" x14ac:dyDescent="0.3">
      <c r="A50" s="715"/>
      <c r="B50" s="337" t="s">
        <v>385</v>
      </c>
      <c r="C50" s="195"/>
      <c r="D50" s="268"/>
      <c r="E50" s="195"/>
      <c r="F50" s="268"/>
      <c r="G50" s="195"/>
      <c r="H50" s="268"/>
      <c r="I50" s="195"/>
      <c r="J50" s="268"/>
      <c r="K50" s="195"/>
      <c r="L50" s="268"/>
      <c r="M50" s="195"/>
      <c r="N50" s="268"/>
      <c r="O50" s="195"/>
      <c r="P50" s="265"/>
      <c r="Q50" s="268"/>
      <c r="R50" s="195"/>
      <c r="S50" s="265"/>
      <c r="T50" s="268"/>
      <c r="U50" s="195"/>
      <c r="V50" s="265"/>
      <c r="W50" s="268"/>
      <c r="X50" s="195"/>
      <c r="Y50" s="265"/>
      <c r="Z50" s="268"/>
      <c r="AA50" s="195"/>
      <c r="AB50" s="265"/>
      <c r="AC50" s="268"/>
      <c r="AD50" s="195"/>
      <c r="AE50" s="322"/>
      <c r="AF50" s="268"/>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row>
    <row r="51" spans="1:62" s="112" customFormat="1" ht="16.8" x14ac:dyDescent="0.3">
      <c r="A51" s="715"/>
      <c r="B51" s="337" t="s">
        <v>386</v>
      </c>
      <c r="C51" s="195"/>
      <c r="D51" s="268"/>
      <c r="E51" s="195"/>
      <c r="F51" s="268"/>
      <c r="G51" s="195"/>
      <c r="H51" s="268"/>
      <c r="I51" s="195"/>
      <c r="J51" s="268"/>
      <c r="K51" s="195"/>
      <c r="L51" s="268"/>
      <c r="M51" s="195"/>
      <c r="N51" s="268"/>
      <c r="O51" s="195"/>
      <c r="P51" s="265"/>
      <c r="Q51" s="268"/>
      <c r="R51" s="195"/>
      <c r="S51" s="265"/>
      <c r="T51" s="268"/>
      <c r="U51" s="195"/>
      <c r="V51" s="265"/>
      <c r="W51" s="268"/>
      <c r="X51" s="195"/>
      <c r="Y51" s="265"/>
      <c r="Z51" s="268"/>
      <c r="AA51" s="195"/>
      <c r="AB51" s="265"/>
      <c r="AC51" s="268"/>
      <c r="AD51" s="195"/>
      <c r="AE51" s="322"/>
      <c r="AF51" s="268"/>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row>
    <row r="52" spans="1:62" s="112" customFormat="1" ht="16.8" x14ac:dyDescent="0.3">
      <c r="A52" s="715"/>
      <c r="B52" s="337" t="s">
        <v>387</v>
      </c>
      <c r="C52" s="195"/>
      <c r="D52" s="268"/>
      <c r="E52" s="195"/>
      <c r="F52" s="268"/>
      <c r="G52" s="195"/>
      <c r="H52" s="268"/>
      <c r="I52" s="195"/>
      <c r="J52" s="268"/>
      <c r="K52" s="195"/>
      <c r="L52" s="268"/>
      <c r="M52" s="195"/>
      <c r="N52" s="268"/>
      <c r="O52" s="195"/>
      <c r="P52" s="265"/>
      <c r="Q52" s="268"/>
      <c r="R52" s="195"/>
      <c r="S52" s="265"/>
      <c r="T52" s="268"/>
      <c r="U52" s="195"/>
      <c r="V52" s="265"/>
      <c r="W52" s="268"/>
      <c r="X52" s="195"/>
      <c r="Y52" s="265"/>
      <c r="Z52" s="268"/>
      <c r="AA52" s="195"/>
      <c r="AB52" s="265"/>
      <c r="AC52" s="268"/>
      <c r="AD52" s="195"/>
      <c r="AE52" s="322"/>
      <c r="AF52" s="268"/>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row>
    <row r="53" spans="1:62" s="112" customFormat="1" ht="16.8" x14ac:dyDescent="0.3">
      <c r="A53" s="715"/>
      <c r="B53" s="337" t="s">
        <v>388</v>
      </c>
      <c r="C53" s="195"/>
      <c r="D53" s="268"/>
      <c r="E53" s="195"/>
      <c r="F53" s="268"/>
      <c r="G53" s="195"/>
      <c r="H53" s="268"/>
      <c r="I53" s="195"/>
      <c r="J53" s="268"/>
      <c r="K53" s="195"/>
      <c r="L53" s="268"/>
      <c r="M53" s="195"/>
      <c r="N53" s="268"/>
      <c r="O53" s="195"/>
      <c r="P53" s="265"/>
      <c r="Q53" s="268"/>
      <c r="R53" s="195"/>
      <c r="S53" s="265"/>
      <c r="T53" s="268"/>
      <c r="U53" s="195"/>
      <c r="V53" s="265"/>
      <c r="W53" s="268"/>
      <c r="X53" s="195"/>
      <c r="Y53" s="265"/>
      <c r="Z53" s="268"/>
      <c r="AA53" s="195"/>
      <c r="AB53" s="265"/>
      <c r="AC53" s="268"/>
      <c r="AD53" s="195"/>
      <c r="AE53" s="322"/>
      <c r="AF53" s="268"/>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row>
    <row r="54" spans="1:62" s="112" customFormat="1" ht="16.8" x14ac:dyDescent="0.3">
      <c r="A54" s="715"/>
      <c r="B54" s="337" t="s">
        <v>389</v>
      </c>
      <c r="C54" s="195"/>
      <c r="D54" s="268"/>
      <c r="E54" s="195"/>
      <c r="F54" s="268"/>
      <c r="G54" s="195"/>
      <c r="H54" s="268"/>
      <c r="I54" s="195"/>
      <c r="J54" s="268"/>
      <c r="K54" s="195"/>
      <c r="L54" s="268"/>
      <c r="M54" s="195"/>
      <c r="N54" s="268"/>
      <c r="O54" s="195"/>
      <c r="P54" s="265"/>
      <c r="Q54" s="268"/>
      <c r="R54" s="195"/>
      <c r="S54" s="265"/>
      <c r="T54" s="268"/>
      <c r="U54" s="195"/>
      <c r="V54" s="265"/>
      <c r="W54" s="268"/>
      <c r="X54" s="195"/>
      <c r="Y54" s="265"/>
      <c r="Z54" s="268"/>
      <c r="AA54" s="195"/>
      <c r="AB54" s="265"/>
      <c r="AC54" s="268"/>
      <c r="AD54" s="195"/>
      <c r="AE54" s="322"/>
      <c r="AF54" s="268"/>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row>
    <row r="55" spans="1:62" s="112" customFormat="1" ht="16.8" x14ac:dyDescent="0.3">
      <c r="A55" s="715"/>
      <c r="B55" s="337" t="s">
        <v>390</v>
      </c>
      <c r="C55" s="195"/>
      <c r="D55" s="268"/>
      <c r="E55" s="195"/>
      <c r="F55" s="268"/>
      <c r="G55" s="195"/>
      <c r="H55" s="268"/>
      <c r="I55" s="195"/>
      <c r="J55" s="268"/>
      <c r="K55" s="195"/>
      <c r="L55" s="268"/>
      <c r="M55" s="195"/>
      <c r="N55" s="268"/>
      <c r="O55" s="195"/>
      <c r="P55" s="265"/>
      <c r="Q55" s="268"/>
      <c r="R55" s="195"/>
      <c r="S55" s="265"/>
      <c r="T55" s="268"/>
      <c r="U55" s="195"/>
      <c r="V55" s="265"/>
      <c r="W55" s="268"/>
      <c r="X55" s="195"/>
      <c r="Y55" s="265"/>
      <c r="Z55" s="268"/>
      <c r="AA55" s="195"/>
      <c r="AB55" s="265"/>
      <c r="AC55" s="268"/>
      <c r="AD55" s="195"/>
      <c r="AE55" s="322"/>
      <c r="AF55" s="268"/>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row>
    <row r="56" spans="1:62" s="112" customFormat="1" ht="16.8" x14ac:dyDescent="0.3">
      <c r="A56" s="715"/>
      <c r="B56" s="337" t="s">
        <v>391</v>
      </c>
      <c r="C56" s="195"/>
      <c r="D56" s="268"/>
      <c r="E56" s="195"/>
      <c r="F56" s="268"/>
      <c r="G56" s="195"/>
      <c r="H56" s="268"/>
      <c r="I56" s="195"/>
      <c r="J56" s="268"/>
      <c r="K56" s="195"/>
      <c r="L56" s="268"/>
      <c r="M56" s="195"/>
      <c r="N56" s="268"/>
      <c r="O56" s="195"/>
      <c r="P56" s="265"/>
      <c r="Q56" s="268"/>
      <c r="R56" s="195"/>
      <c r="S56" s="265"/>
      <c r="T56" s="268"/>
      <c r="U56" s="195"/>
      <c r="V56" s="265"/>
      <c r="W56" s="268"/>
      <c r="X56" s="195"/>
      <c r="Y56" s="265"/>
      <c r="Z56" s="268"/>
      <c r="AA56" s="195"/>
      <c r="AB56" s="265"/>
      <c r="AC56" s="268"/>
      <c r="AD56" s="195"/>
      <c r="AE56" s="322"/>
      <c r="AF56" s="268"/>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row>
    <row r="57" spans="1:62" s="112" customFormat="1" ht="16.8" x14ac:dyDescent="0.3">
      <c r="A57" s="715"/>
      <c r="B57" s="337" t="s">
        <v>392</v>
      </c>
      <c r="C57" s="195"/>
      <c r="D57" s="268"/>
      <c r="E57" s="195"/>
      <c r="F57" s="268"/>
      <c r="G57" s="195"/>
      <c r="H57" s="268"/>
      <c r="I57" s="195"/>
      <c r="J57" s="268"/>
      <c r="K57" s="195"/>
      <c r="L57" s="268"/>
      <c r="M57" s="195"/>
      <c r="N57" s="268"/>
      <c r="O57" s="195"/>
      <c r="P57" s="265"/>
      <c r="Q57" s="268"/>
      <c r="R57" s="195"/>
      <c r="S57" s="265"/>
      <c r="T57" s="268"/>
      <c r="U57" s="195"/>
      <c r="V57" s="265"/>
      <c r="W57" s="268"/>
      <c r="X57" s="195"/>
      <c r="Y57" s="265"/>
      <c r="Z57" s="268"/>
      <c r="AA57" s="195"/>
      <c r="AB57" s="265"/>
      <c r="AC57" s="268"/>
      <c r="AD57" s="195"/>
      <c r="AE57" s="322"/>
      <c r="AF57" s="268"/>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row>
    <row r="58" spans="1:62" s="112" customFormat="1" ht="16.8" x14ac:dyDescent="0.3">
      <c r="A58" s="715"/>
      <c r="B58" s="337" t="s">
        <v>393</v>
      </c>
      <c r="C58" s="195"/>
      <c r="D58" s="268"/>
      <c r="E58" s="195"/>
      <c r="F58" s="268"/>
      <c r="G58" s="195"/>
      <c r="H58" s="268"/>
      <c r="I58" s="195"/>
      <c r="J58" s="268"/>
      <c r="K58" s="195"/>
      <c r="L58" s="268"/>
      <c r="M58" s="195"/>
      <c r="N58" s="268"/>
      <c r="O58" s="195"/>
      <c r="P58" s="265"/>
      <c r="Q58" s="268"/>
      <c r="R58" s="195"/>
      <c r="S58" s="265"/>
      <c r="T58" s="268"/>
      <c r="U58" s="195"/>
      <c r="V58" s="265"/>
      <c r="W58" s="268"/>
      <c r="X58" s="195"/>
      <c r="Y58" s="265"/>
      <c r="Z58" s="268"/>
      <c r="AA58" s="195"/>
      <c r="AB58" s="265"/>
      <c r="AC58" s="268"/>
      <c r="AD58" s="195"/>
      <c r="AE58" s="322"/>
      <c r="AF58" s="268"/>
      <c r="AG58" s="200"/>
      <c r="AH58" s="2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c r="BH58" s="200"/>
      <c r="BI58" s="200"/>
      <c r="BJ58" s="200"/>
    </row>
    <row r="59" spans="1:62" s="112" customFormat="1" ht="16.8" x14ac:dyDescent="0.3">
      <c r="A59" s="715"/>
      <c r="B59" s="337" t="s">
        <v>394</v>
      </c>
      <c r="C59" s="195"/>
      <c r="D59" s="268"/>
      <c r="E59" s="195"/>
      <c r="F59" s="268"/>
      <c r="G59" s="195"/>
      <c r="H59" s="268"/>
      <c r="I59" s="195"/>
      <c r="J59" s="268"/>
      <c r="K59" s="195"/>
      <c r="L59" s="268"/>
      <c r="M59" s="195"/>
      <c r="N59" s="268"/>
      <c r="O59" s="195"/>
      <c r="P59" s="265"/>
      <c r="Q59" s="268"/>
      <c r="R59" s="195"/>
      <c r="S59" s="265"/>
      <c r="T59" s="268"/>
      <c r="U59" s="195"/>
      <c r="V59" s="265"/>
      <c r="W59" s="268"/>
      <c r="X59" s="195"/>
      <c r="Y59" s="265"/>
      <c r="Z59" s="268"/>
      <c r="AA59" s="195"/>
      <c r="AB59" s="265"/>
      <c r="AC59" s="268"/>
      <c r="AD59" s="195"/>
      <c r="AE59" s="322"/>
      <c r="AF59" s="268"/>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row>
    <row r="60" spans="1:62" s="112" customFormat="1" ht="16.8" x14ac:dyDescent="0.3">
      <c r="A60" s="715"/>
      <c r="B60" s="337" t="s">
        <v>395</v>
      </c>
      <c r="C60" s="195"/>
      <c r="D60" s="268"/>
      <c r="E60" s="195"/>
      <c r="F60" s="268"/>
      <c r="G60" s="195"/>
      <c r="H60" s="268"/>
      <c r="I60" s="195"/>
      <c r="J60" s="268"/>
      <c r="K60" s="195"/>
      <c r="L60" s="268"/>
      <c r="M60" s="195"/>
      <c r="N60" s="268"/>
      <c r="O60" s="195"/>
      <c r="P60" s="265"/>
      <c r="Q60" s="268"/>
      <c r="R60" s="195"/>
      <c r="S60" s="265"/>
      <c r="T60" s="268"/>
      <c r="U60" s="195"/>
      <c r="V60" s="265"/>
      <c r="W60" s="268"/>
      <c r="X60" s="195"/>
      <c r="Y60" s="265"/>
      <c r="Z60" s="268"/>
      <c r="AA60" s="195"/>
      <c r="AB60" s="265"/>
      <c r="AC60" s="268"/>
      <c r="AD60" s="195"/>
      <c r="AE60" s="322"/>
      <c r="AF60" s="268"/>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row>
    <row r="61" spans="1:62" s="112" customFormat="1" ht="16.8" x14ac:dyDescent="0.3">
      <c r="A61" s="715"/>
      <c r="B61" s="337" t="s">
        <v>396</v>
      </c>
      <c r="C61" s="195"/>
      <c r="D61" s="268"/>
      <c r="E61" s="195"/>
      <c r="F61" s="268"/>
      <c r="G61" s="195"/>
      <c r="H61" s="268"/>
      <c r="I61" s="195"/>
      <c r="J61" s="268"/>
      <c r="K61" s="195"/>
      <c r="L61" s="268"/>
      <c r="M61" s="195"/>
      <c r="N61" s="268"/>
      <c r="O61" s="195"/>
      <c r="P61" s="265"/>
      <c r="Q61" s="268"/>
      <c r="R61" s="195"/>
      <c r="S61" s="265"/>
      <c r="T61" s="268"/>
      <c r="U61" s="195"/>
      <c r="V61" s="265"/>
      <c r="W61" s="268"/>
      <c r="X61" s="195"/>
      <c r="Y61" s="265"/>
      <c r="Z61" s="268"/>
      <c r="AA61" s="195"/>
      <c r="AB61" s="265"/>
      <c r="AC61" s="268"/>
      <c r="AD61" s="195"/>
      <c r="AE61" s="322"/>
      <c r="AF61" s="268"/>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row>
    <row r="62" spans="1:62" s="112" customFormat="1" ht="16.8" x14ac:dyDescent="0.3">
      <c r="A62" s="715"/>
      <c r="B62" s="337" t="s">
        <v>397</v>
      </c>
      <c r="C62" s="195"/>
      <c r="D62" s="268"/>
      <c r="E62" s="195"/>
      <c r="F62" s="268"/>
      <c r="G62" s="195"/>
      <c r="H62" s="268"/>
      <c r="I62" s="195"/>
      <c r="J62" s="268"/>
      <c r="K62" s="195"/>
      <c r="L62" s="268"/>
      <c r="M62" s="195"/>
      <c r="N62" s="268"/>
      <c r="O62" s="195"/>
      <c r="P62" s="265"/>
      <c r="Q62" s="268"/>
      <c r="R62" s="195"/>
      <c r="S62" s="265"/>
      <c r="T62" s="268"/>
      <c r="U62" s="195"/>
      <c r="V62" s="265"/>
      <c r="W62" s="268"/>
      <c r="X62" s="195"/>
      <c r="Y62" s="265"/>
      <c r="Z62" s="268"/>
      <c r="AA62" s="195"/>
      <c r="AB62" s="265"/>
      <c r="AC62" s="268"/>
      <c r="AD62" s="195"/>
      <c r="AE62" s="322"/>
      <c r="AF62" s="268"/>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row>
    <row r="63" spans="1:62" s="112" customFormat="1" ht="16.8" x14ac:dyDescent="0.3">
      <c r="A63" s="715"/>
      <c r="B63" s="337" t="s">
        <v>398</v>
      </c>
      <c r="C63" s="195"/>
      <c r="D63" s="268"/>
      <c r="E63" s="195"/>
      <c r="F63" s="268"/>
      <c r="G63" s="195"/>
      <c r="H63" s="268"/>
      <c r="I63" s="195"/>
      <c r="J63" s="268"/>
      <c r="K63" s="195"/>
      <c r="L63" s="268"/>
      <c r="M63" s="195"/>
      <c r="N63" s="268"/>
      <c r="O63" s="195"/>
      <c r="P63" s="265"/>
      <c r="Q63" s="268"/>
      <c r="R63" s="195"/>
      <c r="S63" s="265"/>
      <c r="T63" s="268"/>
      <c r="U63" s="195"/>
      <c r="V63" s="265"/>
      <c r="W63" s="268"/>
      <c r="X63" s="195"/>
      <c r="Y63" s="265"/>
      <c r="Z63" s="268"/>
      <c r="AA63" s="195"/>
      <c r="AB63" s="265"/>
      <c r="AC63" s="268"/>
      <c r="AD63" s="195"/>
      <c r="AE63" s="322"/>
      <c r="AF63" s="268"/>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row>
    <row r="64" spans="1:62" s="112" customFormat="1" ht="16.8" x14ac:dyDescent="0.3">
      <c r="A64" s="715"/>
      <c r="B64" s="337" t="s">
        <v>399</v>
      </c>
      <c r="C64" s="195"/>
      <c r="D64" s="268"/>
      <c r="E64" s="195"/>
      <c r="F64" s="268"/>
      <c r="G64" s="195"/>
      <c r="H64" s="268"/>
      <c r="I64" s="195"/>
      <c r="J64" s="268"/>
      <c r="K64" s="195"/>
      <c r="L64" s="268"/>
      <c r="M64" s="195"/>
      <c r="N64" s="268"/>
      <c r="O64" s="195"/>
      <c r="P64" s="265"/>
      <c r="Q64" s="268"/>
      <c r="R64" s="195"/>
      <c r="S64" s="265"/>
      <c r="T64" s="268"/>
      <c r="U64" s="195"/>
      <c r="V64" s="265"/>
      <c r="W64" s="268"/>
      <c r="X64" s="195"/>
      <c r="Y64" s="265"/>
      <c r="Z64" s="268"/>
      <c r="AA64" s="195"/>
      <c r="AB64" s="265"/>
      <c r="AC64" s="268"/>
      <c r="AD64" s="195"/>
      <c r="AE64" s="322"/>
      <c r="AF64" s="268"/>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row>
    <row r="65" spans="1:62" s="112" customFormat="1" ht="16.8" x14ac:dyDescent="0.3">
      <c r="A65" s="715"/>
      <c r="B65" s="337" t="s">
        <v>400</v>
      </c>
      <c r="C65" s="195"/>
      <c r="D65" s="268"/>
      <c r="E65" s="195"/>
      <c r="F65" s="268"/>
      <c r="G65" s="195"/>
      <c r="H65" s="268"/>
      <c r="I65" s="195"/>
      <c r="J65" s="268"/>
      <c r="K65" s="195"/>
      <c r="L65" s="268"/>
      <c r="M65" s="195"/>
      <c r="N65" s="268"/>
      <c r="O65" s="195"/>
      <c r="P65" s="265"/>
      <c r="Q65" s="268"/>
      <c r="R65" s="195"/>
      <c r="S65" s="265"/>
      <c r="T65" s="268"/>
      <c r="U65" s="195"/>
      <c r="V65" s="265"/>
      <c r="W65" s="268"/>
      <c r="X65" s="195"/>
      <c r="Y65" s="265"/>
      <c r="Z65" s="268"/>
      <c r="AA65" s="195"/>
      <c r="AB65" s="265"/>
      <c r="AC65" s="268"/>
      <c r="AD65" s="195"/>
      <c r="AE65" s="322"/>
      <c r="AF65" s="268"/>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row>
    <row r="66" spans="1:62" s="112" customFormat="1" ht="16.8" x14ac:dyDescent="0.3">
      <c r="A66" s="715"/>
      <c r="B66" s="337" t="s">
        <v>401</v>
      </c>
      <c r="C66" s="195"/>
      <c r="D66" s="268"/>
      <c r="E66" s="195"/>
      <c r="F66" s="268"/>
      <c r="G66" s="195"/>
      <c r="H66" s="268"/>
      <c r="I66" s="195"/>
      <c r="J66" s="268"/>
      <c r="K66" s="195"/>
      <c r="L66" s="268"/>
      <c r="M66" s="195"/>
      <c r="N66" s="268"/>
      <c r="O66" s="195"/>
      <c r="P66" s="265"/>
      <c r="Q66" s="268"/>
      <c r="R66" s="195"/>
      <c r="S66" s="265"/>
      <c r="T66" s="268"/>
      <c r="U66" s="195"/>
      <c r="V66" s="265"/>
      <c r="W66" s="268"/>
      <c r="X66" s="195"/>
      <c r="Y66" s="265"/>
      <c r="Z66" s="268"/>
      <c r="AA66" s="195"/>
      <c r="AB66" s="265"/>
      <c r="AC66" s="268"/>
      <c r="AD66" s="195"/>
      <c r="AE66" s="322"/>
      <c r="AF66" s="268"/>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row>
    <row r="67" spans="1:62" s="112" customFormat="1" ht="16.8" x14ac:dyDescent="0.3">
      <c r="A67" s="715"/>
      <c r="B67" s="337" t="s">
        <v>402</v>
      </c>
      <c r="C67" s="195"/>
      <c r="D67" s="268"/>
      <c r="E67" s="195"/>
      <c r="F67" s="268"/>
      <c r="G67" s="195"/>
      <c r="H67" s="268"/>
      <c r="I67" s="195"/>
      <c r="J67" s="268"/>
      <c r="K67" s="195"/>
      <c r="L67" s="268"/>
      <c r="M67" s="195"/>
      <c r="N67" s="268"/>
      <c r="O67" s="195"/>
      <c r="P67" s="265"/>
      <c r="Q67" s="268"/>
      <c r="R67" s="195"/>
      <c r="S67" s="265"/>
      <c r="T67" s="268"/>
      <c r="U67" s="195"/>
      <c r="V67" s="265"/>
      <c r="W67" s="268"/>
      <c r="X67" s="195"/>
      <c r="Y67" s="265"/>
      <c r="Z67" s="268"/>
      <c r="AA67" s="195"/>
      <c r="AB67" s="265"/>
      <c r="AC67" s="268"/>
      <c r="AD67" s="195"/>
      <c r="AE67" s="322"/>
      <c r="AF67" s="268"/>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row>
    <row r="68" spans="1:62" s="112" customFormat="1" ht="16.8" x14ac:dyDescent="0.3">
      <c r="A68" s="715"/>
      <c r="B68" s="338" t="s">
        <v>403</v>
      </c>
      <c r="C68" s="328"/>
      <c r="D68" s="332"/>
      <c r="E68" s="328"/>
      <c r="F68" s="332"/>
      <c r="G68" s="328"/>
      <c r="H68" s="332"/>
      <c r="I68" s="328"/>
      <c r="J68" s="332"/>
      <c r="K68" s="328"/>
      <c r="L68" s="332"/>
      <c r="M68" s="328"/>
      <c r="N68" s="332"/>
      <c r="O68" s="328"/>
      <c r="P68" s="329"/>
      <c r="Q68" s="332"/>
      <c r="R68" s="328"/>
      <c r="S68" s="329"/>
      <c r="T68" s="332"/>
      <c r="U68" s="328"/>
      <c r="V68" s="329"/>
      <c r="W68" s="332"/>
      <c r="X68" s="328"/>
      <c r="Y68" s="329"/>
      <c r="Z68" s="332"/>
      <c r="AA68" s="328"/>
      <c r="AB68" s="329"/>
      <c r="AC68" s="332"/>
      <c r="AD68" s="328"/>
      <c r="AE68" s="329"/>
      <c r="AF68" s="332"/>
      <c r="AG68" s="200"/>
      <c r="AH68" s="200"/>
      <c r="AI68" s="200"/>
      <c r="AJ68" s="200"/>
      <c r="AK68" s="200"/>
      <c r="AL68" s="200"/>
      <c r="AM68" s="200"/>
      <c r="AN68" s="200"/>
      <c r="AO68" s="200"/>
      <c r="AP68" s="200"/>
      <c r="AQ68" s="200"/>
      <c r="AR68" s="200"/>
      <c r="AS68" s="200"/>
      <c r="AT68" s="200"/>
      <c r="AU68" s="200"/>
      <c r="AV68" s="200"/>
      <c r="AW68" s="200"/>
      <c r="AX68" s="200"/>
      <c r="AY68" s="200"/>
      <c r="AZ68" s="200"/>
      <c r="BA68" s="200"/>
      <c r="BB68" s="200"/>
      <c r="BC68" s="200"/>
      <c r="BD68" s="200"/>
      <c r="BE68" s="200"/>
      <c r="BF68" s="200"/>
      <c r="BG68" s="200"/>
      <c r="BH68" s="200"/>
      <c r="BI68" s="200"/>
      <c r="BJ68" s="200"/>
    </row>
    <row r="69" spans="1:62" s="112" customFormat="1" ht="17.399999999999999" thickBot="1" x14ac:dyDescent="0.35">
      <c r="A69" s="482"/>
      <c r="B69" s="323" t="s">
        <v>2</v>
      </c>
      <c r="C69" s="242"/>
      <c r="D69" s="333"/>
      <c r="E69" s="242"/>
      <c r="F69" s="333"/>
      <c r="G69" s="242"/>
      <c r="H69" s="333"/>
      <c r="I69" s="242"/>
      <c r="J69" s="333"/>
      <c r="K69" s="334"/>
      <c r="L69" s="335"/>
      <c r="M69" s="334"/>
      <c r="N69" s="335"/>
      <c r="O69" s="334"/>
      <c r="P69" s="243"/>
      <c r="Q69" s="333"/>
      <c r="R69" s="242"/>
      <c r="S69" s="243"/>
      <c r="T69" s="333"/>
      <c r="U69" s="242"/>
      <c r="V69" s="243"/>
      <c r="W69" s="333"/>
      <c r="X69" s="242"/>
      <c r="Y69" s="243"/>
      <c r="Z69" s="333"/>
      <c r="AA69" s="242"/>
      <c r="AB69" s="243"/>
      <c r="AC69" s="333"/>
      <c r="AD69" s="242"/>
      <c r="AE69" s="243"/>
      <c r="AF69" s="333"/>
      <c r="AG69" s="200"/>
      <c r="AH69" s="200"/>
      <c r="AI69" s="200"/>
      <c r="AJ69" s="200"/>
      <c r="AK69" s="200"/>
      <c r="AL69" s="200"/>
      <c r="AM69" s="200"/>
      <c r="AN69" s="200"/>
      <c r="AO69" s="200"/>
      <c r="AP69" s="200"/>
      <c r="AQ69" s="200"/>
      <c r="AR69" s="200"/>
      <c r="AS69" s="200"/>
      <c r="AT69" s="200"/>
      <c r="AU69" s="200"/>
      <c r="AV69" s="200"/>
      <c r="AW69" s="200"/>
      <c r="AX69" s="200"/>
      <c r="AY69" s="200"/>
      <c r="AZ69" s="200"/>
      <c r="BA69" s="200"/>
      <c r="BB69" s="200"/>
      <c r="BC69" s="200"/>
      <c r="BD69" s="200"/>
      <c r="BE69" s="200"/>
      <c r="BF69" s="200"/>
      <c r="BG69" s="200"/>
      <c r="BH69" s="200"/>
      <c r="BI69" s="200"/>
      <c r="BJ69" s="200"/>
    </row>
    <row r="71" spans="1:62" ht="14.4" thickBot="1" x14ac:dyDescent="0.35"/>
    <row r="72" spans="1:62" s="112" customFormat="1" ht="50.25" customHeight="1" thickBot="1" x14ac:dyDescent="0.35">
      <c r="A72" s="468" t="s">
        <v>587</v>
      </c>
      <c r="B72" s="469"/>
      <c r="C72" s="718" t="s">
        <v>589</v>
      </c>
      <c r="D72" s="718"/>
      <c r="E72" s="718"/>
      <c r="F72" s="718"/>
      <c r="G72" s="718"/>
      <c r="H72" s="718"/>
      <c r="I72" s="718"/>
      <c r="J72" s="718"/>
      <c r="K72" s="718"/>
      <c r="L72" s="718"/>
      <c r="M72" s="718"/>
      <c r="N72" s="718"/>
      <c r="O72" s="718"/>
      <c r="P72" s="718"/>
      <c r="Q72" s="718"/>
      <c r="R72" s="718"/>
      <c r="S72" s="718"/>
      <c r="T72" s="718"/>
      <c r="U72" s="718"/>
      <c r="V72" s="718"/>
      <c r="W72" s="718"/>
      <c r="X72" s="718"/>
      <c r="Y72" s="718"/>
      <c r="Z72" s="718"/>
      <c r="AA72" s="718"/>
      <c r="AB72" s="718"/>
      <c r="AC72" s="718"/>
      <c r="AD72" s="718"/>
      <c r="AE72" s="718"/>
      <c r="AF72" s="719"/>
      <c r="AG72" s="200"/>
      <c r="AH72" s="200"/>
      <c r="AI72" s="200"/>
      <c r="AJ72" s="200"/>
      <c r="AK72" s="200"/>
      <c r="AL72" s="200"/>
      <c r="AM72" s="200"/>
      <c r="AN72" s="200"/>
      <c r="AO72" s="200"/>
      <c r="AP72" s="200"/>
      <c r="AQ72" s="200"/>
      <c r="AR72" s="200"/>
      <c r="AS72" s="200"/>
      <c r="AT72" s="200"/>
      <c r="AU72" s="200"/>
      <c r="AV72" s="200"/>
      <c r="AW72" s="200"/>
      <c r="AX72" s="200"/>
      <c r="AY72" s="200"/>
      <c r="AZ72" s="200"/>
      <c r="BA72" s="200"/>
      <c r="BB72" s="200"/>
      <c r="BC72" s="200"/>
      <c r="BD72" s="200"/>
      <c r="BE72" s="200"/>
      <c r="BF72" s="200"/>
      <c r="BG72" s="200"/>
      <c r="BH72" s="200"/>
      <c r="BI72" s="200"/>
      <c r="BJ72" s="200"/>
    </row>
    <row r="73" spans="1:62" s="144" customFormat="1" ht="21.75" customHeight="1" thickBot="1" x14ac:dyDescent="0.35">
      <c r="A73" s="481" t="s">
        <v>428</v>
      </c>
      <c r="B73" s="716" t="s">
        <v>383</v>
      </c>
      <c r="C73" s="623" t="s">
        <v>8</v>
      </c>
      <c r="D73" s="717"/>
      <c r="E73" s="717"/>
      <c r="F73" s="717"/>
      <c r="G73" s="717"/>
      <c r="H73" s="717"/>
      <c r="I73" s="717"/>
      <c r="J73" s="717"/>
      <c r="K73" s="717"/>
      <c r="L73" s="717"/>
      <c r="M73" s="717"/>
      <c r="N73" s="624"/>
      <c r="O73" s="707" t="s">
        <v>324</v>
      </c>
      <c r="P73" s="708"/>
      <c r="Q73" s="708"/>
      <c r="R73" s="708"/>
      <c r="S73" s="708"/>
      <c r="T73" s="708"/>
      <c r="U73" s="708"/>
      <c r="V73" s="708"/>
      <c r="W73" s="708"/>
      <c r="X73" s="708"/>
      <c r="Y73" s="708"/>
      <c r="Z73" s="708"/>
      <c r="AA73" s="708"/>
      <c r="AB73" s="708"/>
      <c r="AC73" s="708"/>
      <c r="AD73" s="708"/>
      <c r="AE73" s="708"/>
      <c r="AF73" s="709"/>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row>
    <row r="74" spans="1:62" s="144" customFormat="1" ht="21.75" customHeight="1" thickBot="1" x14ac:dyDescent="0.35">
      <c r="A74" s="715"/>
      <c r="B74" s="716"/>
      <c r="C74" s="713" t="s">
        <v>356</v>
      </c>
      <c r="D74" s="714"/>
      <c r="E74" s="713" t="s">
        <v>357</v>
      </c>
      <c r="F74" s="714"/>
      <c r="G74" s="713" t="s">
        <v>358</v>
      </c>
      <c r="H74" s="714"/>
      <c r="I74" s="713" t="s">
        <v>359</v>
      </c>
      <c r="J74" s="714"/>
      <c r="K74" s="713" t="s">
        <v>360</v>
      </c>
      <c r="L74" s="714"/>
      <c r="M74" s="713" t="s">
        <v>342</v>
      </c>
      <c r="N74" s="714"/>
      <c r="O74" s="707" t="s">
        <v>356</v>
      </c>
      <c r="P74" s="708"/>
      <c r="Q74" s="709"/>
      <c r="R74" s="710" t="s">
        <v>357</v>
      </c>
      <c r="S74" s="711"/>
      <c r="T74" s="712"/>
      <c r="U74" s="710" t="s">
        <v>358</v>
      </c>
      <c r="V74" s="711"/>
      <c r="W74" s="712"/>
      <c r="X74" s="710" t="s">
        <v>359</v>
      </c>
      <c r="Y74" s="711"/>
      <c r="Z74" s="712"/>
      <c r="AA74" s="710" t="s">
        <v>360</v>
      </c>
      <c r="AB74" s="711"/>
      <c r="AC74" s="712"/>
      <c r="AD74" s="710" t="s">
        <v>342</v>
      </c>
      <c r="AE74" s="711"/>
      <c r="AF74" s="712"/>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row>
    <row r="75" spans="1:62" s="144" customFormat="1" ht="28.5" customHeight="1" thickBot="1" x14ac:dyDescent="0.35">
      <c r="A75" s="715"/>
      <c r="B75" s="716"/>
      <c r="C75" s="254" t="s">
        <v>10</v>
      </c>
      <c r="D75" s="254" t="s">
        <v>404</v>
      </c>
      <c r="E75" s="254" t="s">
        <v>10</v>
      </c>
      <c r="F75" s="254" t="s">
        <v>404</v>
      </c>
      <c r="G75" s="254" t="s">
        <v>10</v>
      </c>
      <c r="H75" s="254" t="s">
        <v>404</v>
      </c>
      <c r="I75" s="254" t="s">
        <v>10</v>
      </c>
      <c r="J75" s="254" t="s">
        <v>404</v>
      </c>
      <c r="K75" s="254" t="s">
        <v>10</v>
      </c>
      <c r="L75" s="254" t="s">
        <v>404</v>
      </c>
      <c r="M75" s="254" t="s">
        <v>10</v>
      </c>
      <c r="N75" s="254" t="s">
        <v>404</v>
      </c>
      <c r="O75" s="255" t="s">
        <v>10</v>
      </c>
      <c r="P75" s="255" t="s">
        <v>582</v>
      </c>
      <c r="Q75" s="255" t="s">
        <v>319</v>
      </c>
      <c r="R75" s="255" t="s">
        <v>10</v>
      </c>
      <c r="S75" s="255" t="s">
        <v>582</v>
      </c>
      <c r="T75" s="255" t="s">
        <v>319</v>
      </c>
      <c r="U75" s="255" t="s">
        <v>10</v>
      </c>
      <c r="V75" s="255" t="s">
        <v>582</v>
      </c>
      <c r="W75" s="255" t="s">
        <v>319</v>
      </c>
      <c r="X75" s="255" t="s">
        <v>10</v>
      </c>
      <c r="Y75" s="255" t="s">
        <v>582</v>
      </c>
      <c r="Z75" s="255" t="s">
        <v>319</v>
      </c>
      <c r="AA75" s="255" t="s">
        <v>10</v>
      </c>
      <c r="AB75" s="255" t="s">
        <v>582</v>
      </c>
      <c r="AC75" s="255" t="s">
        <v>319</v>
      </c>
      <c r="AD75" s="255" t="s">
        <v>10</v>
      </c>
      <c r="AE75" s="255" t="s">
        <v>582</v>
      </c>
      <c r="AF75" s="255" t="s">
        <v>319</v>
      </c>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row>
    <row r="76" spans="1:62" s="144" customFormat="1" ht="15.75" customHeight="1" x14ac:dyDescent="0.3">
      <c r="A76" s="715"/>
      <c r="B76" s="197" t="s">
        <v>384</v>
      </c>
      <c r="C76" s="267"/>
      <c r="D76" s="265"/>
      <c r="E76" s="267"/>
      <c r="F76" s="265"/>
      <c r="G76" s="267"/>
      <c r="H76" s="265"/>
      <c r="I76" s="267"/>
      <c r="J76" s="265"/>
      <c r="K76" s="267"/>
      <c r="L76" s="265"/>
      <c r="M76" s="267"/>
      <c r="N76" s="265"/>
      <c r="O76" s="267"/>
      <c r="P76" s="265"/>
      <c r="Q76" s="265"/>
      <c r="R76" s="267"/>
      <c r="S76" s="265"/>
      <c r="T76" s="265"/>
      <c r="U76" s="267"/>
      <c r="V76" s="265"/>
      <c r="W76" s="265"/>
      <c r="X76" s="267"/>
      <c r="Y76" s="265"/>
      <c r="Z76" s="265"/>
      <c r="AA76" s="267"/>
      <c r="AB76" s="265"/>
      <c r="AC76" s="265"/>
      <c r="AD76" s="267"/>
      <c r="AE76" s="322"/>
      <c r="AF76" s="268"/>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row>
    <row r="77" spans="1:62" s="144" customFormat="1" ht="15.75" customHeight="1" x14ac:dyDescent="0.3">
      <c r="A77" s="715"/>
      <c r="B77" s="198" t="s">
        <v>385</v>
      </c>
      <c r="C77" s="195"/>
      <c r="D77" s="265"/>
      <c r="E77" s="195"/>
      <c r="F77" s="265"/>
      <c r="G77" s="195"/>
      <c r="H77" s="265"/>
      <c r="I77" s="195"/>
      <c r="J77" s="265"/>
      <c r="K77" s="195"/>
      <c r="L77" s="265"/>
      <c r="M77" s="195"/>
      <c r="N77" s="265"/>
      <c r="O77" s="195"/>
      <c r="P77" s="265"/>
      <c r="Q77" s="265"/>
      <c r="R77" s="195"/>
      <c r="S77" s="265"/>
      <c r="T77" s="265"/>
      <c r="U77" s="195"/>
      <c r="V77" s="265"/>
      <c r="W77" s="265"/>
      <c r="X77" s="195"/>
      <c r="Y77" s="265"/>
      <c r="Z77" s="265"/>
      <c r="AA77" s="195"/>
      <c r="AB77" s="265"/>
      <c r="AC77" s="265"/>
      <c r="AD77" s="195"/>
      <c r="AE77" s="322"/>
      <c r="AF77" s="268"/>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row>
    <row r="78" spans="1:62" s="144" customFormat="1" ht="15.75" customHeight="1" x14ac:dyDescent="0.3">
      <c r="A78" s="715"/>
      <c r="B78" s="198" t="s">
        <v>386</v>
      </c>
      <c r="C78" s="195"/>
      <c r="D78" s="265"/>
      <c r="E78" s="195"/>
      <c r="F78" s="265"/>
      <c r="G78" s="195"/>
      <c r="H78" s="265"/>
      <c r="I78" s="195"/>
      <c r="J78" s="265"/>
      <c r="K78" s="195"/>
      <c r="L78" s="265"/>
      <c r="M78" s="195"/>
      <c r="N78" s="265"/>
      <c r="O78" s="195"/>
      <c r="P78" s="265"/>
      <c r="Q78" s="265"/>
      <c r="R78" s="195"/>
      <c r="S78" s="265"/>
      <c r="T78" s="265"/>
      <c r="U78" s="195"/>
      <c r="V78" s="265"/>
      <c r="W78" s="265"/>
      <c r="X78" s="195"/>
      <c r="Y78" s="265"/>
      <c r="Z78" s="265"/>
      <c r="AA78" s="195"/>
      <c r="AB78" s="265"/>
      <c r="AC78" s="265"/>
      <c r="AD78" s="195"/>
      <c r="AE78" s="322"/>
      <c r="AF78" s="268"/>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row>
    <row r="79" spans="1:62" s="144" customFormat="1" ht="15.75" customHeight="1" x14ac:dyDescent="0.3">
      <c r="A79" s="715"/>
      <c r="B79" s="198" t="s">
        <v>387</v>
      </c>
      <c r="C79" s="195"/>
      <c r="D79" s="265"/>
      <c r="E79" s="195"/>
      <c r="F79" s="265"/>
      <c r="G79" s="195"/>
      <c r="H79" s="265"/>
      <c r="I79" s="195"/>
      <c r="J79" s="265"/>
      <c r="K79" s="195"/>
      <c r="L79" s="265"/>
      <c r="M79" s="195"/>
      <c r="N79" s="265"/>
      <c r="O79" s="195"/>
      <c r="P79" s="265"/>
      <c r="Q79" s="265"/>
      <c r="R79" s="195"/>
      <c r="S79" s="265"/>
      <c r="T79" s="265"/>
      <c r="U79" s="195"/>
      <c r="V79" s="265"/>
      <c r="W79" s="265"/>
      <c r="X79" s="195"/>
      <c r="Y79" s="265"/>
      <c r="Z79" s="265"/>
      <c r="AA79" s="195"/>
      <c r="AB79" s="265"/>
      <c r="AC79" s="265"/>
      <c r="AD79" s="195"/>
      <c r="AE79" s="322"/>
      <c r="AF79" s="268"/>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row>
    <row r="80" spans="1:62" s="144" customFormat="1" ht="15.75" customHeight="1" x14ac:dyDescent="0.3">
      <c r="A80" s="715"/>
      <c r="B80" s="198" t="s">
        <v>388</v>
      </c>
      <c r="C80" s="195"/>
      <c r="D80" s="265"/>
      <c r="E80" s="195"/>
      <c r="F80" s="265"/>
      <c r="G80" s="195"/>
      <c r="H80" s="265"/>
      <c r="I80" s="195"/>
      <c r="J80" s="265"/>
      <c r="K80" s="195"/>
      <c r="L80" s="265"/>
      <c r="M80" s="195"/>
      <c r="N80" s="265"/>
      <c r="O80" s="195"/>
      <c r="P80" s="265"/>
      <c r="Q80" s="265"/>
      <c r="R80" s="195"/>
      <c r="S80" s="265"/>
      <c r="T80" s="265"/>
      <c r="U80" s="195"/>
      <c r="V80" s="265"/>
      <c r="W80" s="265"/>
      <c r="X80" s="195"/>
      <c r="Y80" s="265"/>
      <c r="Z80" s="265"/>
      <c r="AA80" s="195"/>
      <c r="AB80" s="265"/>
      <c r="AC80" s="265"/>
      <c r="AD80" s="195"/>
      <c r="AE80" s="322"/>
      <c r="AF80" s="268"/>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row>
    <row r="81" spans="1:62" s="144" customFormat="1" ht="15.75" customHeight="1" x14ac:dyDescent="0.3">
      <c r="A81" s="715"/>
      <c r="B81" s="198" t="s">
        <v>389</v>
      </c>
      <c r="C81" s="195"/>
      <c r="D81" s="265"/>
      <c r="E81" s="195"/>
      <c r="F81" s="265"/>
      <c r="G81" s="195"/>
      <c r="H81" s="265"/>
      <c r="I81" s="195"/>
      <c r="J81" s="265"/>
      <c r="K81" s="195"/>
      <c r="L81" s="265"/>
      <c r="M81" s="195"/>
      <c r="N81" s="265"/>
      <c r="O81" s="195"/>
      <c r="P81" s="265"/>
      <c r="Q81" s="265"/>
      <c r="R81" s="195"/>
      <c r="S81" s="265"/>
      <c r="T81" s="265"/>
      <c r="U81" s="195"/>
      <c r="V81" s="265"/>
      <c r="W81" s="265"/>
      <c r="X81" s="195"/>
      <c r="Y81" s="265"/>
      <c r="Z81" s="265"/>
      <c r="AA81" s="195"/>
      <c r="AB81" s="265"/>
      <c r="AC81" s="265"/>
      <c r="AD81" s="195"/>
      <c r="AE81" s="322"/>
      <c r="AF81" s="268"/>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row>
    <row r="82" spans="1:62" s="144" customFormat="1" ht="15.75" customHeight="1" x14ac:dyDescent="0.3">
      <c r="A82" s="715"/>
      <c r="B82" s="198" t="s">
        <v>390</v>
      </c>
      <c r="C82" s="195"/>
      <c r="D82" s="265"/>
      <c r="E82" s="195"/>
      <c r="F82" s="265"/>
      <c r="G82" s="195"/>
      <c r="H82" s="265"/>
      <c r="I82" s="195"/>
      <c r="J82" s="265"/>
      <c r="K82" s="195"/>
      <c r="L82" s="265"/>
      <c r="M82" s="195"/>
      <c r="N82" s="265"/>
      <c r="O82" s="195"/>
      <c r="P82" s="265"/>
      <c r="Q82" s="265"/>
      <c r="R82" s="195"/>
      <c r="S82" s="265"/>
      <c r="T82" s="265"/>
      <c r="U82" s="195"/>
      <c r="V82" s="265"/>
      <c r="W82" s="265"/>
      <c r="X82" s="195"/>
      <c r="Y82" s="265"/>
      <c r="Z82" s="265"/>
      <c r="AA82" s="195"/>
      <c r="AB82" s="265"/>
      <c r="AC82" s="265"/>
      <c r="AD82" s="195"/>
      <c r="AE82" s="322"/>
      <c r="AF82" s="268"/>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row>
    <row r="83" spans="1:62" s="144" customFormat="1" ht="15.75" customHeight="1" x14ac:dyDescent="0.3">
      <c r="A83" s="715"/>
      <c r="B83" s="198" t="s">
        <v>391</v>
      </c>
      <c r="C83" s="195"/>
      <c r="D83" s="265"/>
      <c r="E83" s="195"/>
      <c r="F83" s="265"/>
      <c r="G83" s="195"/>
      <c r="H83" s="265"/>
      <c r="I83" s="195"/>
      <c r="J83" s="265"/>
      <c r="K83" s="195"/>
      <c r="L83" s="265"/>
      <c r="M83" s="195"/>
      <c r="N83" s="265"/>
      <c r="O83" s="195"/>
      <c r="P83" s="265"/>
      <c r="Q83" s="265"/>
      <c r="R83" s="195"/>
      <c r="S83" s="265"/>
      <c r="T83" s="265"/>
      <c r="U83" s="195"/>
      <c r="V83" s="265"/>
      <c r="W83" s="265"/>
      <c r="X83" s="195"/>
      <c r="Y83" s="265"/>
      <c r="Z83" s="265"/>
      <c r="AA83" s="195"/>
      <c r="AB83" s="265"/>
      <c r="AC83" s="265"/>
      <c r="AD83" s="195"/>
      <c r="AE83" s="322"/>
      <c r="AF83" s="268"/>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c r="BJ83" s="250"/>
    </row>
    <row r="84" spans="1:62" s="144" customFormat="1" ht="15.75" customHeight="1" x14ac:dyDescent="0.3">
      <c r="A84" s="715"/>
      <c r="B84" s="198" t="s">
        <v>392</v>
      </c>
      <c r="C84" s="195"/>
      <c r="D84" s="265"/>
      <c r="E84" s="195"/>
      <c r="F84" s="265"/>
      <c r="G84" s="195"/>
      <c r="H84" s="265"/>
      <c r="I84" s="195"/>
      <c r="J84" s="265"/>
      <c r="K84" s="195"/>
      <c r="L84" s="265"/>
      <c r="M84" s="195"/>
      <c r="N84" s="265"/>
      <c r="O84" s="195"/>
      <c r="P84" s="265"/>
      <c r="Q84" s="265"/>
      <c r="R84" s="195"/>
      <c r="S84" s="265"/>
      <c r="T84" s="265"/>
      <c r="U84" s="195"/>
      <c r="V84" s="265"/>
      <c r="W84" s="265"/>
      <c r="X84" s="195"/>
      <c r="Y84" s="265"/>
      <c r="Z84" s="265"/>
      <c r="AA84" s="195"/>
      <c r="AB84" s="265"/>
      <c r="AC84" s="265"/>
      <c r="AD84" s="195"/>
      <c r="AE84" s="322"/>
      <c r="AF84" s="268"/>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row>
    <row r="85" spans="1:62" s="144" customFormat="1" ht="15.75" customHeight="1" x14ac:dyDescent="0.3">
      <c r="A85" s="715"/>
      <c r="B85" s="198" t="s">
        <v>393</v>
      </c>
      <c r="C85" s="195"/>
      <c r="D85" s="265"/>
      <c r="E85" s="195"/>
      <c r="F85" s="265"/>
      <c r="G85" s="195"/>
      <c r="H85" s="265"/>
      <c r="I85" s="195"/>
      <c r="J85" s="265"/>
      <c r="K85" s="195"/>
      <c r="L85" s="265"/>
      <c r="M85" s="195"/>
      <c r="N85" s="265"/>
      <c r="O85" s="195"/>
      <c r="P85" s="265"/>
      <c r="Q85" s="265"/>
      <c r="R85" s="195"/>
      <c r="S85" s="265"/>
      <c r="T85" s="265"/>
      <c r="U85" s="195"/>
      <c r="V85" s="265"/>
      <c r="W85" s="265"/>
      <c r="X85" s="195"/>
      <c r="Y85" s="265"/>
      <c r="Z85" s="265"/>
      <c r="AA85" s="195"/>
      <c r="AB85" s="265"/>
      <c r="AC85" s="265"/>
      <c r="AD85" s="195"/>
      <c r="AE85" s="322"/>
      <c r="AF85" s="268"/>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c r="BJ85" s="250"/>
    </row>
    <row r="86" spans="1:62" s="144" customFormat="1" ht="15.75" customHeight="1" x14ac:dyDescent="0.3">
      <c r="A86" s="715"/>
      <c r="B86" s="198" t="s">
        <v>394</v>
      </c>
      <c r="C86" s="195"/>
      <c r="D86" s="265"/>
      <c r="E86" s="195"/>
      <c r="F86" s="265"/>
      <c r="G86" s="195"/>
      <c r="H86" s="265"/>
      <c r="I86" s="195"/>
      <c r="J86" s="265"/>
      <c r="K86" s="195"/>
      <c r="L86" s="265"/>
      <c r="M86" s="195"/>
      <c r="N86" s="265"/>
      <c r="O86" s="195"/>
      <c r="P86" s="265"/>
      <c r="Q86" s="265"/>
      <c r="R86" s="195"/>
      <c r="S86" s="265"/>
      <c r="T86" s="265"/>
      <c r="U86" s="195"/>
      <c r="V86" s="265"/>
      <c r="W86" s="265"/>
      <c r="X86" s="195"/>
      <c r="Y86" s="265"/>
      <c r="Z86" s="265"/>
      <c r="AA86" s="195"/>
      <c r="AB86" s="265"/>
      <c r="AC86" s="265"/>
      <c r="AD86" s="195"/>
      <c r="AE86" s="322"/>
      <c r="AF86" s="268"/>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c r="BJ86" s="250"/>
    </row>
    <row r="87" spans="1:62" s="144" customFormat="1" ht="15.75" customHeight="1" x14ac:dyDescent="0.3">
      <c r="A87" s="715"/>
      <c r="B87" s="198" t="s">
        <v>395</v>
      </c>
      <c r="C87" s="195"/>
      <c r="D87" s="265"/>
      <c r="E87" s="195"/>
      <c r="F87" s="265"/>
      <c r="G87" s="195"/>
      <c r="H87" s="265"/>
      <c r="I87" s="195"/>
      <c r="J87" s="265"/>
      <c r="K87" s="195"/>
      <c r="L87" s="265"/>
      <c r="M87" s="195"/>
      <c r="N87" s="265"/>
      <c r="O87" s="195"/>
      <c r="P87" s="265"/>
      <c r="Q87" s="265"/>
      <c r="R87" s="195"/>
      <c r="S87" s="265"/>
      <c r="T87" s="265"/>
      <c r="U87" s="195"/>
      <c r="V87" s="265"/>
      <c r="W87" s="265"/>
      <c r="X87" s="195"/>
      <c r="Y87" s="265"/>
      <c r="Z87" s="265"/>
      <c r="AA87" s="195"/>
      <c r="AB87" s="265"/>
      <c r="AC87" s="265"/>
      <c r="AD87" s="195"/>
      <c r="AE87" s="322"/>
      <c r="AF87" s="268"/>
      <c r="AG87" s="25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c r="BJ87" s="250"/>
    </row>
    <row r="88" spans="1:62" s="144" customFormat="1" ht="15.75" customHeight="1" x14ac:dyDescent="0.3">
      <c r="A88" s="715"/>
      <c r="B88" s="198" t="s">
        <v>396</v>
      </c>
      <c r="C88" s="195"/>
      <c r="D88" s="265"/>
      <c r="E88" s="195"/>
      <c r="F88" s="265"/>
      <c r="G88" s="195"/>
      <c r="H88" s="265"/>
      <c r="I88" s="195"/>
      <c r="J88" s="265"/>
      <c r="K88" s="195"/>
      <c r="L88" s="265"/>
      <c r="M88" s="195"/>
      <c r="N88" s="265"/>
      <c r="O88" s="195"/>
      <c r="P88" s="265"/>
      <c r="Q88" s="265"/>
      <c r="R88" s="195"/>
      <c r="S88" s="265"/>
      <c r="T88" s="265"/>
      <c r="U88" s="195"/>
      <c r="V88" s="265"/>
      <c r="W88" s="265"/>
      <c r="X88" s="195"/>
      <c r="Y88" s="265"/>
      <c r="Z88" s="265"/>
      <c r="AA88" s="195"/>
      <c r="AB88" s="265"/>
      <c r="AC88" s="265"/>
      <c r="AD88" s="195"/>
      <c r="AE88" s="322"/>
      <c r="AF88" s="268"/>
      <c r="AG88" s="250"/>
      <c r="AH88" s="250"/>
      <c r="AI88" s="250"/>
      <c r="AJ88" s="250"/>
      <c r="AK88" s="250"/>
      <c r="AL88" s="250"/>
      <c r="AM88" s="250"/>
      <c r="AN88" s="250"/>
      <c r="AO88" s="250"/>
      <c r="AP88" s="250"/>
      <c r="AQ88" s="250"/>
      <c r="AR88" s="250"/>
      <c r="AS88" s="250"/>
      <c r="AT88" s="250"/>
      <c r="AU88" s="250"/>
      <c r="AV88" s="250"/>
      <c r="AW88" s="250"/>
      <c r="AX88" s="250"/>
      <c r="AY88" s="250"/>
      <c r="AZ88" s="250"/>
      <c r="BA88" s="250"/>
      <c r="BB88" s="250"/>
      <c r="BC88" s="250"/>
      <c r="BD88" s="250"/>
      <c r="BE88" s="250"/>
      <c r="BF88" s="250"/>
      <c r="BG88" s="250"/>
      <c r="BH88" s="250"/>
      <c r="BI88" s="250"/>
      <c r="BJ88" s="250"/>
    </row>
    <row r="89" spans="1:62" s="144" customFormat="1" ht="15.75" customHeight="1" x14ac:dyDescent="0.3">
      <c r="A89" s="715"/>
      <c r="B89" s="198" t="s">
        <v>397</v>
      </c>
      <c r="C89" s="195"/>
      <c r="D89" s="265"/>
      <c r="E89" s="195"/>
      <c r="F89" s="265"/>
      <c r="G89" s="195"/>
      <c r="H89" s="265"/>
      <c r="I89" s="195"/>
      <c r="J89" s="265"/>
      <c r="K89" s="195"/>
      <c r="L89" s="265"/>
      <c r="M89" s="195"/>
      <c r="N89" s="265"/>
      <c r="O89" s="195"/>
      <c r="P89" s="265"/>
      <c r="Q89" s="265"/>
      <c r="R89" s="195"/>
      <c r="S89" s="265"/>
      <c r="T89" s="265"/>
      <c r="U89" s="195"/>
      <c r="V89" s="265"/>
      <c r="W89" s="265"/>
      <c r="X89" s="195"/>
      <c r="Y89" s="265"/>
      <c r="Z89" s="265"/>
      <c r="AA89" s="195"/>
      <c r="AB89" s="265"/>
      <c r="AC89" s="265"/>
      <c r="AD89" s="195"/>
      <c r="AE89" s="322"/>
      <c r="AF89" s="268"/>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row>
    <row r="90" spans="1:62" s="144" customFormat="1" ht="15.75" customHeight="1" x14ac:dyDescent="0.3">
      <c r="A90" s="715"/>
      <c r="B90" s="198" t="s">
        <v>398</v>
      </c>
      <c r="C90" s="195"/>
      <c r="D90" s="265"/>
      <c r="E90" s="195"/>
      <c r="F90" s="265"/>
      <c r="G90" s="195"/>
      <c r="H90" s="265"/>
      <c r="I90" s="195"/>
      <c r="J90" s="265"/>
      <c r="K90" s="195"/>
      <c r="L90" s="265"/>
      <c r="M90" s="195"/>
      <c r="N90" s="265"/>
      <c r="O90" s="195"/>
      <c r="P90" s="265"/>
      <c r="Q90" s="265"/>
      <c r="R90" s="195"/>
      <c r="S90" s="265"/>
      <c r="T90" s="265"/>
      <c r="U90" s="195"/>
      <c r="V90" s="265"/>
      <c r="W90" s="265"/>
      <c r="X90" s="195"/>
      <c r="Y90" s="265"/>
      <c r="Z90" s="265"/>
      <c r="AA90" s="195"/>
      <c r="AB90" s="265"/>
      <c r="AC90" s="265"/>
      <c r="AD90" s="195"/>
      <c r="AE90" s="322"/>
      <c r="AF90" s="268"/>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row>
    <row r="91" spans="1:62" s="144" customFormat="1" ht="15.75" customHeight="1" x14ac:dyDescent="0.3">
      <c r="A91" s="715"/>
      <c r="B91" s="198" t="s">
        <v>399</v>
      </c>
      <c r="C91" s="195"/>
      <c r="D91" s="265"/>
      <c r="E91" s="195"/>
      <c r="F91" s="265"/>
      <c r="G91" s="195"/>
      <c r="H91" s="265"/>
      <c r="I91" s="195"/>
      <c r="J91" s="265"/>
      <c r="K91" s="195"/>
      <c r="L91" s="265"/>
      <c r="M91" s="195"/>
      <c r="N91" s="265"/>
      <c r="O91" s="195"/>
      <c r="P91" s="265"/>
      <c r="Q91" s="265"/>
      <c r="R91" s="195"/>
      <c r="S91" s="265"/>
      <c r="T91" s="265"/>
      <c r="U91" s="195"/>
      <c r="V91" s="265"/>
      <c r="W91" s="265"/>
      <c r="X91" s="195"/>
      <c r="Y91" s="265"/>
      <c r="Z91" s="265"/>
      <c r="AA91" s="195"/>
      <c r="AB91" s="265"/>
      <c r="AC91" s="265"/>
      <c r="AD91" s="195"/>
      <c r="AE91" s="322"/>
      <c r="AF91" s="268"/>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c r="BJ91" s="250"/>
    </row>
    <row r="92" spans="1:62" s="144" customFormat="1" ht="15.75" customHeight="1" x14ac:dyDescent="0.3">
      <c r="A92" s="715"/>
      <c r="B92" s="198" t="s">
        <v>400</v>
      </c>
      <c r="C92" s="195"/>
      <c r="D92" s="265"/>
      <c r="E92" s="195"/>
      <c r="F92" s="265"/>
      <c r="G92" s="195"/>
      <c r="H92" s="265"/>
      <c r="I92" s="195"/>
      <c r="J92" s="265"/>
      <c r="K92" s="195"/>
      <c r="L92" s="265"/>
      <c r="M92" s="195"/>
      <c r="N92" s="265"/>
      <c r="O92" s="195"/>
      <c r="P92" s="265"/>
      <c r="Q92" s="265"/>
      <c r="R92" s="195"/>
      <c r="S92" s="265"/>
      <c r="T92" s="265"/>
      <c r="U92" s="195"/>
      <c r="V92" s="265"/>
      <c r="W92" s="265"/>
      <c r="X92" s="195"/>
      <c r="Y92" s="265"/>
      <c r="Z92" s="265"/>
      <c r="AA92" s="195"/>
      <c r="AB92" s="265"/>
      <c r="AC92" s="265"/>
      <c r="AD92" s="195"/>
      <c r="AE92" s="322"/>
      <c r="AF92" s="268"/>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c r="BJ92" s="250"/>
    </row>
    <row r="93" spans="1:62" s="144" customFormat="1" ht="15.75" customHeight="1" x14ac:dyDescent="0.3">
      <c r="A93" s="715"/>
      <c r="B93" s="198" t="s">
        <v>401</v>
      </c>
      <c r="C93" s="195"/>
      <c r="D93" s="265"/>
      <c r="E93" s="195"/>
      <c r="F93" s="265"/>
      <c r="G93" s="195"/>
      <c r="H93" s="265"/>
      <c r="I93" s="195"/>
      <c r="J93" s="265"/>
      <c r="K93" s="195"/>
      <c r="L93" s="265"/>
      <c r="M93" s="195"/>
      <c r="N93" s="265"/>
      <c r="O93" s="195"/>
      <c r="P93" s="265"/>
      <c r="Q93" s="265"/>
      <c r="R93" s="195"/>
      <c r="S93" s="265"/>
      <c r="T93" s="265"/>
      <c r="U93" s="195"/>
      <c r="V93" s="265"/>
      <c r="W93" s="265"/>
      <c r="X93" s="195"/>
      <c r="Y93" s="265"/>
      <c r="Z93" s="265"/>
      <c r="AA93" s="195"/>
      <c r="AB93" s="265"/>
      <c r="AC93" s="265"/>
      <c r="AD93" s="195"/>
      <c r="AE93" s="322"/>
      <c r="AF93" s="268"/>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c r="BJ93" s="250"/>
    </row>
    <row r="94" spans="1:62" s="144" customFormat="1" ht="15.75" customHeight="1" x14ac:dyDescent="0.3">
      <c r="A94" s="715"/>
      <c r="B94" s="198" t="s">
        <v>402</v>
      </c>
      <c r="C94" s="195"/>
      <c r="D94" s="265"/>
      <c r="E94" s="195"/>
      <c r="F94" s="265"/>
      <c r="G94" s="195"/>
      <c r="H94" s="265"/>
      <c r="I94" s="195"/>
      <c r="J94" s="265"/>
      <c r="K94" s="195"/>
      <c r="L94" s="265"/>
      <c r="M94" s="195"/>
      <c r="N94" s="265"/>
      <c r="O94" s="195"/>
      <c r="P94" s="265"/>
      <c r="Q94" s="265"/>
      <c r="R94" s="195"/>
      <c r="S94" s="265"/>
      <c r="T94" s="265"/>
      <c r="U94" s="195"/>
      <c r="V94" s="265"/>
      <c r="W94" s="265"/>
      <c r="X94" s="195"/>
      <c r="Y94" s="265"/>
      <c r="Z94" s="265"/>
      <c r="AA94" s="195"/>
      <c r="AB94" s="265"/>
      <c r="AC94" s="265"/>
      <c r="AD94" s="195"/>
      <c r="AE94" s="322"/>
      <c r="AF94" s="268"/>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c r="BJ94" s="250"/>
    </row>
    <row r="95" spans="1:62" s="144" customFormat="1" ht="15.75" customHeight="1" x14ac:dyDescent="0.3">
      <c r="A95" s="715"/>
      <c r="B95" s="198" t="s">
        <v>403</v>
      </c>
      <c r="C95" s="195"/>
      <c r="D95" s="265"/>
      <c r="E95" s="195"/>
      <c r="F95" s="265"/>
      <c r="G95" s="195"/>
      <c r="H95" s="265"/>
      <c r="I95" s="195"/>
      <c r="J95" s="265"/>
      <c r="K95" s="195"/>
      <c r="L95" s="265"/>
      <c r="M95" s="195"/>
      <c r="N95" s="265"/>
      <c r="O95" s="195"/>
      <c r="P95" s="265"/>
      <c r="Q95" s="265"/>
      <c r="R95" s="195"/>
      <c r="S95" s="265"/>
      <c r="T95" s="265"/>
      <c r="U95" s="195"/>
      <c r="V95" s="265"/>
      <c r="W95" s="265"/>
      <c r="X95" s="195"/>
      <c r="Y95" s="265"/>
      <c r="Z95" s="265"/>
      <c r="AA95" s="195"/>
      <c r="AB95" s="265"/>
      <c r="AC95" s="265"/>
      <c r="AD95" s="195"/>
      <c r="AE95" s="322"/>
      <c r="AF95" s="268"/>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c r="BJ95" s="250"/>
    </row>
    <row r="96" spans="1:62" s="144" customFormat="1" ht="29.25" customHeight="1" thickBot="1" x14ac:dyDescent="0.35">
      <c r="A96" s="482"/>
      <c r="B96" s="196" t="s">
        <v>2</v>
      </c>
      <c r="C96" s="264"/>
      <c r="D96" s="266"/>
      <c r="E96" s="264"/>
      <c r="F96" s="266"/>
      <c r="G96" s="264"/>
      <c r="H96" s="266"/>
      <c r="I96" s="264"/>
      <c r="J96" s="266"/>
      <c r="K96" s="264"/>
      <c r="L96" s="266"/>
      <c r="M96" s="264"/>
      <c r="N96" s="266"/>
      <c r="O96" s="264"/>
      <c r="P96" s="266"/>
      <c r="Q96" s="266"/>
      <c r="R96" s="264"/>
      <c r="S96" s="266"/>
      <c r="T96" s="266"/>
      <c r="U96" s="264"/>
      <c r="V96" s="266"/>
      <c r="W96" s="266"/>
      <c r="X96" s="264"/>
      <c r="Y96" s="266"/>
      <c r="Z96" s="266"/>
      <c r="AA96" s="264"/>
      <c r="AB96" s="266"/>
      <c r="AC96" s="266"/>
      <c r="AD96" s="264"/>
      <c r="AE96" s="323"/>
      <c r="AF96" s="269"/>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c r="BJ96" s="250"/>
    </row>
    <row r="97" spans="1:62" s="112" customFormat="1" ht="24" customHeight="1" thickBot="1" x14ac:dyDescent="0.35">
      <c r="K97" s="221"/>
      <c r="L97" s="221"/>
      <c r="M97" s="221"/>
      <c r="N97" s="221"/>
      <c r="O97" s="221"/>
      <c r="AG97" s="200"/>
      <c r="AH97" s="200"/>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200"/>
      <c r="BE97" s="200"/>
      <c r="BF97" s="200"/>
      <c r="BG97" s="200"/>
      <c r="BH97" s="200"/>
      <c r="BI97" s="200"/>
      <c r="BJ97" s="200"/>
    </row>
    <row r="98" spans="1:62" s="112" customFormat="1" ht="24" customHeight="1" thickBot="1" x14ac:dyDescent="0.35">
      <c r="A98" s="481" t="s">
        <v>429</v>
      </c>
      <c r="B98" s="481" t="s">
        <v>383</v>
      </c>
      <c r="C98" s="623" t="s">
        <v>8</v>
      </c>
      <c r="D98" s="717"/>
      <c r="E98" s="717"/>
      <c r="F98" s="717"/>
      <c r="G98" s="717"/>
      <c r="H98" s="717"/>
      <c r="I98" s="717"/>
      <c r="J98" s="717"/>
      <c r="K98" s="717"/>
      <c r="L98" s="717"/>
      <c r="M98" s="717"/>
      <c r="N98" s="624"/>
      <c r="O98" s="707" t="s">
        <v>324</v>
      </c>
      <c r="P98" s="708"/>
      <c r="Q98" s="708"/>
      <c r="R98" s="708"/>
      <c r="S98" s="708"/>
      <c r="T98" s="708"/>
      <c r="U98" s="708"/>
      <c r="V98" s="708"/>
      <c r="W98" s="708"/>
      <c r="X98" s="708"/>
      <c r="Y98" s="708"/>
      <c r="Z98" s="708"/>
      <c r="AA98" s="708"/>
      <c r="AB98" s="708"/>
      <c r="AC98" s="708"/>
      <c r="AD98" s="708"/>
      <c r="AE98" s="708"/>
      <c r="AF98" s="709"/>
      <c r="AG98" s="200"/>
      <c r="AH98" s="200"/>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00"/>
      <c r="BE98" s="200"/>
      <c r="BF98" s="200"/>
      <c r="BG98" s="200"/>
      <c r="BH98" s="200"/>
      <c r="BI98" s="200"/>
      <c r="BJ98" s="200"/>
    </row>
    <row r="99" spans="1:62" s="112" customFormat="1" ht="24" customHeight="1" thickBot="1" x14ac:dyDescent="0.35">
      <c r="A99" s="715"/>
      <c r="B99" s="715"/>
      <c r="C99" s="623" t="s">
        <v>325</v>
      </c>
      <c r="D99" s="624"/>
      <c r="E99" s="623" t="s">
        <v>326</v>
      </c>
      <c r="F99" s="624"/>
      <c r="G99" s="623" t="s">
        <v>327</v>
      </c>
      <c r="H99" s="624"/>
      <c r="I99" s="623" t="s">
        <v>328</v>
      </c>
      <c r="J99" s="624"/>
      <c r="K99" s="623" t="s">
        <v>405</v>
      </c>
      <c r="L99" s="624"/>
      <c r="M99" s="623" t="s">
        <v>329</v>
      </c>
      <c r="N99" s="624"/>
      <c r="O99" s="707" t="s">
        <v>325</v>
      </c>
      <c r="P99" s="708"/>
      <c r="Q99" s="709"/>
      <c r="R99" s="707" t="s">
        <v>326</v>
      </c>
      <c r="S99" s="708"/>
      <c r="T99" s="709"/>
      <c r="U99" s="707" t="s">
        <v>327</v>
      </c>
      <c r="V99" s="708"/>
      <c r="W99" s="709"/>
      <c r="X99" s="707" t="s">
        <v>328</v>
      </c>
      <c r="Y99" s="708"/>
      <c r="Z99" s="709"/>
      <c r="AA99" s="707" t="s">
        <v>405</v>
      </c>
      <c r="AB99" s="708"/>
      <c r="AC99" s="709"/>
      <c r="AD99" s="707" t="s">
        <v>329</v>
      </c>
      <c r="AE99" s="708"/>
      <c r="AF99" s="709"/>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row>
    <row r="100" spans="1:62" s="112" customFormat="1" ht="29.25" customHeight="1" thickBot="1" x14ac:dyDescent="0.35">
      <c r="A100" s="715"/>
      <c r="B100" s="482"/>
      <c r="C100" s="270" t="s">
        <v>10</v>
      </c>
      <c r="D100" s="252" t="s">
        <v>404</v>
      </c>
      <c r="E100" s="270" t="s">
        <v>10</v>
      </c>
      <c r="F100" s="252" t="s">
        <v>404</v>
      </c>
      <c r="G100" s="270" t="s">
        <v>10</v>
      </c>
      <c r="H100" s="252" t="s">
        <v>404</v>
      </c>
      <c r="I100" s="270" t="s">
        <v>10</v>
      </c>
      <c r="J100" s="252" t="s">
        <v>404</v>
      </c>
      <c r="K100" s="270" t="s">
        <v>10</v>
      </c>
      <c r="L100" s="252" t="s">
        <v>404</v>
      </c>
      <c r="M100" s="270" t="s">
        <v>10</v>
      </c>
      <c r="N100" s="252" t="s">
        <v>404</v>
      </c>
      <c r="O100" s="255" t="s">
        <v>10</v>
      </c>
      <c r="P100" s="255" t="s">
        <v>582</v>
      </c>
      <c r="Q100" s="255" t="s">
        <v>319</v>
      </c>
      <c r="R100" s="255" t="s">
        <v>10</v>
      </c>
      <c r="S100" s="255" t="s">
        <v>582</v>
      </c>
      <c r="T100" s="255" t="s">
        <v>319</v>
      </c>
      <c r="U100" s="255" t="s">
        <v>10</v>
      </c>
      <c r="V100" s="255" t="s">
        <v>582</v>
      </c>
      <c r="W100" s="255" t="s">
        <v>319</v>
      </c>
      <c r="X100" s="255" t="s">
        <v>10</v>
      </c>
      <c r="Y100" s="255" t="s">
        <v>582</v>
      </c>
      <c r="Z100" s="255" t="s">
        <v>319</v>
      </c>
      <c r="AA100" s="255" t="s">
        <v>10</v>
      </c>
      <c r="AB100" s="255" t="s">
        <v>582</v>
      </c>
      <c r="AC100" s="255" t="s">
        <v>319</v>
      </c>
      <c r="AD100" s="255" t="s">
        <v>10</v>
      </c>
      <c r="AE100" s="255" t="s">
        <v>582</v>
      </c>
      <c r="AF100" s="255" t="s">
        <v>319</v>
      </c>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row>
    <row r="101" spans="1:62" s="112" customFormat="1" ht="16.8" x14ac:dyDescent="0.3">
      <c r="A101" s="715"/>
      <c r="B101" s="197" t="s">
        <v>384</v>
      </c>
      <c r="C101" s="195"/>
      <c r="D101" s="265"/>
      <c r="E101" s="195"/>
      <c r="F101" s="265"/>
      <c r="G101" s="195"/>
      <c r="H101" s="265"/>
      <c r="I101" s="195"/>
      <c r="J101" s="265"/>
      <c r="K101" s="195"/>
      <c r="L101" s="265"/>
      <c r="M101" s="195"/>
      <c r="N101" s="265"/>
      <c r="O101" s="195"/>
      <c r="P101" s="265"/>
      <c r="Q101" s="265"/>
      <c r="R101" s="195"/>
      <c r="S101" s="265"/>
      <c r="T101" s="265"/>
      <c r="U101" s="195"/>
      <c r="V101" s="265"/>
      <c r="W101" s="265"/>
      <c r="X101" s="195"/>
      <c r="Y101" s="265"/>
      <c r="Z101" s="265"/>
      <c r="AA101" s="195"/>
      <c r="AB101" s="265"/>
      <c r="AC101" s="265"/>
      <c r="AD101" s="195"/>
      <c r="AE101" s="322"/>
      <c r="AF101" s="268"/>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row>
    <row r="102" spans="1:62" s="112" customFormat="1" ht="16.8" x14ac:dyDescent="0.3">
      <c r="A102" s="715"/>
      <c r="B102" s="198" t="s">
        <v>385</v>
      </c>
      <c r="C102" s="195"/>
      <c r="D102" s="265"/>
      <c r="E102" s="195"/>
      <c r="F102" s="265"/>
      <c r="G102" s="195"/>
      <c r="H102" s="265"/>
      <c r="I102" s="195"/>
      <c r="J102" s="265"/>
      <c r="K102" s="195"/>
      <c r="L102" s="265"/>
      <c r="M102" s="195"/>
      <c r="N102" s="265"/>
      <c r="O102" s="195"/>
      <c r="P102" s="265"/>
      <c r="Q102" s="265"/>
      <c r="R102" s="195"/>
      <c r="S102" s="265"/>
      <c r="T102" s="265"/>
      <c r="U102" s="195"/>
      <c r="V102" s="265"/>
      <c r="W102" s="265"/>
      <c r="X102" s="195"/>
      <c r="Y102" s="265"/>
      <c r="Z102" s="265"/>
      <c r="AA102" s="195"/>
      <c r="AB102" s="265"/>
      <c r="AC102" s="265"/>
      <c r="AD102" s="195"/>
      <c r="AE102" s="322"/>
      <c r="AF102" s="268"/>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00"/>
      <c r="BE102" s="200"/>
      <c r="BF102" s="200"/>
      <c r="BG102" s="200"/>
      <c r="BH102" s="200"/>
      <c r="BI102" s="200"/>
      <c r="BJ102" s="200"/>
    </row>
    <row r="103" spans="1:62" s="112" customFormat="1" ht="16.8" x14ac:dyDescent="0.3">
      <c r="A103" s="715"/>
      <c r="B103" s="198" t="s">
        <v>386</v>
      </c>
      <c r="C103" s="195"/>
      <c r="D103" s="265"/>
      <c r="E103" s="195"/>
      <c r="F103" s="265"/>
      <c r="G103" s="195"/>
      <c r="H103" s="265"/>
      <c r="I103" s="195"/>
      <c r="J103" s="265"/>
      <c r="K103" s="195"/>
      <c r="L103" s="265"/>
      <c r="M103" s="195"/>
      <c r="N103" s="265"/>
      <c r="O103" s="195"/>
      <c r="P103" s="265"/>
      <c r="Q103" s="265"/>
      <c r="R103" s="195"/>
      <c r="S103" s="265"/>
      <c r="T103" s="265"/>
      <c r="U103" s="195"/>
      <c r="V103" s="265"/>
      <c r="W103" s="265"/>
      <c r="X103" s="195"/>
      <c r="Y103" s="265"/>
      <c r="Z103" s="265"/>
      <c r="AA103" s="195"/>
      <c r="AB103" s="265"/>
      <c r="AC103" s="265"/>
      <c r="AD103" s="195"/>
      <c r="AE103" s="322"/>
      <c r="AF103" s="268"/>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row>
    <row r="104" spans="1:62" s="112" customFormat="1" ht="16.8" x14ac:dyDescent="0.3">
      <c r="A104" s="715"/>
      <c r="B104" s="198" t="s">
        <v>387</v>
      </c>
      <c r="C104" s="195"/>
      <c r="D104" s="265"/>
      <c r="E104" s="195"/>
      <c r="F104" s="265"/>
      <c r="G104" s="195"/>
      <c r="H104" s="265"/>
      <c r="I104" s="195"/>
      <c r="J104" s="265"/>
      <c r="K104" s="195"/>
      <c r="L104" s="265"/>
      <c r="M104" s="195"/>
      <c r="N104" s="265"/>
      <c r="O104" s="195"/>
      <c r="P104" s="265"/>
      <c r="Q104" s="265"/>
      <c r="R104" s="195"/>
      <c r="S104" s="265"/>
      <c r="T104" s="265"/>
      <c r="U104" s="195"/>
      <c r="V104" s="265"/>
      <c r="W104" s="265"/>
      <c r="X104" s="195"/>
      <c r="Y104" s="265"/>
      <c r="Z104" s="265"/>
      <c r="AA104" s="195"/>
      <c r="AB104" s="265"/>
      <c r="AC104" s="265"/>
      <c r="AD104" s="195"/>
      <c r="AE104" s="322"/>
      <c r="AF104" s="268"/>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c r="BD104" s="200"/>
      <c r="BE104" s="200"/>
      <c r="BF104" s="200"/>
      <c r="BG104" s="200"/>
      <c r="BH104" s="200"/>
      <c r="BI104" s="200"/>
      <c r="BJ104" s="200"/>
    </row>
    <row r="105" spans="1:62" s="112" customFormat="1" ht="16.8" x14ac:dyDescent="0.3">
      <c r="A105" s="715"/>
      <c r="B105" s="198" t="s">
        <v>388</v>
      </c>
      <c r="C105" s="195"/>
      <c r="D105" s="265"/>
      <c r="E105" s="195"/>
      <c r="F105" s="265"/>
      <c r="G105" s="195"/>
      <c r="H105" s="265"/>
      <c r="I105" s="195"/>
      <c r="J105" s="265"/>
      <c r="K105" s="195"/>
      <c r="L105" s="265"/>
      <c r="M105" s="195"/>
      <c r="N105" s="265"/>
      <c r="O105" s="195"/>
      <c r="P105" s="265"/>
      <c r="Q105" s="265"/>
      <c r="R105" s="195"/>
      <c r="S105" s="265"/>
      <c r="T105" s="265"/>
      <c r="U105" s="195"/>
      <c r="V105" s="265"/>
      <c r="W105" s="265"/>
      <c r="X105" s="195"/>
      <c r="Y105" s="265"/>
      <c r="Z105" s="265"/>
      <c r="AA105" s="195"/>
      <c r="AB105" s="265"/>
      <c r="AC105" s="265"/>
      <c r="AD105" s="195"/>
      <c r="AE105" s="322"/>
      <c r="AF105" s="268"/>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c r="BD105" s="200"/>
      <c r="BE105" s="200"/>
      <c r="BF105" s="200"/>
      <c r="BG105" s="200"/>
      <c r="BH105" s="200"/>
      <c r="BI105" s="200"/>
      <c r="BJ105" s="200"/>
    </row>
    <row r="106" spans="1:62" s="112" customFormat="1" ht="16.8" x14ac:dyDescent="0.3">
      <c r="A106" s="715"/>
      <c r="B106" s="198" t="s">
        <v>389</v>
      </c>
      <c r="C106" s="195"/>
      <c r="D106" s="265"/>
      <c r="E106" s="195"/>
      <c r="F106" s="265"/>
      <c r="G106" s="195"/>
      <c r="H106" s="265"/>
      <c r="I106" s="195"/>
      <c r="J106" s="265"/>
      <c r="K106" s="195"/>
      <c r="L106" s="265"/>
      <c r="M106" s="195"/>
      <c r="N106" s="265"/>
      <c r="O106" s="195"/>
      <c r="P106" s="265"/>
      <c r="Q106" s="265"/>
      <c r="R106" s="195"/>
      <c r="S106" s="265"/>
      <c r="T106" s="265"/>
      <c r="U106" s="195"/>
      <c r="V106" s="265"/>
      <c r="W106" s="265"/>
      <c r="X106" s="195"/>
      <c r="Y106" s="265"/>
      <c r="Z106" s="265"/>
      <c r="AA106" s="195"/>
      <c r="AB106" s="265"/>
      <c r="AC106" s="265"/>
      <c r="AD106" s="195"/>
      <c r="AE106" s="322"/>
      <c r="AF106" s="268"/>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c r="BA106" s="200"/>
      <c r="BB106" s="200"/>
      <c r="BC106" s="200"/>
      <c r="BD106" s="200"/>
      <c r="BE106" s="200"/>
      <c r="BF106" s="200"/>
      <c r="BG106" s="200"/>
      <c r="BH106" s="200"/>
      <c r="BI106" s="200"/>
      <c r="BJ106" s="200"/>
    </row>
    <row r="107" spans="1:62" s="112" customFormat="1" ht="16.8" x14ac:dyDescent="0.3">
      <c r="A107" s="715"/>
      <c r="B107" s="198" t="s">
        <v>390</v>
      </c>
      <c r="C107" s="195"/>
      <c r="D107" s="265"/>
      <c r="E107" s="195"/>
      <c r="F107" s="265"/>
      <c r="G107" s="195"/>
      <c r="H107" s="265"/>
      <c r="I107" s="195"/>
      <c r="J107" s="265"/>
      <c r="K107" s="195"/>
      <c r="L107" s="265"/>
      <c r="M107" s="195"/>
      <c r="N107" s="265"/>
      <c r="O107" s="195"/>
      <c r="P107" s="265"/>
      <c r="Q107" s="265"/>
      <c r="R107" s="195"/>
      <c r="S107" s="265"/>
      <c r="T107" s="265"/>
      <c r="U107" s="195"/>
      <c r="V107" s="265"/>
      <c r="W107" s="265"/>
      <c r="X107" s="195"/>
      <c r="Y107" s="265"/>
      <c r="Z107" s="265"/>
      <c r="AA107" s="195"/>
      <c r="AB107" s="265"/>
      <c r="AC107" s="265"/>
      <c r="AD107" s="195"/>
      <c r="AE107" s="322"/>
      <c r="AF107" s="268"/>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c r="BA107" s="200"/>
      <c r="BB107" s="200"/>
      <c r="BC107" s="200"/>
      <c r="BD107" s="200"/>
      <c r="BE107" s="200"/>
      <c r="BF107" s="200"/>
      <c r="BG107" s="200"/>
      <c r="BH107" s="200"/>
      <c r="BI107" s="200"/>
      <c r="BJ107" s="200"/>
    </row>
    <row r="108" spans="1:62" s="112" customFormat="1" ht="16.8" x14ac:dyDescent="0.3">
      <c r="A108" s="715"/>
      <c r="B108" s="198" t="s">
        <v>391</v>
      </c>
      <c r="C108" s="195"/>
      <c r="D108" s="265"/>
      <c r="E108" s="195"/>
      <c r="F108" s="265"/>
      <c r="G108" s="195"/>
      <c r="H108" s="265"/>
      <c r="I108" s="195"/>
      <c r="J108" s="265"/>
      <c r="K108" s="195"/>
      <c r="L108" s="265"/>
      <c r="M108" s="195"/>
      <c r="N108" s="265"/>
      <c r="O108" s="195"/>
      <c r="P108" s="265"/>
      <c r="Q108" s="265"/>
      <c r="R108" s="195"/>
      <c r="S108" s="265"/>
      <c r="T108" s="265"/>
      <c r="U108" s="195"/>
      <c r="V108" s="265"/>
      <c r="W108" s="265"/>
      <c r="X108" s="195"/>
      <c r="Y108" s="265"/>
      <c r="Z108" s="265"/>
      <c r="AA108" s="195"/>
      <c r="AB108" s="265"/>
      <c r="AC108" s="265"/>
      <c r="AD108" s="195"/>
      <c r="AE108" s="322"/>
      <c r="AF108" s="268"/>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c r="BA108" s="200"/>
      <c r="BB108" s="200"/>
      <c r="BC108" s="200"/>
      <c r="BD108" s="200"/>
      <c r="BE108" s="200"/>
      <c r="BF108" s="200"/>
      <c r="BG108" s="200"/>
      <c r="BH108" s="200"/>
      <c r="BI108" s="200"/>
      <c r="BJ108" s="200"/>
    </row>
    <row r="109" spans="1:62" s="112" customFormat="1" ht="16.8" x14ac:dyDescent="0.3">
      <c r="A109" s="715"/>
      <c r="B109" s="198" t="s">
        <v>392</v>
      </c>
      <c r="C109" s="195"/>
      <c r="D109" s="265"/>
      <c r="E109" s="195"/>
      <c r="F109" s="265"/>
      <c r="G109" s="195"/>
      <c r="H109" s="265"/>
      <c r="I109" s="195"/>
      <c r="J109" s="265"/>
      <c r="K109" s="195"/>
      <c r="L109" s="265"/>
      <c r="M109" s="195"/>
      <c r="N109" s="265"/>
      <c r="O109" s="195"/>
      <c r="P109" s="265"/>
      <c r="Q109" s="265"/>
      <c r="R109" s="195"/>
      <c r="S109" s="265"/>
      <c r="T109" s="265"/>
      <c r="U109" s="195"/>
      <c r="V109" s="265"/>
      <c r="W109" s="265"/>
      <c r="X109" s="195"/>
      <c r="Y109" s="265"/>
      <c r="Z109" s="265"/>
      <c r="AA109" s="195"/>
      <c r="AB109" s="265"/>
      <c r="AC109" s="265"/>
      <c r="AD109" s="195"/>
      <c r="AE109" s="322"/>
      <c r="AF109" s="268"/>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c r="BA109" s="200"/>
      <c r="BB109" s="200"/>
      <c r="BC109" s="200"/>
      <c r="BD109" s="200"/>
      <c r="BE109" s="200"/>
      <c r="BF109" s="200"/>
      <c r="BG109" s="200"/>
      <c r="BH109" s="200"/>
      <c r="BI109" s="200"/>
      <c r="BJ109" s="200"/>
    </row>
    <row r="110" spans="1:62" s="112" customFormat="1" ht="16.8" x14ac:dyDescent="0.3">
      <c r="A110" s="715"/>
      <c r="B110" s="198" t="s">
        <v>393</v>
      </c>
      <c r="C110" s="195"/>
      <c r="D110" s="265"/>
      <c r="E110" s="195"/>
      <c r="F110" s="265"/>
      <c r="G110" s="195"/>
      <c r="H110" s="265"/>
      <c r="I110" s="195"/>
      <c r="J110" s="265"/>
      <c r="K110" s="195"/>
      <c r="L110" s="265"/>
      <c r="M110" s="195"/>
      <c r="N110" s="265"/>
      <c r="O110" s="195"/>
      <c r="P110" s="265"/>
      <c r="Q110" s="265"/>
      <c r="R110" s="195"/>
      <c r="S110" s="265"/>
      <c r="T110" s="265"/>
      <c r="U110" s="195"/>
      <c r="V110" s="265"/>
      <c r="W110" s="265"/>
      <c r="X110" s="195"/>
      <c r="Y110" s="265"/>
      <c r="Z110" s="265"/>
      <c r="AA110" s="195"/>
      <c r="AB110" s="265"/>
      <c r="AC110" s="265"/>
      <c r="AD110" s="195"/>
      <c r="AE110" s="322"/>
      <c r="AF110" s="268"/>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c r="BA110" s="200"/>
      <c r="BB110" s="200"/>
      <c r="BC110" s="200"/>
      <c r="BD110" s="200"/>
      <c r="BE110" s="200"/>
      <c r="BF110" s="200"/>
      <c r="BG110" s="200"/>
      <c r="BH110" s="200"/>
      <c r="BI110" s="200"/>
      <c r="BJ110" s="200"/>
    </row>
    <row r="111" spans="1:62" s="112" customFormat="1" ht="16.8" x14ac:dyDescent="0.3">
      <c r="A111" s="715"/>
      <c r="B111" s="198" t="s">
        <v>394</v>
      </c>
      <c r="C111" s="195"/>
      <c r="D111" s="265"/>
      <c r="E111" s="195"/>
      <c r="F111" s="265"/>
      <c r="G111" s="195"/>
      <c r="H111" s="265"/>
      <c r="I111" s="195"/>
      <c r="J111" s="265"/>
      <c r="K111" s="195"/>
      <c r="L111" s="265"/>
      <c r="M111" s="195"/>
      <c r="N111" s="265"/>
      <c r="O111" s="195"/>
      <c r="P111" s="265"/>
      <c r="Q111" s="265"/>
      <c r="R111" s="195"/>
      <c r="S111" s="265"/>
      <c r="T111" s="265"/>
      <c r="U111" s="195"/>
      <c r="V111" s="265"/>
      <c r="W111" s="265"/>
      <c r="X111" s="195"/>
      <c r="Y111" s="265"/>
      <c r="Z111" s="265"/>
      <c r="AA111" s="195"/>
      <c r="AB111" s="265"/>
      <c r="AC111" s="265"/>
      <c r="AD111" s="195"/>
      <c r="AE111" s="322"/>
      <c r="AF111" s="268"/>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c r="BA111" s="200"/>
      <c r="BB111" s="200"/>
      <c r="BC111" s="200"/>
      <c r="BD111" s="200"/>
      <c r="BE111" s="200"/>
      <c r="BF111" s="200"/>
      <c r="BG111" s="200"/>
      <c r="BH111" s="200"/>
      <c r="BI111" s="200"/>
      <c r="BJ111" s="200"/>
    </row>
    <row r="112" spans="1:62" s="112" customFormat="1" ht="16.8" x14ac:dyDescent="0.3">
      <c r="A112" s="715"/>
      <c r="B112" s="198" t="s">
        <v>395</v>
      </c>
      <c r="C112" s="195"/>
      <c r="D112" s="265"/>
      <c r="E112" s="195"/>
      <c r="F112" s="265"/>
      <c r="G112" s="195"/>
      <c r="H112" s="265"/>
      <c r="I112" s="195"/>
      <c r="J112" s="265"/>
      <c r="K112" s="195"/>
      <c r="L112" s="265"/>
      <c r="M112" s="195"/>
      <c r="N112" s="265"/>
      <c r="O112" s="195"/>
      <c r="P112" s="265"/>
      <c r="Q112" s="265"/>
      <c r="R112" s="195"/>
      <c r="S112" s="265"/>
      <c r="T112" s="265"/>
      <c r="U112" s="195"/>
      <c r="V112" s="265"/>
      <c r="W112" s="265"/>
      <c r="X112" s="195"/>
      <c r="Y112" s="265"/>
      <c r="Z112" s="265"/>
      <c r="AA112" s="195"/>
      <c r="AB112" s="265"/>
      <c r="AC112" s="265"/>
      <c r="AD112" s="195"/>
      <c r="AE112" s="322"/>
      <c r="AF112" s="268"/>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c r="BA112" s="200"/>
      <c r="BB112" s="200"/>
      <c r="BC112" s="200"/>
      <c r="BD112" s="200"/>
      <c r="BE112" s="200"/>
      <c r="BF112" s="200"/>
      <c r="BG112" s="200"/>
      <c r="BH112" s="200"/>
      <c r="BI112" s="200"/>
      <c r="BJ112" s="200"/>
    </row>
    <row r="113" spans="1:62" s="112" customFormat="1" ht="16.8" x14ac:dyDescent="0.3">
      <c r="A113" s="715"/>
      <c r="B113" s="198" t="s">
        <v>396</v>
      </c>
      <c r="C113" s="195"/>
      <c r="D113" s="265"/>
      <c r="E113" s="195"/>
      <c r="F113" s="265"/>
      <c r="G113" s="195"/>
      <c r="H113" s="265"/>
      <c r="I113" s="195"/>
      <c r="J113" s="265"/>
      <c r="K113" s="195"/>
      <c r="L113" s="265"/>
      <c r="M113" s="195"/>
      <c r="N113" s="265"/>
      <c r="O113" s="195"/>
      <c r="P113" s="265"/>
      <c r="Q113" s="265"/>
      <c r="R113" s="195"/>
      <c r="S113" s="265"/>
      <c r="T113" s="265"/>
      <c r="U113" s="195"/>
      <c r="V113" s="265"/>
      <c r="W113" s="265"/>
      <c r="X113" s="195"/>
      <c r="Y113" s="265"/>
      <c r="Z113" s="265"/>
      <c r="AA113" s="195"/>
      <c r="AB113" s="265"/>
      <c r="AC113" s="265"/>
      <c r="AD113" s="195"/>
      <c r="AE113" s="322"/>
      <c r="AF113" s="268"/>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c r="BA113" s="200"/>
      <c r="BB113" s="200"/>
      <c r="BC113" s="200"/>
      <c r="BD113" s="200"/>
      <c r="BE113" s="200"/>
      <c r="BF113" s="200"/>
      <c r="BG113" s="200"/>
      <c r="BH113" s="200"/>
      <c r="BI113" s="200"/>
      <c r="BJ113" s="200"/>
    </row>
    <row r="114" spans="1:62" s="112" customFormat="1" ht="16.8" x14ac:dyDescent="0.3">
      <c r="A114" s="715"/>
      <c r="B114" s="198" t="s">
        <v>397</v>
      </c>
      <c r="C114" s="195"/>
      <c r="D114" s="265"/>
      <c r="E114" s="195"/>
      <c r="F114" s="265"/>
      <c r="G114" s="195"/>
      <c r="H114" s="265"/>
      <c r="I114" s="195"/>
      <c r="J114" s="265"/>
      <c r="K114" s="195"/>
      <c r="L114" s="265"/>
      <c r="M114" s="195"/>
      <c r="N114" s="265"/>
      <c r="O114" s="195"/>
      <c r="P114" s="265"/>
      <c r="Q114" s="265"/>
      <c r="R114" s="195"/>
      <c r="S114" s="265"/>
      <c r="T114" s="265"/>
      <c r="U114" s="195"/>
      <c r="V114" s="265"/>
      <c r="W114" s="265"/>
      <c r="X114" s="195"/>
      <c r="Y114" s="265"/>
      <c r="Z114" s="265"/>
      <c r="AA114" s="195"/>
      <c r="AB114" s="265"/>
      <c r="AC114" s="265"/>
      <c r="AD114" s="195"/>
      <c r="AE114" s="322"/>
      <c r="AF114" s="268"/>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c r="BA114" s="200"/>
      <c r="BB114" s="200"/>
      <c r="BC114" s="200"/>
      <c r="BD114" s="200"/>
      <c r="BE114" s="200"/>
      <c r="BF114" s="200"/>
      <c r="BG114" s="200"/>
      <c r="BH114" s="200"/>
      <c r="BI114" s="200"/>
      <c r="BJ114" s="200"/>
    </row>
    <row r="115" spans="1:62" s="112" customFormat="1" ht="16.8" x14ac:dyDescent="0.3">
      <c r="A115" s="715"/>
      <c r="B115" s="198" t="s">
        <v>398</v>
      </c>
      <c r="C115" s="195"/>
      <c r="D115" s="265"/>
      <c r="E115" s="195"/>
      <c r="F115" s="265"/>
      <c r="G115" s="195"/>
      <c r="H115" s="265"/>
      <c r="I115" s="195"/>
      <c r="J115" s="265"/>
      <c r="K115" s="195"/>
      <c r="L115" s="265"/>
      <c r="M115" s="195"/>
      <c r="N115" s="265"/>
      <c r="O115" s="195"/>
      <c r="P115" s="265"/>
      <c r="Q115" s="265"/>
      <c r="R115" s="195"/>
      <c r="S115" s="265"/>
      <c r="T115" s="265"/>
      <c r="U115" s="195"/>
      <c r="V115" s="265"/>
      <c r="W115" s="265"/>
      <c r="X115" s="195"/>
      <c r="Y115" s="265"/>
      <c r="Z115" s="265"/>
      <c r="AA115" s="195"/>
      <c r="AB115" s="265"/>
      <c r="AC115" s="265"/>
      <c r="AD115" s="195"/>
      <c r="AE115" s="322"/>
      <c r="AF115" s="268"/>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c r="BA115" s="200"/>
      <c r="BB115" s="200"/>
      <c r="BC115" s="200"/>
      <c r="BD115" s="200"/>
      <c r="BE115" s="200"/>
      <c r="BF115" s="200"/>
      <c r="BG115" s="200"/>
      <c r="BH115" s="200"/>
      <c r="BI115" s="200"/>
      <c r="BJ115" s="200"/>
    </row>
    <row r="116" spans="1:62" s="112" customFormat="1" ht="16.8" x14ac:dyDescent="0.3">
      <c r="A116" s="715"/>
      <c r="B116" s="198" t="s">
        <v>399</v>
      </c>
      <c r="C116" s="195"/>
      <c r="D116" s="265"/>
      <c r="E116" s="195"/>
      <c r="F116" s="265"/>
      <c r="G116" s="195"/>
      <c r="H116" s="265"/>
      <c r="I116" s="195"/>
      <c r="J116" s="265"/>
      <c r="K116" s="195"/>
      <c r="L116" s="265"/>
      <c r="M116" s="195"/>
      <c r="N116" s="265"/>
      <c r="O116" s="195"/>
      <c r="P116" s="265"/>
      <c r="Q116" s="265"/>
      <c r="R116" s="195"/>
      <c r="S116" s="265"/>
      <c r="T116" s="265"/>
      <c r="U116" s="195"/>
      <c r="V116" s="265"/>
      <c r="W116" s="265"/>
      <c r="X116" s="195"/>
      <c r="Y116" s="265"/>
      <c r="Z116" s="265"/>
      <c r="AA116" s="195"/>
      <c r="AB116" s="265"/>
      <c r="AC116" s="265"/>
      <c r="AD116" s="195"/>
      <c r="AE116" s="322"/>
      <c r="AF116" s="268"/>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c r="BA116" s="200"/>
      <c r="BB116" s="200"/>
      <c r="BC116" s="200"/>
      <c r="BD116" s="200"/>
      <c r="BE116" s="200"/>
      <c r="BF116" s="200"/>
      <c r="BG116" s="200"/>
      <c r="BH116" s="200"/>
      <c r="BI116" s="200"/>
      <c r="BJ116" s="200"/>
    </row>
    <row r="117" spans="1:62" s="112" customFormat="1" ht="16.8" x14ac:dyDescent="0.3">
      <c r="A117" s="715"/>
      <c r="B117" s="198" t="s">
        <v>400</v>
      </c>
      <c r="C117" s="195"/>
      <c r="D117" s="265"/>
      <c r="E117" s="195"/>
      <c r="F117" s="265"/>
      <c r="G117" s="195"/>
      <c r="H117" s="265"/>
      <c r="I117" s="195"/>
      <c r="J117" s="265"/>
      <c r="K117" s="195"/>
      <c r="L117" s="265"/>
      <c r="M117" s="195"/>
      <c r="N117" s="265"/>
      <c r="O117" s="195"/>
      <c r="P117" s="265"/>
      <c r="Q117" s="265"/>
      <c r="R117" s="195"/>
      <c r="S117" s="265"/>
      <c r="T117" s="265"/>
      <c r="U117" s="195"/>
      <c r="V117" s="265"/>
      <c r="W117" s="265"/>
      <c r="X117" s="195"/>
      <c r="Y117" s="265"/>
      <c r="Z117" s="265"/>
      <c r="AA117" s="195"/>
      <c r="AB117" s="265"/>
      <c r="AC117" s="265"/>
      <c r="AD117" s="195"/>
      <c r="AE117" s="322"/>
      <c r="AF117" s="268"/>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c r="BA117" s="200"/>
      <c r="BB117" s="200"/>
      <c r="BC117" s="200"/>
      <c r="BD117" s="200"/>
      <c r="BE117" s="200"/>
      <c r="BF117" s="200"/>
      <c r="BG117" s="200"/>
      <c r="BH117" s="200"/>
      <c r="BI117" s="200"/>
      <c r="BJ117" s="200"/>
    </row>
    <row r="118" spans="1:62" s="112" customFormat="1" ht="16.8" x14ac:dyDescent="0.3">
      <c r="A118" s="715"/>
      <c r="B118" s="198" t="s">
        <v>401</v>
      </c>
      <c r="C118" s="195"/>
      <c r="D118" s="265"/>
      <c r="E118" s="195"/>
      <c r="F118" s="265"/>
      <c r="G118" s="195"/>
      <c r="H118" s="265"/>
      <c r="I118" s="195"/>
      <c r="J118" s="265"/>
      <c r="K118" s="195"/>
      <c r="L118" s="265"/>
      <c r="M118" s="195"/>
      <c r="N118" s="265"/>
      <c r="O118" s="195"/>
      <c r="P118" s="265"/>
      <c r="Q118" s="265"/>
      <c r="R118" s="195"/>
      <c r="S118" s="265"/>
      <c r="T118" s="265"/>
      <c r="U118" s="195"/>
      <c r="V118" s="265"/>
      <c r="W118" s="265"/>
      <c r="X118" s="195"/>
      <c r="Y118" s="265"/>
      <c r="Z118" s="265"/>
      <c r="AA118" s="195"/>
      <c r="AB118" s="265"/>
      <c r="AC118" s="265"/>
      <c r="AD118" s="195"/>
      <c r="AE118" s="322"/>
      <c r="AF118" s="268"/>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c r="BB118" s="200"/>
      <c r="BC118" s="200"/>
      <c r="BD118" s="200"/>
      <c r="BE118" s="200"/>
      <c r="BF118" s="200"/>
      <c r="BG118" s="200"/>
      <c r="BH118" s="200"/>
      <c r="BI118" s="200"/>
      <c r="BJ118" s="200"/>
    </row>
    <row r="119" spans="1:62" s="112" customFormat="1" ht="16.8" x14ac:dyDescent="0.3">
      <c r="A119" s="715"/>
      <c r="B119" s="198" t="s">
        <v>402</v>
      </c>
      <c r="C119" s="195"/>
      <c r="D119" s="265"/>
      <c r="E119" s="195"/>
      <c r="F119" s="265"/>
      <c r="G119" s="195"/>
      <c r="H119" s="265"/>
      <c r="I119" s="195"/>
      <c r="J119" s="265"/>
      <c r="K119" s="195"/>
      <c r="L119" s="265"/>
      <c r="M119" s="195"/>
      <c r="N119" s="265"/>
      <c r="O119" s="195"/>
      <c r="P119" s="265"/>
      <c r="Q119" s="265"/>
      <c r="R119" s="195"/>
      <c r="S119" s="265"/>
      <c r="T119" s="265"/>
      <c r="U119" s="195"/>
      <c r="V119" s="265"/>
      <c r="W119" s="265"/>
      <c r="X119" s="195"/>
      <c r="Y119" s="265"/>
      <c r="Z119" s="265"/>
      <c r="AA119" s="195"/>
      <c r="AB119" s="265"/>
      <c r="AC119" s="265"/>
      <c r="AD119" s="195"/>
      <c r="AE119" s="322"/>
      <c r="AF119" s="268"/>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c r="BA119" s="200"/>
      <c r="BB119" s="200"/>
      <c r="BC119" s="200"/>
      <c r="BD119" s="200"/>
      <c r="BE119" s="200"/>
      <c r="BF119" s="200"/>
      <c r="BG119" s="200"/>
      <c r="BH119" s="200"/>
      <c r="BI119" s="200"/>
      <c r="BJ119" s="200"/>
    </row>
    <row r="120" spans="1:62" s="112" customFormat="1" ht="16.8" x14ac:dyDescent="0.3">
      <c r="A120" s="715"/>
      <c r="B120" s="327" t="s">
        <v>403</v>
      </c>
      <c r="C120" s="328"/>
      <c r="D120" s="329"/>
      <c r="E120" s="328"/>
      <c r="F120" s="329"/>
      <c r="G120" s="328"/>
      <c r="H120" s="329"/>
      <c r="I120" s="328"/>
      <c r="J120" s="329"/>
      <c r="K120" s="328"/>
      <c r="L120" s="329"/>
      <c r="M120" s="328"/>
      <c r="N120" s="329"/>
      <c r="O120" s="328"/>
      <c r="P120" s="329"/>
      <c r="Q120" s="329"/>
      <c r="R120" s="328"/>
      <c r="S120" s="329"/>
      <c r="T120" s="329"/>
      <c r="U120" s="328"/>
      <c r="V120" s="329"/>
      <c r="W120" s="329"/>
      <c r="X120" s="328"/>
      <c r="Y120" s="329"/>
      <c r="Z120" s="329"/>
      <c r="AA120" s="328"/>
      <c r="AB120" s="329"/>
      <c r="AC120" s="329"/>
      <c r="AD120" s="328"/>
      <c r="AE120" s="329"/>
      <c r="AF120" s="332"/>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c r="BA120" s="200"/>
      <c r="BB120" s="200"/>
      <c r="BC120" s="200"/>
      <c r="BD120" s="200"/>
      <c r="BE120" s="200"/>
      <c r="BF120" s="200"/>
      <c r="BG120" s="200"/>
      <c r="BH120" s="200"/>
      <c r="BI120" s="200"/>
      <c r="BJ120" s="200"/>
    </row>
    <row r="121" spans="1:62" s="112" customFormat="1" ht="17.399999999999999" thickBot="1" x14ac:dyDescent="0.35">
      <c r="A121" s="751"/>
      <c r="B121" s="340" t="s">
        <v>2</v>
      </c>
      <c r="C121" s="340"/>
      <c r="D121" s="340"/>
      <c r="E121" s="340"/>
      <c r="F121" s="340"/>
      <c r="G121" s="340"/>
      <c r="H121" s="340"/>
      <c r="I121" s="340"/>
      <c r="J121" s="340"/>
      <c r="K121" s="340"/>
      <c r="L121" s="340"/>
      <c r="M121" s="340"/>
      <c r="N121" s="340"/>
      <c r="O121" s="340"/>
      <c r="P121" s="340"/>
      <c r="Q121" s="340"/>
      <c r="R121" s="340"/>
      <c r="S121" s="340"/>
      <c r="T121" s="340"/>
      <c r="U121" s="340"/>
      <c r="V121" s="340"/>
      <c r="W121" s="340"/>
      <c r="X121" s="340"/>
      <c r="Y121" s="340"/>
      <c r="Z121" s="340"/>
      <c r="AA121" s="340"/>
      <c r="AB121" s="340"/>
      <c r="AC121" s="340"/>
      <c r="AD121" s="340"/>
      <c r="AE121" s="340"/>
      <c r="AF121" s="341"/>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c r="BA121" s="200"/>
      <c r="BB121" s="200"/>
      <c r="BC121" s="200"/>
      <c r="BD121" s="200"/>
      <c r="BE121" s="200"/>
      <c r="BF121" s="200"/>
      <c r="BG121" s="200"/>
      <c r="BH121" s="200"/>
      <c r="BI121" s="200"/>
      <c r="BJ121" s="200"/>
    </row>
    <row r="122" spans="1:62" ht="16.8" x14ac:dyDescent="0.3">
      <c r="A122" s="339"/>
      <c r="B122" s="339"/>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row>
    <row r="125" spans="1:62" ht="14.4" thickBot="1" x14ac:dyDescent="0.35"/>
    <row r="126" spans="1:62" s="112" customFormat="1" ht="50.25" customHeight="1" thickBot="1" x14ac:dyDescent="0.35">
      <c r="A126" s="743" t="s">
        <v>590</v>
      </c>
      <c r="B126" s="744"/>
      <c r="C126" s="745" t="s">
        <v>413</v>
      </c>
      <c r="D126" s="746"/>
      <c r="E126" s="746"/>
      <c r="F126" s="746"/>
      <c r="G126" s="746"/>
      <c r="H126" s="746"/>
      <c r="I126" s="746"/>
      <c r="J126" s="746"/>
      <c r="K126" s="746"/>
      <c r="L126" s="746"/>
      <c r="M126" s="746"/>
      <c r="N126" s="746"/>
      <c r="O126" s="746"/>
      <c r="P126" s="746"/>
      <c r="Q126" s="746"/>
      <c r="R126" s="746"/>
      <c r="S126" s="746"/>
      <c r="T126" s="746"/>
      <c r="U126" s="746"/>
      <c r="V126" s="746"/>
      <c r="W126" s="746"/>
      <c r="X126" s="746"/>
      <c r="Y126" s="746"/>
      <c r="Z126" s="747"/>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0"/>
      <c r="BC126" s="200"/>
      <c r="BD126" s="200"/>
      <c r="BE126" s="200"/>
      <c r="BF126" s="200"/>
      <c r="BG126" s="200"/>
      <c r="BH126" s="200"/>
      <c r="BI126" s="200"/>
      <c r="BJ126" s="200"/>
    </row>
    <row r="127" spans="1:62" s="112" customFormat="1" ht="24" customHeight="1" x14ac:dyDescent="0.3">
      <c r="A127" s="752" t="s">
        <v>429</v>
      </c>
      <c r="B127" s="752" t="s">
        <v>383</v>
      </c>
      <c r="C127" s="755" t="s">
        <v>356</v>
      </c>
      <c r="D127" s="755"/>
      <c r="E127" s="755" t="s">
        <v>357</v>
      </c>
      <c r="F127" s="755"/>
      <c r="G127" s="755" t="s">
        <v>358</v>
      </c>
      <c r="H127" s="755"/>
      <c r="I127" s="755" t="s">
        <v>359</v>
      </c>
      <c r="J127" s="755"/>
      <c r="K127" s="755" t="s">
        <v>360</v>
      </c>
      <c r="L127" s="755"/>
      <c r="M127" s="755" t="s">
        <v>342</v>
      </c>
      <c r="N127" s="755"/>
      <c r="O127" s="741" t="s">
        <v>325</v>
      </c>
      <c r="P127" s="742"/>
      <c r="Q127" s="741" t="s">
        <v>326</v>
      </c>
      <c r="R127" s="742"/>
      <c r="S127" s="741" t="s">
        <v>327</v>
      </c>
      <c r="T127" s="742"/>
      <c r="U127" s="741" t="s">
        <v>328</v>
      </c>
      <c r="V127" s="742"/>
      <c r="W127" s="741" t="s">
        <v>405</v>
      </c>
      <c r="X127" s="742"/>
      <c r="Y127" s="741" t="s">
        <v>329</v>
      </c>
      <c r="Z127" s="742"/>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row>
    <row r="128" spans="1:62" s="112" customFormat="1" ht="29.25" customHeight="1" x14ac:dyDescent="0.3">
      <c r="A128" s="754"/>
      <c r="B128" s="753"/>
      <c r="C128" s="343" t="s">
        <v>592</v>
      </c>
      <c r="D128" s="343" t="s">
        <v>591</v>
      </c>
      <c r="E128" s="343" t="s">
        <v>592</v>
      </c>
      <c r="F128" s="343" t="s">
        <v>591</v>
      </c>
      <c r="G128" s="343" t="s">
        <v>592</v>
      </c>
      <c r="H128" s="343" t="s">
        <v>591</v>
      </c>
      <c r="I128" s="343" t="s">
        <v>592</v>
      </c>
      <c r="J128" s="343" t="s">
        <v>591</v>
      </c>
      <c r="K128" s="343" t="s">
        <v>592</v>
      </c>
      <c r="L128" s="343" t="s">
        <v>591</v>
      </c>
      <c r="M128" s="343" t="s">
        <v>592</v>
      </c>
      <c r="N128" s="343" t="s">
        <v>591</v>
      </c>
      <c r="O128" s="343" t="s">
        <v>592</v>
      </c>
      <c r="P128" s="343" t="s">
        <v>591</v>
      </c>
      <c r="Q128" s="343" t="s">
        <v>592</v>
      </c>
      <c r="R128" s="343" t="s">
        <v>591</v>
      </c>
      <c r="S128" s="343" t="s">
        <v>592</v>
      </c>
      <c r="T128" s="343" t="s">
        <v>591</v>
      </c>
      <c r="U128" s="343" t="s">
        <v>592</v>
      </c>
      <c r="V128" s="343" t="s">
        <v>591</v>
      </c>
      <c r="W128" s="343" t="s">
        <v>592</v>
      </c>
      <c r="X128" s="343" t="s">
        <v>591</v>
      </c>
      <c r="Y128" s="343" t="s">
        <v>592</v>
      </c>
      <c r="Z128" s="343" t="s">
        <v>591</v>
      </c>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c r="BA128" s="200"/>
      <c r="BB128" s="200"/>
      <c r="BC128" s="200"/>
      <c r="BD128" s="200"/>
      <c r="BE128" s="200"/>
      <c r="BF128" s="200"/>
      <c r="BG128" s="200"/>
      <c r="BH128" s="200"/>
      <c r="BI128" s="200"/>
      <c r="BJ128" s="200"/>
    </row>
    <row r="129" spans="1:62" s="112" customFormat="1" ht="16.8" x14ac:dyDescent="0.3">
      <c r="A129" s="754"/>
      <c r="B129" s="342" t="s">
        <v>384</v>
      </c>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c r="BA129" s="200"/>
      <c r="BB129" s="200"/>
      <c r="BC129" s="200"/>
      <c r="BD129" s="200"/>
      <c r="BE129" s="200"/>
      <c r="BF129" s="200"/>
      <c r="BG129" s="200"/>
      <c r="BH129" s="200"/>
      <c r="BI129" s="200"/>
      <c r="BJ129" s="200"/>
    </row>
    <row r="130" spans="1:62" s="112" customFormat="1" ht="16.8" x14ac:dyDescent="0.3">
      <c r="A130" s="754"/>
      <c r="B130" s="342" t="s">
        <v>385</v>
      </c>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c r="BA130" s="200"/>
      <c r="BB130" s="200"/>
      <c r="BC130" s="200"/>
      <c r="BD130" s="200"/>
      <c r="BE130" s="200"/>
      <c r="BF130" s="200"/>
      <c r="BG130" s="200"/>
      <c r="BH130" s="200"/>
      <c r="BI130" s="200"/>
      <c r="BJ130" s="200"/>
    </row>
    <row r="131" spans="1:62" s="112" customFormat="1" ht="16.8" x14ac:dyDescent="0.3">
      <c r="A131" s="754"/>
      <c r="B131" s="342" t="s">
        <v>386</v>
      </c>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c r="BA131" s="200"/>
      <c r="BB131" s="200"/>
      <c r="BC131" s="200"/>
      <c r="BD131" s="200"/>
      <c r="BE131" s="200"/>
      <c r="BF131" s="200"/>
      <c r="BG131" s="200"/>
      <c r="BH131" s="200"/>
      <c r="BI131" s="200"/>
      <c r="BJ131" s="200"/>
    </row>
    <row r="132" spans="1:62" s="112" customFormat="1" ht="16.8" x14ac:dyDescent="0.3">
      <c r="A132" s="754"/>
      <c r="B132" s="342" t="s">
        <v>387</v>
      </c>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c r="BA132" s="200"/>
      <c r="BB132" s="200"/>
      <c r="BC132" s="200"/>
      <c r="BD132" s="200"/>
      <c r="BE132" s="200"/>
      <c r="BF132" s="200"/>
      <c r="BG132" s="200"/>
      <c r="BH132" s="200"/>
      <c r="BI132" s="200"/>
      <c r="BJ132" s="200"/>
    </row>
    <row r="133" spans="1:62" s="112" customFormat="1" ht="16.8" x14ac:dyDescent="0.3">
      <c r="A133" s="754"/>
      <c r="B133" s="342" t="s">
        <v>388</v>
      </c>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200"/>
      <c r="BG133" s="200"/>
      <c r="BH133" s="200"/>
      <c r="BI133" s="200"/>
      <c r="BJ133" s="200"/>
    </row>
    <row r="134" spans="1:62" s="112" customFormat="1" ht="16.8" x14ac:dyDescent="0.3">
      <c r="A134" s="754"/>
      <c r="B134" s="342" t="s">
        <v>389</v>
      </c>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c r="BA134" s="200"/>
      <c r="BB134" s="200"/>
      <c r="BC134" s="200"/>
      <c r="BD134" s="200"/>
      <c r="BE134" s="200"/>
      <c r="BF134" s="200"/>
      <c r="BG134" s="200"/>
      <c r="BH134" s="200"/>
      <c r="BI134" s="200"/>
      <c r="BJ134" s="200"/>
    </row>
    <row r="135" spans="1:62" s="112" customFormat="1" ht="16.8" x14ac:dyDescent="0.3">
      <c r="A135" s="754"/>
      <c r="B135" s="342" t="s">
        <v>390</v>
      </c>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c r="BA135" s="200"/>
      <c r="BB135" s="200"/>
      <c r="BC135" s="200"/>
      <c r="BD135" s="200"/>
      <c r="BE135" s="200"/>
      <c r="BF135" s="200"/>
      <c r="BG135" s="200"/>
      <c r="BH135" s="200"/>
      <c r="BI135" s="200"/>
      <c r="BJ135" s="200"/>
    </row>
    <row r="136" spans="1:62" s="112" customFormat="1" ht="16.8" x14ac:dyDescent="0.3">
      <c r="A136" s="754"/>
      <c r="B136" s="342" t="s">
        <v>391</v>
      </c>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c r="BA136" s="200"/>
      <c r="BB136" s="200"/>
      <c r="BC136" s="200"/>
      <c r="BD136" s="200"/>
      <c r="BE136" s="200"/>
      <c r="BF136" s="200"/>
      <c r="BG136" s="200"/>
      <c r="BH136" s="200"/>
      <c r="BI136" s="200"/>
      <c r="BJ136" s="200"/>
    </row>
    <row r="137" spans="1:62" s="112" customFormat="1" ht="16.8" x14ac:dyDescent="0.3">
      <c r="A137" s="754"/>
      <c r="B137" s="342" t="s">
        <v>392</v>
      </c>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c r="BA137" s="200"/>
      <c r="BB137" s="200"/>
      <c r="BC137" s="200"/>
      <c r="BD137" s="200"/>
      <c r="BE137" s="200"/>
      <c r="BF137" s="200"/>
      <c r="BG137" s="200"/>
      <c r="BH137" s="200"/>
      <c r="BI137" s="200"/>
      <c r="BJ137" s="200"/>
    </row>
    <row r="138" spans="1:62" s="112" customFormat="1" ht="16.8" x14ac:dyDescent="0.3">
      <c r="A138" s="754"/>
      <c r="B138" s="342" t="s">
        <v>393</v>
      </c>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c r="BA138" s="200"/>
      <c r="BB138" s="200"/>
      <c r="BC138" s="200"/>
      <c r="BD138" s="200"/>
      <c r="BE138" s="200"/>
      <c r="BF138" s="200"/>
      <c r="BG138" s="200"/>
      <c r="BH138" s="200"/>
      <c r="BI138" s="200"/>
      <c r="BJ138" s="200"/>
    </row>
    <row r="139" spans="1:62" s="112" customFormat="1" ht="16.8" x14ac:dyDescent="0.3">
      <c r="A139" s="754"/>
      <c r="B139" s="342" t="s">
        <v>394</v>
      </c>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c r="BA139" s="200"/>
      <c r="BB139" s="200"/>
      <c r="BC139" s="200"/>
      <c r="BD139" s="200"/>
      <c r="BE139" s="200"/>
      <c r="BF139" s="200"/>
      <c r="BG139" s="200"/>
      <c r="BH139" s="200"/>
      <c r="BI139" s="200"/>
      <c r="BJ139" s="200"/>
    </row>
    <row r="140" spans="1:62" s="112" customFormat="1" ht="16.8" x14ac:dyDescent="0.3">
      <c r="A140" s="754"/>
      <c r="B140" s="342" t="s">
        <v>395</v>
      </c>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c r="BA140" s="200"/>
      <c r="BB140" s="200"/>
      <c r="BC140" s="200"/>
      <c r="BD140" s="200"/>
      <c r="BE140" s="200"/>
      <c r="BF140" s="200"/>
      <c r="BG140" s="200"/>
      <c r="BH140" s="200"/>
      <c r="BI140" s="200"/>
      <c r="BJ140" s="200"/>
    </row>
    <row r="141" spans="1:62" s="112" customFormat="1" ht="16.8" x14ac:dyDescent="0.3">
      <c r="A141" s="754"/>
      <c r="B141" s="342" t="s">
        <v>396</v>
      </c>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c r="BA141" s="200"/>
      <c r="BB141" s="200"/>
      <c r="BC141" s="200"/>
      <c r="BD141" s="200"/>
      <c r="BE141" s="200"/>
      <c r="BF141" s="200"/>
      <c r="BG141" s="200"/>
      <c r="BH141" s="200"/>
      <c r="BI141" s="200"/>
      <c r="BJ141" s="200"/>
    </row>
    <row r="142" spans="1:62" s="112" customFormat="1" ht="16.8" x14ac:dyDescent="0.3">
      <c r="A142" s="754"/>
      <c r="B142" s="342" t="s">
        <v>397</v>
      </c>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c r="BA142" s="200"/>
      <c r="BB142" s="200"/>
      <c r="BC142" s="200"/>
      <c r="BD142" s="200"/>
      <c r="BE142" s="200"/>
      <c r="BF142" s="200"/>
      <c r="BG142" s="200"/>
      <c r="BH142" s="200"/>
      <c r="BI142" s="200"/>
      <c r="BJ142" s="200"/>
    </row>
    <row r="143" spans="1:62" s="112" customFormat="1" ht="16.8" x14ac:dyDescent="0.3">
      <c r="A143" s="754"/>
      <c r="B143" s="342" t="s">
        <v>398</v>
      </c>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c r="BA143" s="200"/>
      <c r="BB143" s="200"/>
      <c r="BC143" s="200"/>
      <c r="BD143" s="200"/>
      <c r="BE143" s="200"/>
      <c r="BF143" s="200"/>
      <c r="BG143" s="200"/>
      <c r="BH143" s="200"/>
      <c r="BI143" s="200"/>
      <c r="BJ143" s="200"/>
    </row>
    <row r="144" spans="1:62" s="112" customFormat="1" ht="16.8" x14ac:dyDescent="0.3">
      <c r="A144" s="754"/>
      <c r="B144" s="342" t="s">
        <v>399</v>
      </c>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c r="BA144" s="200"/>
      <c r="BB144" s="200"/>
      <c r="BC144" s="200"/>
      <c r="BD144" s="200"/>
      <c r="BE144" s="200"/>
      <c r="BF144" s="200"/>
      <c r="BG144" s="200"/>
      <c r="BH144" s="200"/>
      <c r="BI144" s="200"/>
      <c r="BJ144" s="200"/>
    </row>
    <row r="145" spans="1:62" s="112" customFormat="1" ht="16.8" x14ac:dyDescent="0.3">
      <c r="A145" s="754"/>
      <c r="B145" s="342" t="s">
        <v>400</v>
      </c>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c r="BA145" s="200"/>
      <c r="BB145" s="200"/>
      <c r="BC145" s="200"/>
      <c r="BD145" s="200"/>
      <c r="BE145" s="200"/>
      <c r="BF145" s="200"/>
      <c r="BG145" s="200"/>
      <c r="BH145" s="200"/>
      <c r="BI145" s="200"/>
      <c r="BJ145" s="200"/>
    </row>
    <row r="146" spans="1:62" s="112" customFormat="1" ht="16.8" x14ac:dyDescent="0.3">
      <c r="A146" s="754"/>
      <c r="B146" s="342" t="s">
        <v>401</v>
      </c>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c r="BA146" s="200"/>
      <c r="BB146" s="200"/>
      <c r="BC146" s="200"/>
      <c r="BD146" s="200"/>
      <c r="BE146" s="200"/>
      <c r="BF146" s="200"/>
      <c r="BG146" s="200"/>
      <c r="BH146" s="200"/>
      <c r="BI146" s="200"/>
      <c r="BJ146" s="200"/>
    </row>
    <row r="147" spans="1:62" s="112" customFormat="1" ht="16.8" x14ac:dyDescent="0.3">
      <c r="A147" s="754"/>
      <c r="B147" s="342" t="s">
        <v>402</v>
      </c>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c r="BA147" s="200"/>
      <c r="BB147" s="200"/>
      <c r="BC147" s="200"/>
      <c r="BD147" s="200"/>
      <c r="BE147" s="200"/>
      <c r="BF147" s="200"/>
      <c r="BG147" s="200"/>
      <c r="BH147" s="200"/>
      <c r="BI147" s="200"/>
      <c r="BJ147" s="200"/>
    </row>
    <row r="148" spans="1:62" s="112" customFormat="1" ht="16.8" x14ac:dyDescent="0.3">
      <c r="A148" s="754"/>
      <c r="B148" s="342" t="s">
        <v>403</v>
      </c>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c r="BA148" s="200"/>
      <c r="BB148" s="200"/>
      <c r="BC148" s="200"/>
      <c r="BD148" s="200"/>
      <c r="BE148" s="200"/>
      <c r="BF148" s="200"/>
      <c r="BG148" s="200"/>
      <c r="BH148" s="200"/>
      <c r="BI148" s="200"/>
      <c r="BJ148" s="200"/>
    </row>
    <row r="149" spans="1:62" s="112" customFormat="1" ht="16.8" x14ac:dyDescent="0.3">
      <c r="A149" s="753"/>
      <c r="B149" s="330" t="s">
        <v>2</v>
      </c>
      <c r="C149" s="241"/>
      <c r="D149" s="241"/>
      <c r="E149" s="241"/>
      <c r="F149" s="241"/>
      <c r="G149" s="241"/>
      <c r="H149" s="241"/>
      <c r="I149" s="241"/>
      <c r="J149" s="241"/>
      <c r="K149" s="331"/>
      <c r="L149" s="331"/>
      <c r="M149" s="331"/>
      <c r="N149" s="331"/>
      <c r="O149" s="331"/>
      <c r="P149" s="241"/>
      <c r="Q149" s="241"/>
      <c r="R149" s="241"/>
      <c r="S149" s="241"/>
      <c r="T149" s="241"/>
      <c r="U149" s="241"/>
      <c r="V149" s="241"/>
      <c r="W149" s="241"/>
      <c r="X149" s="241"/>
      <c r="Y149" s="241"/>
      <c r="Z149" s="241"/>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c r="BA149" s="200"/>
      <c r="BB149" s="200"/>
      <c r="BC149" s="200"/>
      <c r="BD149" s="200"/>
      <c r="BE149" s="200"/>
      <c r="BF149" s="200"/>
      <c r="BG149" s="200"/>
      <c r="BH149" s="200"/>
      <c r="BI149" s="200"/>
      <c r="BJ149" s="200"/>
    </row>
  </sheetData>
  <mergeCells count="98">
    <mergeCell ref="W127:X127"/>
    <mergeCell ref="Y127:Z127"/>
    <mergeCell ref="C126:Z126"/>
    <mergeCell ref="A46:A69"/>
    <mergeCell ref="B46:B48"/>
    <mergeCell ref="A98:A121"/>
    <mergeCell ref="B98:B100"/>
    <mergeCell ref="B127:B128"/>
    <mergeCell ref="A127:A149"/>
    <mergeCell ref="O127:P127"/>
    <mergeCell ref="C127:D127"/>
    <mergeCell ref="E127:F127"/>
    <mergeCell ref="G127:H127"/>
    <mergeCell ref="I127:J127"/>
    <mergeCell ref="K127:L127"/>
    <mergeCell ref="M127:N127"/>
    <mergeCell ref="Q127:R127"/>
    <mergeCell ref="S127:T127"/>
    <mergeCell ref="U127:V127"/>
    <mergeCell ref="A126:B126"/>
    <mergeCell ref="C98:N98"/>
    <mergeCell ref="C99:D99"/>
    <mergeCell ref="E99:F99"/>
    <mergeCell ref="G99:H99"/>
    <mergeCell ref="I99:J99"/>
    <mergeCell ref="K99:L99"/>
    <mergeCell ref="A72:B72"/>
    <mergeCell ref="C72:AF72"/>
    <mergeCell ref="M99:N99"/>
    <mergeCell ref="R99:T99"/>
    <mergeCell ref="U99:W99"/>
    <mergeCell ref="X99:Z99"/>
    <mergeCell ref="AA99:AC99"/>
    <mergeCell ref="AD99:AF99"/>
    <mergeCell ref="O98:AF98"/>
    <mergeCell ref="A73:A96"/>
    <mergeCell ref="B73:B75"/>
    <mergeCell ref="C73:N73"/>
    <mergeCell ref="C74:D74"/>
    <mergeCell ref="E74:F74"/>
    <mergeCell ref="G74:H74"/>
    <mergeCell ref="I74:J74"/>
    <mergeCell ref="K74:L74"/>
    <mergeCell ref="M74:N74"/>
    <mergeCell ref="O73:AF73"/>
    <mergeCell ref="AC10:AD10"/>
    <mergeCell ref="AC11:AD11"/>
    <mergeCell ref="M14:O14"/>
    <mergeCell ref="M15:O15"/>
    <mergeCell ref="M16:O16"/>
    <mergeCell ref="B8:AA11"/>
    <mergeCell ref="C46:N46"/>
    <mergeCell ref="O46:AF46"/>
    <mergeCell ref="X47:Z47"/>
    <mergeCell ref="AA47:AC47"/>
    <mergeCell ref="AD47:AF47"/>
    <mergeCell ref="M47:N47"/>
    <mergeCell ref="K47:L47"/>
    <mergeCell ref="A1:A4"/>
    <mergeCell ref="B1:AF4"/>
    <mergeCell ref="AC8:AD8"/>
    <mergeCell ref="AC9:AD9"/>
    <mergeCell ref="A8:A11"/>
    <mergeCell ref="A14:A16"/>
    <mergeCell ref="K14:L16"/>
    <mergeCell ref="X22:Z22"/>
    <mergeCell ref="AA22:AC22"/>
    <mergeCell ref="AD22:AF22"/>
    <mergeCell ref="K22:L22"/>
    <mergeCell ref="M22:N22"/>
    <mergeCell ref="C21:N21"/>
    <mergeCell ref="R22:T22"/>
    <mergeCell ref="U22:W22"/>
    <mergeCell ref="O21:AF21"/>
    <mergeCell ref="A20:B20"/>
    <mergeCell ref="C20:AF20"/>
    <mergeCell ref="I47:J47"/>
    <mergeCell ref="G47:H47"/>
    <mergeCell ref="E47:F47"/>
    <mergeCell ref="C47:D47"/>
    <mergeCell ref="O22:Q22"/>
    <mergeCell ref="O47:Q47"/>
    <mergeCell ref="R47:T47"/>
    <mergeCell ref="U47:W47"/>
    <mergeCell ref="O74:Q74"/>
    <mergeCell ref="O99:Q99"/>
    <mergeCell ref="A19:AF19"/>
    <mergeCell ref="R74:T74"/>
    <mergeCell ref="U74:W74"/>
    <mergeCell ref="X74:Z74"/>
    <mergeCell ref="AA74:AC74"/>
    <mergeCell ref="AD74:AF74"/>
    <mergeCell ref="I22:J22"/>
    <mergeCell ref="A21:A44"/>
    <mergeCell ref="B21:B23"/>
    <mergeCell ref="E22:F22"/>
    <mergeCell ref="C22:D22"/>
    <mergeCell ref="G22:H22"/>
  </mergeCells>
  <phoneticPr fontId="55" type="noConversion"/>
  <pageMargins left="0.70866141732283472" right="0.70866141732283472" top="0.74803149606299213" bottom="0.74803149606299213" header="0.31496062992125984" footer="0.31496062992125984"/>
  <pageSetup scale="13"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9"/>
    <pageSetUpPr fitToPage="1"/>
  </sheetPr>
  <dimension ref="A1:CM18"/>
  <sheetViews>
    <sheetView tabSelected="1" topLeftCell="E10" zoomScale="80" zoomScaleNormal="80" workbookViewId="0">
      <selection activeCell="Q19" sqref="Q19"/>
    </sheetView>
  </sheetViews>
  <sheetFormatPr baseColWidth="10" defaultColWidth="11.44140625" defaultRowHeight="14.4" x14ac:dyDescent="0.3"/>
  <cols>
    <col min="1" max="1" width="9.33203125" style="228" customWidth="1"/>
    <col min="2" max="2" width="35.44140625" style="228" customWidth="1"/>
    <col min="3" max="3" width="27.88671875" style="228" customWidth="1"/>
    <col min="4" max="4" width="12" style="228" customWidth="1"/>
    <col min="5" max="5" width="35" style="228" customWidth="1"/>
    <col min="6" max="6" width="17.33203125" style="228" customWidth="1"/>
    <col min="7" max="7" width="13.6640625" style="228" customWidth="1"/>
    <col min="8" max="8" width="13.5546875" style="228" customWidth="1"/>
    <col min="9" max="9" width="13.6640625" style="229" customWidth="1"/>
    <col min="10" max="10" width="11.44140625" style="229" customWidth="1"/>
    <col min="11" max="11" width="11.44140625" style="229"/>
    <col min="12" max="12" width="10.109375" style="229" customWidth="1"/>
    <col min="13" max="13" width="10.109375" style="228" customWidth="1"/>
    <col min="14" max="14" width="28.33203125" style="228" customWidth="1"/>
    <col min="15" max="16" width="10.109375" style="228" customWidth="1"/>
    <col min="17" max="17" width="26.44140625" style="228" customWidth="1"/>
    <col min="18" max="19" width="10.109375" style="228" customWidth="1"/>
    <col min="20" max="20" width="12.88671875" style="228" customWidth="1"/>
    <col min="21" max="22" width="10.109375" style="228" customWidth="1"/>
    <col min="23" max="23" width="12.88671875" style="228" customWidth="1"/>
    <col min="24" max="25" width="10.33203125" style="228" customWidth="1"/>
    <col min="26" max="26" width="12.88671875" style="228" customWidth="1"/>
    <col min="27" max="28" width="10.33203125" style="228" customWidth="1"/>
    <col min="29" max="29" width="12.88671875" style="228" customWidth="1"/>
    <col min="30" max="31" width="10.33203125" style="228" customWidth="1"/>
    <col min="32" max="32" width="13.44140625" style="228" customWidth="1"/>
    <col min="33" max="34" width="10.33203125" style="228" customWidth="1"/>
    <col min="35" max="35" width="13.44140625" style="228" customWidth="1"/>
    <col min="36" max="37" width="10.33203125" style="228" customWidth="1"/>
    <col min="38" max="38" width="13.5546875" style="228" customWidth="1"/>
    <col min="39" max="40" width="10.33203125" style="228" customWidth="1"/>
    <col min="41" max="41" width="13.44140625" style="228" customWidth="1"/>
    <col min="42" max="43" width="10.33203125" style="228" customWidth="1"/>
    <col min="44" max="44" width="12" style="228" customWidth="1"/>
    <col min="45" max="46" width="10.33203125" style="228" customWidth="1"/>
    <col min="47" max="47" width="12.5546875" style="228" customWidth="1"/>
    <col min="48" max="48" width="14" style="228" customWidth="1"/>
    <col min="49" max="50" width="12" style="228" customWidth="1"/>
    <col min="51" max="91" width="11.44140625" style="238"/>
    <col min="92" max="16384" width="11.44140625" style="228"/>
  </cols>
  <sheetData>
    <row r="1" spans="1:91" s="202" customFormat="1" ht="25.5" customHeight="1" thickBot="1" x14ac:dyDescent="0.35">
      <c r="A1" s="531"/>
      <c r="B1" s="756"/>
      <c r="C1" s="762" t="s">
        <v>371</v>
      </c>
      <c r="D1" s="762"/>
      <c r="E1" s="762"/>
      <c r="F1" s="762"/>
      <c r="G1" s="762"/>
      <c r="H1" s="762"/>
      <c r="I1" s="762"/>
      <c r="J1" s="762"/>
      <c r="K1" s="762"/>
      <c r="L1" s="762"/>
      <c r="M1" s="762"/>
      <c r="N1" s="762"/>
      <c r="O1" s="762"/>
      <c r="P1" s="762"/>
      <c r="Q1" s="762"/>
      <c r="R1" s="762"/>
      <c r="S1" s="762"/>
      <c r="T1" s="762"/>
      <c r="U1" s="762"/>
      <c r="V1" s="762"/>
      <c r="W1" s="762"/>
      <c r="X1" s="762"/>
      <c r="Y1" s="762"/>
      <c r="Z1" s="762"/>
      <c r="AA1" s="762"/>
      <c r="AB1" s="762"/>
      <c r="AC1" s="762"/>
      <c r="AD1" s="762"/>
      <c r="AE1" s="762"/>
      <c r="AF1" s="762"/>
      <c r="AG1" s="762"/>
      <c r="AH1" s="762"/>
      <c r="AI1" s="762"/>
      <c r="AJ1" s="762"/>
      <c r="AK1" s="762"/>
      <c r="AL1" s="762"/>
      <c r="AM1" s="762"/>
      <c r="AN1" s="762"/>
      <c r="AO1" s="762"/>
      <c r="AP1" s="762"/>
      <c r="AQ1" s="762"/>
      <c r="AR1" s="762"/>
      <c r="AS1" s="762"/>
      <c r="AT1" s="762"/>
      <c r="AU1" s="762"/>
      <c r="AV1" s="761" t="s">
        <v>412</v>
      </c>
      <c r="AW1" s="761"/>
      <c r="AX1" s="761"/>
      <c r="AY1" s="271"/>
      <c r="AZ1" s="271"/>
      <c r="BA1" s="271"/>
      <c r="BB1" s="271"/>
      <c r="BC1" s="271"/>
      <c r="BD1" s="271"/>
      <c r="BE1" s="271"/>
      <c r="BF1" s="271"/>
      <c r="BG1" s="271"/>
      <c r="BH1" s="271"/>
      <c r="BI1" s="271"/>
      <c r="BJ1" s="271"/>
      <c r="BK1" s="271"/>
      <c r="BL1" s="271"/>
      <c r="BM1" s="271"/>
      <c r="BN1" s="271"/>
      <c r="BO1" s="271"/>
      <c r="BP1" s="271"/>
      <c r="BQ1" s="271"/>
      <c r="BR1" s="271"/>
      <c r="BS1" s="271"/>
      <c r="BT1" s="271"/>
      <c r="BU1" s="271"/>
      <c r="BV1" s="271"/>
      <c r="BW1" s="271"/>
      <c r="BX1" s="271"/>
      <c r="BY1" s="271"/>
      <c r="BZ1" s="271"/>
      <c r="CA1" s="224"/>
      <c r="CB1" s="224"/>
      <c r="CC1" s="224"/>
      <c r="CD1" s="224"/>
      <c r="CE1" s="224"/>
      <c r="CF1" s="224"/>
      <c r="CG1" s="224"/>
      <c r="CH1" s="224"/>
      <c r="CI1" s="224"/>
      <c r="CJ1" s="224"/>
      <c r="CK1" s="224"/>
      <c r="CL1" s="224"/>
      <c r="CM1" s="224"/>
    </row>
    <row r="2" spans="1:91" s="202" customFormat="1" ht="25.5" customHeight="1" thickBot="1" x14ac:dyDescent="0.35">
      <c r="A2" s="531"/>
      <c r="B2" s="756"/>
      <c r="C2" s="763" t="s">
        <v>372</v>
      </c>
      <c r="D2" s="763"/>
      <c r="E2" s="763"/>
      <c r="F2" s="763"/>
      <c r="G2" s="763"/>
      <c r="H2" s="763"/>
      <c r="I2" s="763"/>
      <c r="J2" s="763"/>
      <c r="K2" s="763"/>
      <c r="L2" s="763"/>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763"/>
      <c r="AO2" s="763"/>
      <c r="AP2" s="763"/>
      <c r="AQ2" s="763"/>
      <c r="AR2" s="763"/>
      <c r="AS2" s="763"/>
      <c r="AT2" s="763"/>
      <c r="AU2" s="763"/>
      <c r="AV2" s="761" t="s">
        <v>378</v>
      </c>
      <c r="AW2" s="761"/>
      <c r="AX2" s="761"/>
      <c r="AY2" s="271"/>
      <c r="AZ2" s="271"/>
      <c r="BA2" s="271"/>
      <c r="BB2" s="271"/>
      <c r="BC2" s="271"/>
      <c r="BD2" s="271"/>
      <c r="BE2" s="271"/>
      <c r="BF2" s="271"/>
      <c r="BG2" s="271"/>
      <c r="BH2" s="271"/>
      <c r="BI2" s="271"/>
      <c r="BJ2" s="271"/>
      <c r="BK2" s="271"/>
      <c r="BL2" s="271"/>
      <c r="BM2" s="271"/>
      <c r="BN2" s="271"/>
      <c r="BO2" s="271"/>
      <c r="BP2" s="271"/>
      <c r="BQ2" s="271"/>
      <c r="BR2" s="271"/>
      <c r="BS2" s="271"/>
      <c r="BT2" s="271"/>
      <c r="BU2" s="271"/>
      <c r="BV2" s="271"/>
      <c r="BW2" s="271"/>
      <c r="BX2" s="271"/>
      <c r="BY2" s="271"/>
      <c r="BZ2" s="271"/>
      <c r="CA2" s="224"/>
      <c r="CB2" s="224"/>
      <c r="CC2" s="224"/>
      <c r="CD2" s="224"/>
      <c r="CE2" s="224"/>
      <c r="CF2" s="224"/>
      <c r="CG2" s="224"/>
      <c r="CH2" s="224"/>
      <c r="CI2" s="224"/>
      <c r="CJ2" s="224"/>
      <c r="CK2" s="224"/>
      <c r="CL2" s="224"/>
      <c r="CM2" s="224"/>
    </row>
    <row r="3" spans="1:91" s="202" customFormat="1" ht="25.5" customHeight="1" thickBot="1" x14ac:dyDescent="0.35">
      <c r="A3" s="531"/>
      <c r="B3" s="756"/>
      <c r="C3" s="763" t="s">
        <v>373</v>
      </c>
      <c r="D3" s="763"/>
      <c r="E3" s="763"/>
      <c r="F3" s="763"/>
      <c r="G3" s="763"/>
      <c r="H3" s="763"/>
      <c r="I3" s="763"/>
      <c r="J3" s="763"/>
      <c r="K3" s="763"/>
      <c r="L3" s="763"/>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763"/>
      <c r="AO3" s="763"/>
      <c r="AP3" s="763"/>
      <c r="AQ3" s="763"/>
      <c r="AR3" s="763"/>
      <c r="AS3" s="763"/>
      <c r="AT3" s="763"/>
      <c r="AU3" s="763"/>
      <c r="AV3" s="761" t="s">
        <v>379</v>
      </c>
      <c r="AW3" s="761"/>
      <c r="AX3" s="76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24"/>
      <c r="CB3" s="224"/>
      <c r="CC3" s="224"/>
      <c r="CD3" s="224"/>
      <c r="CE3" s="224"/>
      <c r="CF3" s="224"/>
      <c r="CG3" s="224"/>
      <c r="CH3" s="224"/>
      <c r="CI3" s="224"/>
      <c r="CJ3" s="224"/>
      <c r="CK3" s="224"/>
      <c r="CL3" s="224"/>
      <c r="CM3" s="224"/>
    </row>
    <row r="4" spans="1:91" s="202" customFormat="1" ht="25.5" customHeight="1" thickBot="1" x14ac:dyDescent="0.35">
      <c r="A4" s="532"/>
      <c r="B4" s="757"/>
      <c r="C4" s="758" t="s">
        <v>465</v>
      </c>
      <c r="D4" s="759"/>
      <c r="E4" s="759"/>
      <c r="F4" s="759"/>
      <c r="G4" s="759"/>
      <c r="H4" s="759"/>
      <c r="I4" s="759"/>
      <c r="J4" s="759"/>
      <c r="K4" s="759"/>
      <c r="L4" s="759"/>
      <c r="M4" s="759"/>
      <c r="N4" s="759"/>
      <c r="O4" s="759"/>
      <c r="P4" s="759"/>
      <c r="Q4" s="759"/>
      <c r="R4" s="759"/>
      <c r="S4" s="759"/>
      <c r="T4" s="759"/>
      <c r="U4" s="759"/>
      <c r="V4" s="759"/>
      <c r="W4" s="759"/>
      <c r="X4" s="759"/>
      <c r="Y4" s="759"/>
      <c r="Z4" s="759"/>
      <c r="AA4" s="759"/>
      <c r="AB4" s="759"/>
      <c r="AC4" s="759"/>
      <c r="AD4" s="759"/>
      <c r="AE4" s="759"/>
      <c r="AF4" s="759"/>
      <c r="AG4" s="759"/>
      <c r="AH4" s="759"/>
      <c r="AI4" s="759"/>
      <c r="AJ4" s="759"/>
      <c r="AK4" s="759"/>
      <c r="AL4" s="759"/>
      <c r="AM4" s="759"/>
      <c r="AN4" s="759"/>
      <c r="AO4" s="759"/>
      <c r="AP4" s="759"/>
      <c r="AQ4" s="759"/>
      <c r="AR4" s="759"/>
      <c r="AS4" s="759"/>
      <c r="AT4" s="759"/>
      <c r="AU4" s="760"/>
      <c r="AV4" s="761" t="s">
        <v>370</v>
      </c>
      <c r="AW4" s="761"/>
      <c r="AX4" s="761"/>
      <c r="AY4" s="271"/>
      <c r="AZ4" s="271"/>
      <c r="BA4" s="271"/>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24"/>
      <c r="CB4" s="224"/>
      <c r="CC4" s="224"/>
      <c r="CD4" s="224"/>
      <c r="CE4" s="224"/>
      <c r="CF4" s="224"/>
      <c r="CG4" s="224"/>
      <c r="CH4" s="224"/>
      <c r="CI4" s="224"/>
      <c r="CJ4" s="224"/>
      <c r="CK4" s="224"/>
      <c r="CL4" s="224"/>
      <c r="CM4" s="224"/>
    </row>
    <row r="5" spans="1:91" s="224" customFormat="1" ht="21.75" customHeight="1" thickBot="1" x14ac:dyDescent="0.35">
      <c r="A5" s="239"/>
      <c r="B5" s="227"/>
      <c r="C5" s="227"/>
      <c r="D5" s="227"/>
      <c r="E5" s="227"/>
      <c r="F5" s="227"/>
      <c r="G5" s="227"/>
      <c r="H5" s="227"/>
      <c r="I5" s="227"/>
      <c r="J5" s="227"/>
      <c r="K5" s="227"/>
      <c r="L5" s="227"/>
      <c r="M5" s="240"/>
      <c r="N5" s="240"/>
      <c r="O5" s="240"/>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row>
    <row r="6" spans="1:91" s="202" customFormat="1" ht="21.75" customHeight="1" thickBot="1" x14ac:dyDescent="0.3">
      <c r="A6" s="666" t="s">
        <v>408</v>
      </c>
      <c r="B6" s="666"/>
      <c r="C6" s="277" t="s">
        <v>343</v>
      </c>
      <c r="D6" s="300" t="s">
        <v>593</v>
      </c>
      <c r="E6" s="277" t="s">
        <v>344</v>
      </c>
      <c r="F6" s="300" t="s">
        <v>593</v>
      </c>
      <c r="G6" s="277" t="s">
        <v>345</v>
      </c>
      <c r="H6" s="272"/>
      <c r="I6" s="304" t="s">
        <v>346</v>
      </c>
      <c r="J6" s="278"/>
      <c r="K6" s="305"/>
      <c r="L6" s="306"/>
      <c r="M6" s="281"/>
      <c r="N6" s="768" t="s">
        <v>368</v>
      </c>
      <c r="O6" s="769"/>
      <c r="P6" s="770"/>
      <c r="Q6" s="731" t="s">
        <v>409</v>
      </c>
      <c r="R6" s="731"/>
      <c r="S6" s="731"/>
      <c r="T6" s="764"/>
      <c r="U6" s="765"/>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71"/>
      <c r="AZ6" s="271"/>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24"/>
      <c r="CB6" s="224"/>
      <c r="CC6" s="224"/>
      <c r="CD6" s="224"/>
      <c r="CE6" s="224"/>
      <c r="CF6" s="224"/>
      <c r="CG6" s="224"/>
      <c r="CH6" s="224"/>
      <c r="CI6" s="224"/>
      <c r="CJ6" s="224"/>
      <c r="CK6" s="224"/>
      <c r="CL6" s="224"/>
      <c r="CM6" s="224"/>
    </row>
    <row r="7" spans="1:91" s="202" customFormat="1" ht="21.75" customHeight="1" thickBot="1" x14ac:dyDescent="0.3">
      <c r="A7" s="666"/>
      <c r="B7" s="666"/>
      <c r="C7" s="279" t="s">
        <v>347</v>
      </c>
      <c r="D7" s="280"/>
      <c r="E7" s="277" t="s">
        <v>348</v>
      </c>
      <c r="F7" s="272"/>
      <c r="G7" s="277" t="s">
        <v>349</v>
      </c>
      <c r="H7" s="280"/>
      <c r="I7" s="304" t="s">
        <v>350</v>
      </c>
      <c r="J7" s="278"/>
      <c r="K7" s="305"/>
      <c r="L7" s="306"/>
      <c r="M7" s="281"/>
      <c r="N7" s="771"/>
      <c r="O7" s="772"/>
      <c r="P7" s="773"/>
      <c r="Q7" s="731" t="s">
        <v>410</v>
      </c>
      <c r="R7" s="731"/>
      <c r="S7" s="731"/>
      <c r="T7" s="766"/>
      <c r="U7" s="767"/>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24"/>
      <c r="CB7" s="224"/>
      <c r="CC7" s="224"/>
      <c r="CD7" s="224"/>
      <c r="CE7" s="224"/>
      <c r="CF7" s="224"/>
      <c r="CG7" s="224"/>
      <c r="CH7" s="224"/>
      <c r="CI7" s="224"/>
      <c r="CJ7" s="224"/>
      <c r="CK7" s="224"/>
      <c r="CL7" s="224"/>
      <c r="CM7" s="224"/>
    </row>
    <row r="8" spans="1:91" s="202" customFormat="1" ht="21.75" customHeight="1" thickBot="1" x14ac:dyDescent="0.3">
      <c r="A8" s="666"/>
      <c r="B8" s="666"/>
      <c r="C8" s="277" t="s">
        <v>351</v>
      </c>
      <c r="D8" s="272"/>
      <c r="E8" s="277" t="s">
        <v>352</v>
      </c>
      <c r="F8" s="272"/>
      <c r="G8" s="277" t="s">
        <v>353</v>
      </c>
      <c r="H8" s="280"/>
      <c r="I8" s="304" t="s">
        <v>354</v>
      </c>
      <c r="J8" s="278"/>
      <c r="K8" s="305"/>
      <c r="L8" s="306"/>
      <c r="M8" s="281"/>
      <c r="N8" s="774"/>
      <c r="O8" s="775"/>
      <c r="P8" s="776"/>
      <c r="Q8" s="731" t="s">
        <v>411</v>
      </c>
      <c r="R8" s="731"/>
      <c r="S8" s="731"/>
      <c r="T8" s="764" t="s">
        <v>593</v>
      </c>
      <c r="U8" s="765"/>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71"/>
      <c r="AZ8" s="271"/>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24"/>
      <c r="CB8" s="224"/>
      <c r="CC8" s="224"/>
      <c r="CD8" s="224"/>
      <c r="CE8" s="224"/>
      <c r="CF8" s="224"/>
      <c r="CG8" s="224"/>
      <c r="CH8" s="224"/>
      <c r="CI8" s="224"/>
      <c r="CJ8" s="224"/>
      <c r="CK8" s="224"/>
      <c r="CL8" s="224"/>
      <c r="CM8" s="224"/>
    </row>
    <row r="9" spans="1:91" s="224" customFormat="1" ht="21.75" customHeight="1" thickBot="1" x14ac:dyDescent="0.35">
      <c r="I9" s="307"/>
      <c r="J9" s="307"/>
      <c r="K9" s="307"/>
      <c r="L9" s="307"/>
      <c r="AY9" s="271"/>
      <c r="AZ9" s="271"/>
      <c r="BA9" s="271"/>
      <c r="BB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row>
    <row r="10" spans="1:91" s="112" customFormat="1" ht="40.200000000000003" customHeight="1" thickBot="1" x14ac:dyDescent="0.35">
      <c r="A10" s="516" t="s">
        <v>606</v>
      </c>
      <c r="B10" s="518"/>
      <c r="C10" s="681" t="s">
        <v>608</v>
      </c>
      <c r="D10" s="682"/>
      <c r="E10" s="682"/>
      <c r="F10" s="682"/>
      <c r="G10" s="682"/>
      <c r="H10" s="682"/>
      <c r="I10" s="682"/>
      <c r="J10" s="682"/>
      <c r="K10" s="683"/>
      <c r="M10" s="321"/>
      <c r="N10" s="344" t="s">
        <v>607</v>
      </c>
      <c r="O10" s="684">
        <v>2024110010299</v>
      </c>
      <c r="P10" s="789"/>
      <c r="Q10" s="685"/>
    </row>
    <row r="11" spans="1:91" s="224" customFormat="1" ht="21.75" customHeight="1" thickBot="1" x14ac:dyDescent="0.35">
      <c r="I11" s="307"/>
      <c r="J11" s="307"/>
      <c r="K11" s="307"/>
      <c r="L11" s="307"/>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row>
    <row r="12" spans="1:91" ht="23.4" customHeight="1" x14ac:dyDescent="0.3">
      <c r="A12" s="792" t="s">
        <v>448</v>
      </c>
      <c r="B12" s="780" t="s">
        <v>434</v>
      </c>
      <c r="C12" s="794" t="s">
        <v>435</v>
      </c>
      <c r="D12" s="794" t="s">
        <v>445</v>
      </c>
      <c r="E12" s="794" t="s">
        <v>436</v>
      </c>
      <c r="F12" s="794" t="s">
        <v>506</v>
      </c>
      <c r="G12" s="780" t="s">
        <v>437</v>
      </c>
      <c r="H12" s="780" t="s">
        <v>438</v>
      </c>
      <c r="I12" s="796" t="s">
        <v>431</v>
      </c>
      <c r="J12" s="796" t="s">
        <v>430</v>
      </c>
      <c r="K12" s="782" t="s">
        <v>432</v>
      </c>
      <c r="L12" s="798" t="s">
        <v>343</v>
      </c>
      <c r="M12" s="778"/>
      <c r="N12" s="779"/>
      <c r="O12" s="777" t="s">
        <v>344</v>
      </c>
      <c r="P12" s="778"/>
      <c r="Q12" s="779"/>
      <c r="R12" s="777" t="s">
        <v>345</v>
      </c>
      <c r="S12" s="778"/>
      <c r="T12" s="779"/>
      <c r="U12" s="777" t="s">
        <v>346</v>
      </c>
      <c r="V12" s="778"/>
      <c r="W12" s="779"/>
      <c r="X12" s="777" t="s">
        <v>347</v>
      </c>
      <c r="Y12" s="778"/>
      <c r="Z12" s="779"/>
      <c r="AA12" s="777" t="s">
        <v>348</v>
      </c>
      <c r="AB12" s="778"/>
      <c r="AC12" s="779"/>
      <c r="AD12" s="777" t="s">
        <v>349</v>
      </c>
      <c r="AE12" s="778"/>
      <c r="AF12" s="779"/>
      <c r="AG12" s="777" t="s">
        <v>350</v>
      </c>
      <c r="AH12" s="778"/>
      <c r="AI12" s="779"/>
      <c r="AJ12" s="777" t="s">
        <v>351</v>
      </c>
      <c r="AK12" s="778"/>
      <c r="AL12" s="779"/>
      <c r="AM12" s="777" t="s">
        <v>352</v>
      </c>
      <c r="AN12" s="778"/>
      <c r="AO12" s="779"/>
      <c r="AP12" s="777" t="s">
        <v>353</v>
      </c>
      <c r="AQ12" s="778"/>
      <c r="AR12" s="779"/>
      <c r="AS12" s="777" t="s">
        <v>354</v>
      </c>
      <c r="AT12" s="778"/>
      <c r="AU12" s="779"/>
      <c r="AV12" s="787" t="s">
        <v>433</v>
      </c>
      <c r="AW12" s="790" t="s">
        <v>449</v>
      </c>
      <c r="AX12" s="785" t="s">
        <v>450</v>
      </c>
      <c r="AY12" s="784"/>
      <c r="AZ12" s="784"/>
      <c r="BA12" s="784"/>
      <c r="BB12" s="784"/>
      <c r="BC12" s="784"/>
      <c r="BD12" s="784"/>
      <c r="BE12" s="784"/>
      <c r="BF12" s="784"/>
      <c r="BG12" s="784"/>
    </row>
    <row r="13" spans="1:91" s="229" customFormat="1" ht="28.2" thickBot="1" x14ac:dyDescent="0.35">
      <c r="A13" s="793"/>
      <c r="B13" s="781"/>
      <c r="C13" s="795"/>
      <c r="D13" s="795"/>
      <c r="E13" s="795"/>
      <c r="F13" s="795"/>
      <c r="G13" s="781"/>
      <c r="H13" s="781"/>
      <c r="I13" s="797"/>
      <c r="J13" s="797"/>
      <c r="K13" s="783"/>
      <c r="L13" s="282" t="s">
        <v>460</v>
      </c>
      <c r="M13" s="273" t="s">
        <v>461</v>
      </c>
      <c r="N13" s="273" t="s">
        <v>446</v>
      </c>
      <c r="O13" s="282" t="s">
        <v>460</v>
      </c>
      <c r="P13" s="273" t="s">
        <v>461</v>
      </c>
      <c r="Q13" s="273" t="s">
        <v>446</v>
      </c>
      <c r="R13" s="282" t="s">
        <v>460</v>
      </c>
      <c r="S13" s="273" t="s">
        <v>461</v>
      </c>
      <c r="T13" s="273" t="s">
        <v>446</v>
      </c>
      <c r="U13" s="282" t="s">
        <v>460</v>
      </c>
      <c r="V13" s="273" t="s">
        <v>461</v>
      </c>
      <c r="W13" s="273" t="s">
        <v>446</v>
      </c>
      <c r="X13" s="282" t="s">
        <v>460</v>
      </c>
      <c r="Y13" s="273" t="s">
        <v>461</v>
      </c>
      <c r="Z13" s="273" t="s">
        <v>446</v>
      </c>
      <c r="AA13" s="282" t="s">
        <v>460</v>
      </c>
      <c r="AB13" s="273" t="s">
        <v>461</v>
      </c>
      <c r="AC13" s="273" t="s">
        <v>446</v>
      </c>
      <c r="AD13" s="282" t="s">
        <v>460</v>
      </c>
      <c r="AE13" s="273" t="s">
        <v>461</v>
      </c>
      <c r="AF13" s="273" t="s">
        <v>446</v>
      </c>
      <c r="AG13" s="282" t="s">
        <v>460</v>
      </c>
      <c r="AH13" s="273" t="s">
        <v>461</v>
      </c>
      <c r="AI13" s="273" t="s">
        <v>446</v>
      </c>
      <c r="AJ13" s="282" t="s">
        <v>460</v>
      </c>
      <c r="AK13" s="273" t="s">
        <v>461</v>
      </c>
      <c r="AL13" s="273" t="s">
        <v>446</v>
      </c>
      <c r="AM13" s="282" t="s">
        <v>460</v>
      </c>
      <c r="AN13" s="273" t="s">
        <v>461</v>
      </c>
      <c r="AO13" s="273" t="s">
        <v>446</v>
      </c>
      <c r="AP13" s="282" t="s">
        <v>460</v>
      </c>
      <c r="AQ13" s="273" t="s">
        <v>461</v>
      </c>
      <c r="AR13" s="273" t="s">
        <v>446</v>
      </c>
      <c r="AS13" s="282" t="s">
        <v>460</v>
      </c>
      <c r="AT13" s="273" t="s">
        <v>461</v>
      </c>
      <c r="AU13" s="273" t="s">
        <v>446</v>
      </c>
      <c r="AV13" s="788"/>
      <c r="AW13" s="791"/>
      <c r="AX13" s="786"/>
      <c r="AY13" s="784"/>
      <c r="AZ13" s="784"/>
      <c r="BA13" s="784"/>
      <c r="BB13" s="784"/>
      <c r="BC13" s="784"/>
      <c r="BD13" s="784"/>
      <c r="BE13" s="784"/>
      <c r="BF13" s="784"/>
      <c r="BG13" s="784"/>
      <c r="BH13" s="237"/>
      <c r="BI13" s="237"/>
      <c r="BJ13" s="237"/>
      <c r="BK13" s="237"/>
      <c r="BL13" s="237"/>
      <c r="BM13" s="237"/>
      <c r="BN13" s="237"/>
      <c r="BO13" s="237"/>
      <c r="BP13" s="237"/>
      <c r="BQ13" s="237"/>
      <c r="BR13" s="237"/>
      <c r="BS13" s="237"/>
      <c r="BT13" s="237"/>
      <c r="BU13" s="237"/>
      <c r="BV13" s="237"/>
      <c r="BW13" s="237"/>
      <c r="BX13" s="237"/>
      <c r="BY13" s="237"/>
      <c r="BZ13" s="237"/>
      <c r="CA13" s="237"/>
      <c r="CB13" s="237"/>
      <c r="CC13" s="237"/>
      <c r="CD13" s="237"/>
      <c r="CE13" s="237"/>
      <c r="CF13" s="237"/>
      <c r="CG13" s="237"/>
      <c r="CH13" s="237"/>
      <c r="CI13" s="237"/>
      <c r="CJ13" s="237"/>
      <c r="CK13" s="237"/>
      <c r="CL13" s="237"/>
      <c r="CM13" s="237"/>
    </row>
    <row r="14" spans="1:91" ht="214.2" customHeight="1" x14ac:dyDescent="0.3">
      <c r="A14" s="233" t="s">
        <v>439</v>
      </c>
      <c r="B14" s="231" t="s">
        <v>440</v>
      </c>
      <c r="C14" s="231" t="s">
        <v>441</v>
      </c>
      <c r="D14" s="230">
        <v>3</v>
      </c>
      <c r="E14" s="231" t="s">
        <v>443</v>
      </c>
      <c r="F14" s="231"/>
      <c r="G14" s="230" t="s">
        <v>230</v>
      </c>
      <c r="H14" s="230" t="s">
        <v>442</v>
      </c>
      <c r="I14" s="232">
        <v>196518110</v>
      </c>
      <c r="J14" s="232">
        <v>56451000</v>
      </c>
      <c r="K14" s="234">
        <v>5020000</v>
      </c>
      <c r="L14" s="308">
        <v>418000</v>
      </c>
      <c r="M14" s="365">
        <v>407348</v>
      </c>
      <c r="N14" s="821" t="s">
        <v>714</v>
      </c>
      <c r="O14" s="275">
        <v>418000</v>
      </c>
      <c r="P14" s="366">
        <v>595506</v>
      </c>
      <c r="Q14" s="821" t="s">
        <v>715</v>
      </c>
      <c r="R14" s="275">
        <v>418000</v>
      </c>
      <c r="S14" s="276"/>
      <c r="T14" s="276"/>
      <c r="U14" s="275">
        <v>550000</v>
      </c>
      <c r="V14" s="276"/>
      <c r="W14" s="276"/>
      <c r="X14" s="275">
        <v>418000</v>
      </c>
      <c r="Y14" s="276"/>
      <c r="Z14" s="276"/>
      <c r="AA14" s="275">
        <v>418000</v>
      </c>
      <c r="AB14" s="276"/>
      <c r="AC14" s="276"/>
      <c r="AD14" s="275">
        <v>418000</v>
      </c>
      <c r="AE14" s="276"/>
      <c r="AF14" s="276"/>
      <c r="AG14" s="275">
        <v>418000</v>
      </c>
      <c r="AH14" s="276"/>
      <c r="AI14" s="276"/>
      <c r="AJ14" s="275">
        <v>418000</v>
      </c>
      <c r="AK14" s="276"/>
      <c r="AL14" s="276"/>
      <c r="AM14" s="275">
        <v>418000</v>
      </c>
      <c r="AN14" s="276"/>
      <c r="AO14" s="276"/>
      <c r="AP14" s="275">
        <v>500000</v>
      </c>
      <c r="AQ14" s="276"/>
      <c r="AR14" s="276"/>
      <c r="AS14" s="275">
        <v>208000</v>
      </c>
      <c r="AT14" s="276"/>
      <c r="AU14" s="276"/>
      <c r="AV14" s="235">
        <f t="shared" ref="AV14" si="0">+L14+O14+R14+U14+X14+AA14+AD14+AG14+AJ14+AM14+AP14+AS14</f>
        <v>5020000</v>
      </c>
      <c r="AW14" s="274">
        <f t="shared" ref="AW14" si="1">+M14+P14+S14+V14+Y14+AB14+AE14+AH14+AK14+AN14+AQ14+AT14</f>
        <v>1002854</v>
      </c>
      <c r="AX14" s="236" t="s">
        <v>447</v>
      </c>
    </row>
    <row r="15" spans="1:91" x14ac:dyDescent="0.3">
      <c r="P15" s="367"/>
    </row>
    <row r="17" spans="13:14" x14ac:dyDescent="0.3">
      <c r="M17" s="367"/>
    </row>
    <row r="18" spans="13:14" x14ac:dyDescent="0.3">
      <c r="N18" s="376"/>
    </row>
  </sheetData>
  <autoFilter ref="A12:AX14"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5">
    <mergeCell ref="A10:B10"/>
    <mergeCell ref="C10:K10"/>
    <mergeCell ref="O10:Q10"/>
    <mergeCell ref="Q8:S8"/>
    <mergeCell ref="AW12:AW13"/>
    <mergeCell ref="A12:A13"/>
    <mergeCell ref="B12:B13"/>
    <mergeCell ref="C12:C13"/>
    <mergeCell ref="D12:D13"/>
    <mergeCell ref="E12:E13"/>
    <mergeCell ref="F12:F13"/>
    <mergeCell ref="H12:H13"/>
    <mergeCell ref="I12:I13"/>
    <mergeCell ref="J12:J13"/>
    <mergeCell ref="L12:N12"/>
    <mergeCell ref="O12:Q12"/>
    <mergeCell ref="AX12:AX13"/>
    <mergeCell ref="AY12:AY13"/>
    <mergeCell ref="AZ12:AZ13"/>
    <mergeCell ref="X12:Z12"/>
    <mergeCell ref="AJ12:AL12"/>
    <mergeCell ref="AM12:AO12"/>
    <mergeCell ref="AV12:AV13"/>
    <mergeCell ref="AS12:AU12"/>
    <mergeCell ref="AP12:AR12"/>
    <mergeCell ref="AD12:AF12"/>
    <mergeCell ref="AG12:AI12"/>
    <mergeCell ref="BG12:BG13"/>
    <mergeCell ref="BA12:BA13"/>
    <mergeCell ref="BB12:BB13"/>
    <mergeCell ref="BC12:BC13"/>
    <mergeCell ref="BD12:BD13"/>
    <mergeCell ref="BE12:BE13"/>
    <mergeCell ref="BF12:BF13"/>
    <mergeCell ref="R12:T12"/>
    <mergeCell ref="U12:W12"/>
    <mergeCell ref="G12:G13"/>
    <mergeCell ref="K12:K13"/>
    <mergeCell ref="AA12:AC12"/>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s>
  <pageMargins left="0.70866141732283472" right="0.70866141732283472" top="0.74803149606299213" bottom="0.74803149606299213" header="0.31496062992125984" footer="0.31496062992125984"/>
  <pageSetup scale="14"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pageSetUpPr fitToPage="1"/>
  </sheetPr>
  <dimension ref="A1:E35"/>
  <sheetViews>
    <sheetView zoomScale="70" zoomScaleNormal="70" workbookViewId="0">
      <selection activeCell="I17" sqref="I17"/>
    </sheetView>
  </sheetViews>
  <sheetFormatPr baseColWidth="10" defaultRowHeight="14.4" x14ac:dyDescent="0.3"/>
  <cols>
    <col min="1" max="1" width="17.6640625" customWidth="1"/>
    <col min="2" max="2" width="15.44140625" customWidth="1"/>
    <col min="3" max="3" width="25.5546875" customWidth="1"/>
    <col min="4" max="4" width="56.44140625" customWidth="1"/>
    <col min="5" max="5" width="34" customWidth="1"/>
  </cols>
  <sheetData>
    <row r="1" spans="1:5" ht="22.5" customHeight="1" thickBot="1" x14ac:dyDescent="0.35">
      <c r="A1" s="801"/>
      <c r="B1" s="802" t="s">
        <v>371</v>
      </c>
      <c r="C1" s="802"/>
      <c r="D1" s="802"/>
      <c r="E1" s="208" t="s">
        <v>377</v>
      </c>
    </row>
    <row r="2" spans="1:5" ht="22.5" customHeight="1" thickBot="1" x14ac:dyDescent="0.35">
      <c r="A2" s="801"/>
      <c r="B2" s="803" t="s">
        <v>372</v>
      </c>
      <c r="C2" s="803"/>
      <c r="D2" s="803"/>
      <c r="E2" s="208" t="s">
        <v>378</v>
      </c>
    </row>
    <row r="3" spans="1:5" ht="22.5" customHeight="1" thickBot="1" x14ac:dyDescent="0.35">
      <c r="A3" s="801"/>
      <c r="B3" s="522" t="s">
        <v>373</v>
      </c>
      <c r="C3" s="523"/>
      <c r="D3" s="524"/>
      <c r="E3" s="208" t="s">
        <v>379</v>
      </c>
    </row>
    <row r="4" spans="1:5" ht="22.5" customHeight="1" thickBot="1" x14ac:dyDescent="0.35">
      <c r="A4" s="801"/>
      <c r="B4" s="525" t="s">
        <v>466</v>
      </c>
      <c r="C4" s="526"/>
      <c r="D4" s="527"/>
      <c r="E4" s="209" t="s">
        <v>380</v>
      </c>
    </row>
    <row r="5" spans="1:5" ht="15" thickBot="1" x14ac:dyDescent="0.35">
      <c r="A5" s="174"/>
      <c r="B5" s="174"/>
      <c r="C5" s="174"/>
      <c r="D5" s="174"/>
      <c r="E5" s="174"/>
    </row>
    <row r="6" spans="1:5" x14ac:dyDescent="0.3">
      <c r="A6" s="674" t="s">
        <v>374</v>
      </c>
      <c r="B6" s="675"/>
      <c r="C6" s="675"/>
      <c r="D6" s="675"/>
      <c r="E6" s="676"/>
    </row>
    <row r="7" spans="1:5" ht="45.75" customHeight="1" thickBot="1" x14ac:dyDescent="0.35">
      <c r="A7" s="175" t="s">
        <v>381</v>
      </c>
      <c r="B7" s="175" t="s">
        <v>382</v>
      </c>
      <c r="C7" s="176" t="s">
        <v>375</v>
      </c>
      <c r="D7" s="799" t="s">
        <v>376</v>
      </c>
      <c r="E7" s="800"/>
    </row>
    <row r="8" spans="1:5" x14ac:dyDescent="0.3">
      <c r="A8" s="177"/>
      <c r="B8" s="178"/>
      <c r="C8" s="191"/>
      <c r="D8" s="804"/>
      <c r="E8" s="805"/>
    </row>
    <row r="9" spans="1:5" x14ac:dyDescent="0.3">
      <c r="A9" s="177"/>
      <c r="B9" s="178"/>
      <c r="C9" s="192"/>
      <c r="D9" s="806"/>
      <c r="E9" s="807"/>
    </row>
    <row r="10" spans="1:5" x14ac:dyDescent="0.3">
      <c r="A10" s="177"/>
      <c r="B10" s="178"/>
      <c r="C10" s="192"/>
      <c r="D10" s="806"/>
      <c r="E10" s="807"/>
    </row>
    <row r="11" spans="1:5" x14ac:dyDescent="0.3">
      <c r="A11" s="179"/>
      <c r="B11" s="180"/>
      <c r="C11" s="192"/>
      <c r="D11" s="806"/>
      <c r="E11" s="807"/>
    </row>
    <row r="12" spans="1:5" x14ac:dyDescent="0.3">
      <c r="A12" s="181"/>
      <c r="B12" s="180"/>
      <c r="C12" s="192"/>
      <c r="D12" s="806"/>
      <c r="E12" s="807"/>
    </row>
    <row r="13" spans="1:5" x14ac:dyDescent="0.3">
      <c r="A13" s="181"/>
      <c r="B13" s="180"/>
      <c r="C13" s="193"/>
      <c r="D13" s="806"/>
      <c r="E13" s="807"/>
    </row>
    <row r="14" spans="1:5" x14ac:dyDescent="0.3">
      <c r="A14" s="181"/>
      <c r="B14" s="180"/>
      <c r="C14" s="193"/>
      <c r="D14" s="806"/>
      <c r="E14" s="807"/>
    </row>
    <row r="15" spans="1:5" x14ac:dyDescent="0.3">
      <c r="A15" s="182"/>
      <c r="B15" s="180"/>
      <c r="C15" s="192"/>
      <c r="D15" s="806"/>
      <c r="E15" s="807"/>
    </row>
    <row r="16" spans="1:5" x14ac:dyDescent="0.3">
      <c r="A16" s="183"/>
      <c r="B16" s="184"/>
      <c r="C16" s="194"/>
      <c r="D16" s="806"/>
      <c r="E16" s="807"/>
    </row>
    <row r="17" spans="1:5" x14ac:dyDescent="0.3">
      <c r="A17" s="183"/>
      <c r="B17" s="184"/>
      <c r="C17" s="194"/>
      <c r="D17" s="806"/>
      <c r="E17" s="807"/>
    </row>
    <row r="18" spans="1:5" x14ac:dyDescent="0.3">
      <c r="A18" s="185"/>
      <c r="B18" s="186"/>
      <c r="C18" s="188"/>
      <c r="D18" s="806"/>
      <c r="E18" s="807"/>
    </row>
    <row r="19" spans="1:5" x14ac:dyDescent="0.3">
      <c r="A19" s="187"/>
      <c r="B19" s="188"/>
      <c r="C19" s="188"/>
      <c r="D19" s="806"/>
      <c r="E19" s="807"/>
    </row>
    <row r="20" spans="1:5" x14ac:dyDescent="0.3">
      <c r="A20" s="187"/>
      <c r="B20" s="188"/>
      <c r="C20" s="188"/>
      <c r="D20" s="806"/>
      <c r="E20" s="807"/>
    </row>
    <row r="21" spans="1:5" x14ac:dyDescent="0.3">
      <c r="A21" s="187"/>
      <c r="B21" s="188"/>
      <c r="C21" s="188"/>
      <c r="D21" s="806"/>
      <c r="E21" s="807"/>
    </row>
    <row r="22" spans="1:5" x14ac:dyDescent="0.3">
      <c r="A22" s="187"/>
      <c r="B22" s="188"/>
      <c r="C22" s="188"/>
      <c r="D22" s="806"/>
      <c r="E22" s="807"/>
    </row>
    <row r="23" spans="1:5" x14ac:dyDescent="0.3">
      <c r="A23" s="187"/>
      <c r="B23" s="188"/>
      <c r="C23" s="188"/>
      <c r="D23" s="806"/>
      <c r="E23" s="807"/>
    </row>
    <row r="24" spans="1:5" x14ac:dyDescent="0.3">
      <c r="A24" s="187"/>
      <c r="B24" s="188"/>
      <c r="C24" s="188"/>
      <c r="D24" s="806"/>
      <c r="E24" s="807"/>
    </row>
    <row r="25" spans="1:5" x14ac:dyDescent="0.3">
      <c r="A25" s="187"/>
      <c r="B25" s="188"/>
      <c r="C25" s="188"/>
      <c r="D25" s="806"/>
      <c r="E25" s="807"/>
    </row>
    <row r="26" spans="1:5" x14ac:dyDescent="0.3">
      <c r="A26" s="187"/>
      <c r="B26" s="188"/>
      <c r="C26" s="188"/>
      <c r="D26" s="806"/>
      <c r="E26" s="807"/>
    </row>
    <row r="27" spans="1:5" x14ac:dyDescent="0.3">
      <c r="A27" s="187"/>
      <c r="B27" s="188"/>
      <c r="C27" s="188"/>
      <c r="D27" s="806"/>
      <c r="E27" s="807"/>
    </row>
    <row r="28" spans="1:5" x14ac:dyDescent="0.3">
      <c r="A28" s="187"/>
      <c r="B28" s="188"/>
      <c r="C28" s="188"/>
      <c r="D28" s="806"/>
      <c r="E28" s="807"/>
    </row>
    <row r="29" spans="1:5" x14ac:dyDescent="0.3">
      <c r="A29" s="187"/>
      <c r="B29" s="188"/>
      <c r="C29" s="188"/>
      <c r="D29" s="806"/>
      <c r="E29" s="807"/>
    </row>
    <row r="30" spans="1:5" x14ac:dyDescent="0.3">
      <c r="A30" s="187"/>
      <c r="B30" s="188"/>
      <c r="C30" s="188"/>
      <c r="D30" s="806"/>
      <c r="E30" s="807"/>
    </row>
    <row r="31" spans="1:5" x14ac:dyDescent="0.3">
      <c r="A31" s="187"/>
      <c r="B31" s="188"/>
      <c r="C31" s="188"/>
      <c r="D31" s="806"/>
      <c r="E31" s="807"/>
    </row>
    <row r="32" spans="1:5" x14ac:dyDescent="0.3">
      <c r="A32" s="187"/>
      <c r="B32" s="188"/>
      <c r="C32" s="188"/>
      <c r="D32" s="806"/>
      <c r="E32" s="807"/>
    </row>
    <row r="33" spans="1:5" x14ac:dyDescent="0.3">
      <c r="A33" s="187"/>
      <c r="B33" s="188"/>
      <c r="C33" s="188"/>
      <c r="D33" s="806"/>
      <c r="E33" s="807"/>
    </row>
    <row r="34" spans="1:5" x14ac:dyDescent="0.3">
      <c r="A34" s="187"/>
      <c r="B34" s="188"/>
      <c r="C34" s="188"/>
      <c r="D34" s="806"/>
      <c r="E34" s="807"/>
    </row>
    <row r="35" spans="1:5" ht="15" thickBot="1" x14ac:dyDescent="0.35">
      <c r="A35" s="189"/>
      <c r="B35" s="190"/>
      <c r="C35" s="190"/>
      <c r="D35" s="808"/>
      <c r="E35" s="809"/>
    </row>
  </sheetData>
  <mergeCells count="35">
    <mergeCell ref="D33:E33"/>
    <mergeCell ref="D34:E34"/>
    <mergeCell ref="D35:E35"/>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D7:E7"/>
    <mergeCell ref="A1:A4"/>
    <mergeCell ref="B1:D1"/>
    <mergeCell ref="B2:D2"/>
    <mergeCell ref="A6:E6"/>
    <mergeCell ref="B3:D3"/>
    <mergeCell ref="B4:D4"/>
  </mergeCells>
  <pageMargins left="0.70866141732283472" right="0.70866141732283472" top="0.74803149606299213" bottom="0.74803149606299213" header="0.31496062992125984" footer="0.31496062992125984"/>
  <pageSetup scale="60"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RowHeight="14.4" x14ac:dyDescent="0.3"/>
  <cols>
    <col min="6" max="6" width="13" bestFit="1" customWidth="1"/>
  </cols>
  <sheetData>
    <row r="2" spans="2:6" x14ac:dyDescent="0.3">
      <c r="B2" s="217" t="s">
        <v>16</v>
      </c>
      <c r="D2" s="217" t="s">
        <v>423</v>
      </c>
      <c r="F2" s="217" t="s">
        <v>59</v>
      </c>
    </row>
    <row r="3" spans="2:6" x14ac:dyDescent="0.3">
      <c r="B3" s="217" t="s">
        <v>20</v>
      </c>
      <c r="D3" s="217" t="s">
        <v>110</v>
      </c>
      <c r="F3" s="217" t="s">
        <v>240</v>
      </c>
    </row>
    <row r="4" spans="2:6" x14ac:dyDescent="0.3">
      <c r="B4" s="217" t="s">
        <v>9</v>
      </c>
      <c r="F4" s="217" t="s">
        <v>424</v>
      </c>
    </row>
    <row r="5" spans="2:6" x14ac:dyDescent="0.3">
      <c r="F5" s="217" t="s">
        <v>248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3">
      <c r="A2" s="32"/>
      <c r="B2" s="435"/>
      <c r="C2" s="417"/>
      <c r="D2" s="418"/>
      <c r="E2" s="33"/>
      <c r="F2" s="438" t="s">
        <v>111</v>
      </c>
      <c r="G2" s="417"/>
      <c r="H2" s="417"/>
      <c r="I2" s="417"/>
      <c r="J2" s="417"/>
      <c r="K2" s="417"/>
      <c r="L2" s="417"/>
      <c r="M2" s="417"/>
      <c r="N2" s="417"/>
      <c r="O2" s="417"/>
      <c r="P2" s="417"/>
      <c r="Q2" s="417"/>
      <c r="R2" s="417"/>
      <c r="S2" s="417"/>
      <c r="T2" s="417"/>
      <c r="U2" s="417"/>
      <c r="V2" s="417"/>
      <c r="W2" s="417"/>
      <c r="X2" s="417"/>
      <c r="Y2" s="417"/>
      <c r="Z2" s="417"/>
      <c r="AA2" s="417"/>
      <c r="AB2" s="418"/>
      <c r="AC2" s="32"/>
      <c r="AD2" s="32"/>
    </row>
    <row r="3" spans="1:30" ht="12.75" customHeight="1" x14ac:dyDescent="0.3">
      <c r="A3" s="32"/>
      <c r="B3" s="436"/>
      <c r="C3" s="378"/>
      <c r="D3" s="437"/>
      <c r="E3" s="34"/>
      <c r="F3" s="439"/>
      <c r="G3" s="378"/>
      <c r="H3" s="378"/>
      <c r="I3" s="378"/>
      <c r="J3" s="378"/>
      <c r="K3" s="378"/>
      <c r="L3" s="378"/>
      <c r="M3" s="378"/>
      <c r="N3" s="378"/>
      <c r="O3" s="378"/>
      <c r="P3" s="378"/>
      <c r="Q3" s="378"/>
      <c r="R3" s="378"/>
      <c r="S3" s="378"/>
      <c r="T3" s="378"/>
      <c r="U3" s="378"/>
      <c r="V3" s="378"/>
      <c r="W3" s="378"/>
      <c r="X3" s="378"/>
      <c r="Y3" s="378"/>
      <c r="Z3" s="378"/>
      <c r="AA3" s="378"/>
      <c r="AB3" s="437"/>
      <c r="AC3" s="32"/>
      <c r="AD3" s="32"/>
    </row>
    <row r="4" spans="1:30" ht="12.75" customHeight="1" x14ac:dyDescent="0.3">
      <c r="A4" s="32"/>
      <c r="B4" s="436"/>
      <c r="C4" s="378"/>
      <c r="D4" s="437"/>
      <c r="E4" s="34"/>
      <c r="F4" s="439"/>
      <c r="G4" s="378"/>
      <c r="H4" s="378"/>
      <c r="I4" s="378"/>
      <c r="J4" s="378"/>
      <c r="K4" s="378"/>
      <c r="L4" s="378"/>
      <c r="M4" s="378"/>
      <c r="N4" s="378"/>
      <c r="O4" s="378"/>
      <c r="P4" s="378"/>
      <c r="Q4" s="378"/>
      <c r="R4" s="378"/>
      <c r="S4" s="378"/>
      <c r="T4" s="378"/>
      <c r="U4" s="378"/>
      <c r="V4" s="378"/>
      <c r="W4" s="378"/>
      <c r="X4" s="378"/>
      <c r="Y4" s="378"/>
      <c r="Z4" s="378"/>
      <c r="AA4" s="378"/>
      <c r="AB4" s="437"/>
      <c r="AC4" s="32"/>
      <c r="AD4" s="32"/>
    </row>
    <row r="5" spans="1:30" ht="12.75" customHeight="1" x14ac:dyDescent="0.3">
      <c r="A5" s="32"/>
      <c r="B5" s="436"/>
      <c r="C5" s="378"/>
      <c r="D5" s="437"/>
      <c r="E5" s="34"/>
      <c r="F5" s="439"/>
      <c r="G5" s="378"/>
      <c r="H5" s="378"/>
      <c r="I5" s="378"/>
      <c r="J5" s="378"/>
      <c r="K5" s="378"/>
      <c r="L5" s="378"/>
      <c r="M5" s="378"/>
      <c r="N5" s="378"/>
      <c r="O5" s="378"/>
      <c r="P5" s="378"/>
      <c r="Q5" s="378"/>
      <c r="R5" s="378"/>
      <c r="S5" s="378"/>
      <c r="T5" s="378"/>
      <c r="U5" s="378"/>
      <c r="V5" s="378"/>
      <c r="W5" s="378"/>
      <c r="X5" s="378"/>
      <c r="Y5" s="378"/>
      <c r="Z5" s="378"/>
      <c r="AA5" s="378"/>
      <c r="AB5" s="437"/>
      <c r="AC5" s="32"/>
      <c r="AD5" s="32"/>
    </row>
    <row r="6" spans="1:30" ht="37.5" customHeight="1" x14ac:dyDescent="0.3">
      <c r="A6" s="32"/>
      <c r="B6" s="419"/>
      <c r="C6" s="420"/>
      <c r="D6" s="421"/>
      <c r="E6" s="35"/>
      <c r="F6" s="440"/>
      <c r="G6" s="420"/>
      <c r="H6" s="420"/>
      <c r="I6" s="420"/>
      <c r="J6" s="420"/>
      <c r="K6" s="420"/>
      <c r="L6" s="420"/>
      <c r="M6" s="420"/>
      <c r="N6" s="420"/>
      <c r="O6" s="420"/>
      <c r="P6" s="420"/>
      <c r="Q6" s="420"/>
      <c r="R6" s="420"/>
      <c r="S6" s="420"/>
      <c r="T6" s="420"/>
      <c r="U6" s="420"/>
      <c r="V6" s="420"/>
      <c r="W6" s="420"/>
      <c r="X6" s="420"/>
      <c r="Y6" s="420"/>
      <c r="Z6" s="420"/>
      <c r="AA6" s="420"/>
      <c r="AB6" s="421"/>
      <c r="AC6" s="32"/>
      <c r="AD6" s="32"/>
    </row>
    <row r="7" spans="1:30" ht="15" customHeight="1" x14ac:dyDescent="0.3">
      <c r="A7" s="32"/>
      <c r="B7" s="36"/>
      <c r="C7" s="441"/>
      <c r="D7" s="442"/>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3">
      <c r="A9" s="32"/>
      <c r="B9" s="40"/>
      <c r="C9" s="443"/>
      <c r="D9" s="444"/>
      <c r="E9" s="444"/>
      <c r="F9" s="424"/>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3">
      <c r="A10" s="32"/>
      <c r="B10" s="40"/>
      <c r="C10" s="443" t="s">
        <v>36</v>
      </c>
      <c r="D10" s="424"/>
      <c r="E10" s="406" t="s">
        <v>112</v>
      </c>
      <c r="F10" s="407"/>
      <c r="G10" s="407"/>
      <c r="H10" s="407"/>
      <c r="I10" s="407"/>
      <c r="J10" s="407"/>
      <c r="K10" s="407"/>
      <c r="L10" s="407"/>
      <c r="M10" s="407"/>
      <c r="N10" s="407"/>
      <c r="O10" s="407"/>
      <c r="P10" s="407"/>
      <c r="Q10" s="407"/>
      <c r="R10" s="407"/>
      <c r="S10" s="407"/>
      <c r="T10" s="407"/>
      <c r="U10" s="407"/>
      <c r="V10" s="407"/>
      <c r="W10" s="407"/>
      <c r="X10" s="407"/>
      <c r="Y10" s="407"/>
      <c r="Z10" s="407"/>
      <c r="AA10" s="395"/>
      <c r="AB10" s="51"/>
      <c r="AC10" s="32"/>
      <c r="AD10" s="32"/>
    </row>
    <row r="11" spans="1:30" ht="15" customHeight="1" x14ac:dyDescent="0.3">
      <c r="A11" s="32"/>
      <c r="B11" s="40"/>
      <c r="C11" s="443"/>
      <c r="D11" s="444"/>
      <c r="E11" s="444"/>
      <c r="F11" s="424"/>
      <c r="G11" s="32"/>
      <c r="H11" s="32"/>
      <c r="I11" s="32"/>
      <c r="J11" s="32"/>
      <c r="K11" s="32"/>
      <c r="L11" s="32"/>
      <c r="M11" s="32"/>
      <c r="N11" s="32"/>
      <c r="O11" s="32"/>
      <c r="P11" s="32"/>
      <c r="Q11" s="32"/>
      <c r="R11" s="32"/>
      <c r="S11" s="32"/>
      <c r="T11" s="32"/>
      <c r="U11" s="32"/>
      <c r="V11" s="32"/>
      <c r="W11" s="32"/>
      <c r="X11" s="32"/>
      <c r="Y11" s="32"/>
      <c r="Z11" s="32"/>
      <c r="AA11" s="445"/>
      <c r="AB11" s="446"/>
      <c r="AC11" s="32"/>
      <c r="AD11" s="32"/>
    </row>
    <row r="12" spans="1:30" ht="29.25" customHeight="1" x14ac:dyDescent="0.3">
      <c r="A12" s="32"/>
      <c r="B12" s="40"/>
      <c r="C12" s="450" t="s">
        <v>38</v>
      </c>
      <c r="D12" s="451"/>
      <c r="E12" s="447" t="s">
        <v>113</v>
      </c>
      <c r="F12" s="448"/>
      <c r="G12" s="448"/>
      <c r="H12" s="448"/>
      <c r="I12" s="448"/>
      <c r="J12" s="448"/>
      <c r="K12" s="448"/>
      <c r="L12" s="448"/>
      <c r="M12" s="448"/>
      <c r="N12" s="448"/>
      <c r="O12" s="448"/>
      <c r="P12" s="448"/>
      <c r="Q12" s="448"/>
      <c r="R12" s="448"/>
      <c r="S12" s="448"/>
      <c r="T12" s="448"/>
      <c r="U12" s="448"/>
      <c r="V12" s="448"/>
      <c r="W12" s="448"/>
      <c r="X12" s="448"/>
      <c r="Y12" s="448"/>
      <c r="Z12" s="448"/>
      <c r="AA12" s="449"/>
      <c r="AB12" s="52"/>
      <c r="AC12" s="32"/>
      <c r="AD12" s="32"/>
    </row>
    <row r="13" spans="1:30" ht="15" customHeight="1" x14ac:dyDescent="0.3">
      <c r="A13" s="32"/>
      <c r="B13" s="40"/>
      <c r="C13" s="445"/>
      <c r="D13" s="424"/>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3">
      <c r="A14" s="32"/>
      <c r="B14" s="40"/>
      <c r="C14" s="443" t="s">
        <v>40</v>
      </c>
      <c r="D14" s="424"/>
      <c r="E14" s="54"/>
      <c r="F14" s="445"/>
      <c r="G14" s="444"/>
      <c r="H14" s="444"/>
      <c r="I14" s="444"/>
      <c r="J14" s="444"/>
      <c r="K14" s="444"/>
      <c r="L14" s="444"/>
      <c r="M14" s="444"/>
      <c r="N14" s="444"/>
      <c r="O14" s="444"/>
      <c r="P14" s="444"/>
      <c r="Q14" s="444"/>
      <c r="R14" s="444"/>
      <c r="S14" s="444"/>
      <c r="T14" s="444"/>
      <c r="U14" s="444"/>
      <c r="V14" s="444"/>
      <c r="W14" s="444"/>
      <c r="X14" s="444"/>
      <c r="Y14" s="444"/>
      <c r="Z14" s="444"/>
      <c r="AA14" s="444"/>
      <c r="AB14" s="446"/>
      <c r="AC14" s="32"/>
      <c r="AD14" s="32"/>
    </row>
    <row r="15" spans="1:30" ht="29.25" customHeight="1" x14ac:dyDescent="0.3">
      <c r="A15" s="32"/>
      <c r="B15" s="40"/>
      <c r="C15" s="406" t="s">
        <v>114</v>
      </c>
      <c r="D15" s="407"/>
      <c r="E15" s="407"/>
      <c r="F15" s="407"/>
      <c r="G15" s="407"/>
      <c r="H15" s="407"/>
      <c r="I15" s="407"/>
      <c r="J15" s="407"/>
      <c r="K15" s="407"/>
      <c r="L15" s="407"/>
      <c r="M15" s="407"/>
      <c r="N15" s="407"/>
      <c r="O15" s="407"/>
      <c r="P15" s="407"/>
      <c r="Q15" s="407"/>
      <c r="R15" s="407"/>
      <c r="S15" s="407"/>
      <c r="T15" s="407"/>
      <c r="U15" s="407"/>
      <c r="V15" s="407"/>
      <c r="W15" s="407"/>
      <c r="X15" s="407"/>
      <c r="Y15" s="407"/>
      <c r="Z15" s="407"/>
      <c r="AA15" s="395"/>
      <c r="AB15" s="55"/>
      <c r="AC15" s="32"/>
      <c r="AD15" s="32"/>
    </row>
    <row r="16" spans="1:30" ht="15" customHeight="1" x14ac:dyDescent="0.3">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row>
    <row r="17" spans="1:30" ht="15" customHeight="1" x14ac:dyDescent="0.3">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row>
    <row r="18" spans="1:30" ht="15" customHeight="1" x14ac:dyDescent="0.3">
      <c r="A18" s="32"/>
      <c r="B18" s="40"/>
      <c r="C18" s="435"/>
      <c r="D18" s="417"/>
      <c r="E18" s="417"/>
      <c r="F18" s="417"/>
      <c r="G18" s="417"/>
      <c r="H18" s="417"/>
      <c r="I18" s="417"/>
      <c r="J18" s="417"/>
      <c r="K18" s="417"/>
      <c r="L18" s="417"/>
      <c r="M18" s="417"/>
      <c r="N18" s="417"/>
      <c r="O18" s="417"/>
      <c r="P18" s="418"/>
      <c r="Q18" s="32"/>
      <c r="R18" s="427"/>
      <c r="S18" s="407"/>
      <c r="T18" s="407"/>
      <c r="U18" s="407"/>
      <c r="V18" s="407"/>
      <c r="W18" s="407"/>
      <c r="X18" s="407"/>
      <c r="Y18" s="407"/>
      <c r="Z18" s="407"/>
      <c r="AA18" s="395"/>
      <c r="AB18" s="50"/>
      <c r="AC18" s="32"/>
      <c r="AD18" s="32"/>
    </row>
    <row r="19" spans="1:30" ht="15" customHeight="1" x14ac:dyDescent="0.3">
      <c r="A19" s="32"/>
      <c r="B19" s="40"/>
      <c r="C19" s="436"/>
      <c r="D19" s="378"/>
      <c r="E19" s="378"/>
      <c r="F19" s="378"/>
      <c r="G19" s="378"/>
      <c r="H19" s="378"/>
      <c r="I19" s="378"/>
      <c r="J19" s="378"/>
      <c r="K19" s="378"/>
      <c r="L19" s="378"/>
      <c r="M19" s="378"/>
      <c r="N19" s="378"/>
      <c r="O19" s="378"/>
      <c r="P19" s="437"/>
      <c r="Q19" s="32"/>
      <c r="R19" s="32"/>
      <c r="S19" s="32"/>
      <c r="T19" s="32"/>
      <c r="U19" s="32"/>
      <c r="V19" s="32"/>
      <c r="W19" s="32"/>
      <c r="X19" s="32"/>
      <c r="Y19" s="32"/>
      <c r="Z19" s="32"/>
      <c r="AA19" s="32"/>
      <c r="AB19" s="50"/>
      <c r="AC19" s="32"/>
      <c r="AD19" s="32"/>
    </row>
    <row r="20" spans="1:30" ht="15" customHeight="1" x14ac:dyDescent="0.3">
      <c r="A20" s="32"/>
      <c r="B20" s="40"/>
      <c r="C20" s="436"/>
      <c r="D20" s="378"/>
      <c r="E20" s="378"/>
      <c r="F20" s="378"/>
      <c r="G20" s="378"/>
      <c r="H20" s="378"/>
      <c r="I20" s="378"/>
      <c r="J20" s="378"/>
      <c r="K20" s="378"/>
      <c r="L20" s="378"/>
      <c r="M20" s="378"/>
      <c r="N20" s="378"/>
      <c r="O20" s="378"/>
      <c r="P20" s="437"/>
      <c r="Q20" s="53"/>
      <c r="R20" s="56" t="s">
        <v>43</v>
      </c>
      <c r="S20" s="56"/>
      <c r="T20" s="56"/>
      <c r="U20" s="56"/>
      <c r="V20" s="56"/>
      <c r="W20" s="53"/>
      <c r="X20" s="53"/>
      <c r="Y20" s="53"/>
      <c r="Z20" s="32"/>
      <c r="AA20" s="53"/>
      <c r="AB20" s="50"/>
      <c r="AC20" s="32"/>
      <c r="AD20" s="32"/>
    </row>
    <row r="21" spans="1:30" ht="15" customHeight="1" x14ac:dyDescent="0.3">
      <c r="A21" s="32"/>
      <c r="B21" s="40"/>
      <c r="C21" s="436"/>
      <c r="D21" s="378"/>
      <c r="E21" s="378"/>
      <c r="F21" s="378"/>
      <c r="G21" s="378"/>
      <c r="H21" s="378"/>
      <c r="I21" s="378"/>
      <c r="J21" s="378"/>
      <c r="K21" s="378"/>
      <c r="L21" s="378"/>
      <c r="M21" s="378"/>
      <c r="N21" s="378"/>
      <c r="O21" s="378"/>
      <c r="P21" s="437"/>
      <c r="Q21" s="32"/>
      <c r="R21" s="58"/>
      <c r="S21" s="32" t="s">
        <v>44</v>
      </c>
      <c r="T21" s="32"/>
      <c r="U21" s="58"/>
      <c r="V21" s="32" t="s">
        <v>45</v>
      </c>
      <c r="W21" s="32"/>
      <c r="X21" s="58"/>
      <c r="Y21" s="59" t="s">
        <v>46</v>
      </c>
      <c r="Z21" s="32"/>
      <c r="AA21" s="32"/>
      <c r="AB21" s="50"/>
      <c r="AC21" s="32"/>
      <c r="AD21" s="32"/>
    </row>
    <row r="22" spans="1:30" ht="15" customHeight="1" x14ac:dyDescent="0.3">
      <c r="A22" s="32"/>
      <c r="B22" s="40"/>
      <c r="C22" s="436"/>
      <c r="D22" s="378"/>
      <c r="E22" s="378"/>
      <c r="F22" s="378"/>
      <c r="G22" s="378"/>
      <c r="H22" s="378"/>
      <c r="I22" s="378"/>
      <c r="J22" s="378"/>
      <c r="K22" s="378"/>
      <c r="L22" s="378"/>
      <c r="M22" s="378"/>
      <c r="N22" s="378"/>
      <c r="O22" s="378"/>
      <c r="P22" s="437"/>
      <c r="Q22" s="32"/>
      <c r="R22" s="32"/>
      <c r="S22" s="32"/>
      <c r="T22" s="32"/>
      <c r="U22" s="32"/>
      <c r="V22" s="32"/>
      <c r="W22" s="32"/>
      <c r="X22" s="32"/>
      <c r="Y22" s="32"/>
      <c r="Z22" s="32"/>
      <c r="AA22" s="32"/>
      <c r="AB22" s="50"/>
      <c r="AC22" s="32"/>
      <c r="AD22" s="32"/>
    </row>
    <row r="23" spans="1:30" ht="15" customHeight="1" x14ac:dyDescent="0.3">
      <c r="A23" s="32"/>
      <c r="B23" s="40"/>
      <c r="C23" s="419"/>
      <c r="D23" s="420"/>
      <c r="E23" s="420"/>
      <c r="F23" s="420"/>
      <c r="G23" s="420"/>
      <c r="H23" s="420"/>
      <c r="I23" s="420"/>
      <c r="J23" s="420"/>
      <c r="K23" s="420"/>
      <c r="L23" s="420"/>
      <c r="M23" s="420"/>
      <c r="N23" s="420"/>
      <c r="O23" s="420"/>
      <c r="P23" s="421"/>
      <c r="Q23" s="32"/>
      <c r="R23" s="56" t="s">
        <v>47</v>
      </c>
      <c r="S23" s="32"/>
      <c r="T23" s="32"/>
      <c r="U23" s="32"/>
      <c r="V23" s="32"/>
      <c r="W23" s="452" t="s">
        <v>16</v>
      </c>
      <c r="X23" s="407"/>
      <c r="Y23" s="407"/>
      <c r="Z23" s="407"/>
      <c r="AA23" s="395"/>
      <c r="AB23" s="50"/>
      <c r="AC23" s="32"/>
      <c r="AD23" s="32"/>
    </row>
    <row r="24" spans="1:30" ht="15" customHeight="1" x14ac:dyDescent="0.3">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row>
    <row r="25" spans="1:30" ht="15" customHeight="1" x14ac:dyDescent="0.3">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row>
    <row r="26" spans="1:30" ht="29.25" customHeight="1" x14ac:dyDescent="0.3">
      <c r="A26" s="32"/>
      <c r="B26" s="40"/>
      <c r="C26" s="452" t="s">
        <v>115</v>
      </c>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395"/>
      <c r="AB26" s="50"/>
      <c r="AC26" s="32"/>
      <c r="AD26" s="32"/>
    </row>
    <row r="27" spans="1:30" ht="15" customHeight="1" x14ac:dyDescent="0.3">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row>
    <row r="28" spans="1:30" ht="15" customHeight="1" x14ac:dyDescent="0.3">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row>
    <row r="29" spans="1:30" ht="29.25" customHeight="1" x14ac:dyDescent="0.3">
      <c r="A29" s="32"/>
      <c r="B29" s="40"/>
      <c r="C29" s="452" t="s">
        <v>112</v>
      </c>
      <c r="D29" s="407"/>
      <c r="E29" s="407"/>
      <c r="F29" s="407"/>
      <c r="G29" s="407"/>
      <c r="H29" s="407"/>
      <c r="I29" s="407"/>
      <c r="J29" s="407"/>
      <c r="K29" s="395"/>
      <c r="L29" s="53"/>
      <c r="M29" s="452" t="s">
        <v>116</v>
      </c>
      <c r="N29" s="407"/>
      <c r="O29" s="407"/>
      <c r="P29" s="407"/>
      <c r="Q29" s="407"/>
      <c r="R29" s="407"/>
      <c r="S29" s="407"/>
      <c r="T29" s="407"/>
      <c r="U29" s="407"/>
      <c r="V29" s="407"/>
      <c r="W29" s="407"/>
      <c r="X29" s="407"/>
      <c r="Y29" s="407"/>
      <c r="Z29" s="407"/>
      <c r="AA29" s="395"/>
      <c r="AB29" s="60"/>
      <c r="AC29" s="32"/>
      <c r="AD29" s="32"/>
    </row>
    <row r="30" spans="1:30" ht="15" customHeight="1" x14ac:dyDescent="0.3">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row>
    <row r="31" spans="1:30" ht="15" customHeight="1" x14ac:dyDescent="0.3">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row>
    <row r="32" spans="1:30" ht="90" customHeight="1" x14ac:dyDescent="0.3">
      <c r="A32" s="32"/>
      <c r="B32" s="40"/>
      <c r="C32" s="453" t="s">
        <v>117</v>
      </c>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395"/>
      <c r="AB32" s="50"/>
      <c r="AC32" s="32"/>
      <c r="AD32" s="32"/>
    </row>
    <row r="33" spans="1:30" ht="15" customHeight="1" x14ac:dyDescent="0.3">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row>
    <row r="34" spans="1:30" ht="15.75" customHeight="1" x14ac:dyDescent="0.3">
      <c r="A34" s="32"/>
      <c r="B34" s="40"/>
      <c r="C34" s="428" t="s">
        <v>55</v>
      </c>
      <c r="D34" s="424"/>
      <c r="E34" s="56"/>
      <c r="F34" s="406" t="s">
        <v>56</v>
      </c>
      <c r="G34" s="395"/>
      <c r="H34" s="56"/>
      <c r="I34" s="32"/>
      <c r="J34" s="64" t="s">
        <v>57</v>
      </c>
      <c r="K34" s="406">
        <v>1</v>
      </c>
      <c r="L34" s="407"/>
      <c r="M34" s="407"/>
      <c r="N34" s="395"/>
      <c r="O34" s="56"/>
      <c r="P34" s="56"/>
      <c r="Q34" s="47" t="s">
        <v>58</v>
      </c>
      <c r="R34" s="32"/>
      <c r="S34" s="56"/>
      <c r="T34" s="56"/>
      <c r="U34" s="56"/>
      <c r="V34" s="56"/>
      <c r="W34" s="406" t="s">
        <v>59</v>
      </c>
      <c r="X34" s="407"/>
      <c r="Y34" s="407"/>
      <c r="Z34" s="407"/>
      <c r="AA34" s="395"/>
      <c r="AB34" s="55"/>
      <c r="AC34" s="32"/>
      <c r="AD34" s="32"/>
    </row>
    <row r="35" spans="1:30" ht="15.75" customHeight="1" x14ac:dyDescent="0.3">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row>
    <row r="36" spans="1:30" ht="32.25" customHeight="1" x14ac:dyDescent="0.3">
      <c r="A36" s="32"/>
      <c r="B36" s="40"/>
      <c r="C36" s="32"/>
      <c r="D36" s="64" t="s">
        <v>60</v>
      </c>
      <c r="E36" s="56"/>
      <c r="F36" s="453" t="s">
        <v>118</v>
      </c>
      <c r="G36" s="407"/>
      <c r="H36" s="407"/>
      <c r="I36" s="407"/>
      <c r="J36" s="407"/>
      <c r="K36" s="407"/>
      <c r="L36" s="407"/>
      <c r="M36" s="395"/>
      <c r="N36" s="32"/>
      <c r="O36" s="64" t="s">
        <v>62</v>
      </c>
      <c r="P36" s="452">
        <v>1</v>
      </c>
      <c r="Q36" s="407"/>
      <c r="R36" s="407"/>
      <c r="S36" s="407"/>
      <c r="T36" s="407"/>
      <c r="U36" s="407"/>
      <c r="V36" s="407"/>
      <c r="W36" s="407"/>
      <c r="X36" s="407"/>
      <c r="Y36" s="407"/>
      <c r="Z36" s="407"/>
      <c r="AA36" s="395"/>
      <c r="AB36" s="50"/>
      <c r="AC36" s="32"/>
      <c r="AD36" s="32"/>
    </row>
    <row r="37" spans="1:30" ht="15.75" customHeight="1" x14ac:dyDescent="0.3">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row>
    <row r="38" spans="1:30" ht="15.75" customHeight="1" x14ac:dyDescent="0.3">
      <c r="A38" s="32"/>
      <c r="B38" s="40"/>
      <c r="C38" s="32"/>
      <c r="D38" s="64" t="s">
        <v>63</v>
      </c>
      <c r="E38" s="32"/>
      <c r="F38" s="427" t="s">
        <v>64</v>
      </c>
      <c r="G38" s="395"/>
      <c r="H38" s="32"/>
      <c r="I38" s="32"/>
      <c r="J38" s="56" t="s">
        <v>65</v>
      </c>
      <c r="K38" s="32"/>
      <c r="L38" s="427" t="s">
        <v>66</v>
      </c>
      <c r="M38" s="407"/>
      <c r="N38" s="395"/>
      <c r="O38" s="56"/>
      <c r="P38" s="56"/>
      <c r="Q38" s="32"/>
      <c r="R38" s="56" t="s">
        <v>67</v>
      </c>
      <c r="S38" s="56"/>
      <c r="T38" s="56"/>
      <c r="U38" s="56"/>
      <c r="V38" s="56"/>
      <c r="W38" s="454"/>
      <c r="X38" s="407"/>
      <c r="Y38" s="407"/>
      <c r="Z38" s="407"/>
      <c r="AA38" s="395"/>
      <c r="AB38" s="55"/>
      <c r="AC38" s="32"/>
      <c r="AD38" s="32"/>
    </row>
    <row r="39" spans="1:30" ht="15.75" customHeight="1" x14ac:dyDescent="0.3">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row>
    <row r="40" spans="1:30" ht="15.75" customHeight="1" x14ac:dyDescent="0.3">
      <c r="A40" s="32"/>
      <c r="B40" s="40"/>
      <c r="C40" s="65" t="s">
        <v>68</v>
      </c>
      <c r="D40" s="455">
        <v>2024</v>
      </c>
      <c r="E40" s="456"/>
      <c r="F40" s="457"/>
      <c r="G40" s="46"/>
      <c r="H40" s="47"/>
      <c r="I40" s="47"/>
      <c r="J40" s="47"/>
      <c r="K40" s="47"/>
      <c r="L40" s="47"/>
      <c r="M40" s="47"/>
      <c r="N40" s="47"/>
      <c r="O40" s="47"/>
      <c r="P40" s="47"/>
      <c r="Q40" s="445"/>
      <c r="R40" s="444"/>
      <c r="S40" s="444"/>
      <c r="T40" s="444"/>
      <c r="U40" s="424"/>
      <c r="V40" s="47"/>
      <c r="W40" s="47"/>
      <c r="X40" s="443"/>
      <c r="Y40" s="444"/>
      <c r="Z40" s="444"/>
      <c r="AA40" s="424"/>
      <c r="AB40" s="55"/>
      <c r="AC40" s="32"/>
      <c r="AD40" s="32"/>
    </row>
    <row r="41" spans="1:30" ht="5.25" customHeight="1" x14ac:dyDescent="0.3">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row>
    <row r="42" spans="1:30" ht="15.75" customHeight="1" x14ac:dyDescent="0.3">
      <c r="A42" s="32"/>
      <c r="B42" s="40"/>
      <c r="C42" s="56" t="s">
        <v>57</v>
      </c>
      <c r="D42" s="452">
        <v>1</v>
      </c>
      <c r="E42" s="407"/>
      <c r="F42" s="395"/>
      <c r="G42" s="32"/>
      <c r="H42" s="47"/>
      <c r="I42" s="47"/>
      <c r="J42" s="47"/>
      <c r="K42" s="47"/>
      <c r="L42" s="47"/>
      <c r="M42" s="47"/>
      <c r="N42" s="47"/>
      <c r="O42" s="47"/>
      <c r="P42" s="47"/>
      <c r="Q42" s="445"/>
      <c r="R42" s="444"/>
      <c r="S42" s="444"/>
      <c r="T42" s="444"/>
      <c r="U42" s="424"/>
      <c r="V42" s="47"/>
      <c r="W42" s="47"/>
      <c r="X42" s="443"/>
      <c r="Y42" s="444"/>
      <c r="Z42" s="444"/>
      <c r="AA42" s="424"/>
      <c r="AB42" s="48"/>
      <c r="AC42" s="32"/>
      <c r="AD42" s="32"/>
    </row>
    <row r="43" spans="1:30" ht="15.75" customHeight="1" x14ac:dyDescent="0.3">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row>
    <row r="44" spans="1:30" ht="15.75" customHeight="1" x14ac:dyDescent="0.3">
      <c r="A44" s="32"/>
      <c r="B44" s="40"/>
      <c r="C44" s="56"/>
      <c r="D44" s="406" t="s">
        <v>69</v>
      </c>
      <c r="E44" s="407"/>
      <c r="F44" s="407"/>
      <c r="G44" s="407"/>
      <c r="H44" s="407"/>
      <c r="I44" s="407"/>
      <c r="J44" s="407"/>
      <c r="K44" s="407"/>
      <c r="L44" s="407"/>
      <c r="M44" s="407"/>
      <c r="N44" s="407"/>
      <c r="O44" s="407"/>
      <c r="P44" s="407"/>
      <c r="Q44" s="407"/>
      <c r="R44" s="407"/>
      <c r="S44" s="407"/>
      <c r="T44" s="407"/>
      <c r="U44" s="407"/>
      <c r="V44" s="407"/>
      <c r="W44" s="407"/>
      <c r="X44" s="407"/>
      <c r="Y44" s="395"/>
      <c r="Z44" s="57"/>
      <c r="AA44" s="57"/>
      <c r="AB44" s="68"/>
      <c r="AC44" s="32"/>
      <c r="AD44" s="32"/>
    </row>
    <row r="45" spans="1:30" ht="15.75" customHeight="1" x14ac:dyDescent="0.3">
      <c r="A45" s="32"/>
      <c r="B45" s="40"/>
      <c r="C45" s="32"/>
      <c r="D45" s="412" t="s">
        <v>70</v>
      </c>
      <c r="E45" s="407"/>
      <c r="F45" s="407"/>
      <c r="G45" s="407"/>
      <c r="H45" s="395"/>
      <c r="I45" s="408" t="s">
        <v>71</v>
      </c>
      <c r="J45" s="407"/>
      <c r="K45" s="407"/>
      <c r="L45" s="407"/>
      <c r="M45" s="407"/>
      <c r="N45" s="407"/>
      <c r="O45" s="407"/>
      <c r="P45" s="395"/>
      <c r="Q45" s="409" t="s">
        <v>72</v>
      </c>
      <c r="R45" s="407"/>
      <c r="S45" s="407"/>
      <c r="T45" s="407"/>
      <c r="U45" s="407"/>
      <c r="V45" s="407"/>
      <c r="W45" s="407"/>
      <c r="X45" s="407"/>
      <c r="Y45" s="395"/>
      <c r="Z45" s="57"/>
      <c r="AA45" s="57"/>
      <c r="AB45" s="68"/>
      <c r="AC45" s="32"/>
      <c r="AD45" s="32"/>
    </row>
    <row r="46" spans="1:30" ht="15.75" customHeight="1" x14ac:dyDescent="0.3">
      <c r="A46" s="69"/>
      <c r="B46" s="70"/>
      <c r="C46" s="71"/>
      <c r="D46" s="413" t="s">
        <v>73</v>
      </c>
      <c r="E46" s="407"/>
      <c r="F46" s="407"/>
      <c r="G46" s="407"/>
      <c r="H46" s="395"/>
      <c r="I46" s="410" t="s">
        <v>74</v>
      </c>
      <c r="J46" s="407"/>
      <c r="K46" s="407"/>
      <c r="L46" s="407"/>
      <c r="M46" s="407"/>
      <c r="N46" s="407"/>
      <c r="O46" s="407"/>
      <c r="P46" s="395"/>
      <c r="Q46" s="411" t="s">
        <v>75</v>
      </c>
      <c r="R46" s="407"/>
      <c r="S46" s="407"/>
      <c r="T46" s="407"/>
      <c r="U46" s="407"/>
      <c r="V46" s="407"/>
      <c r="W46" s="407"/>
      <c r="X46" s="407"/>
      <c r="Y46" s="395"/>
      <c r="Z46" s="69"/>
      <c r="AA46" s="69"/>
      <c r="AB46" s="72"/>
      <c r="AC46" s="69"/>
      <c r="AD46" s="69"/>
    </row>
    <row r="47" spans="1:30" ht="15.75" customHeight="1" x14ac:dyDescent="0.3">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row>
    <row r="48" spans="1:30" ht="15.75" customHeight="1" x14ac:dyDescent="0.3">
      <c r="A48" s="75"/>
      <c r="B48" s="76"/>
      <c r="C48" s="414" t="s">
        <v>76</v>
      </c>
      <c r="D48" s="407"/>
      <c r="E48" s="407"/>
      <c r="F48" s="395"/>
      <c r="G48" s="415" t="s">
        <v>77</v>
      </c>
      <c r="H48" s="416" t="s">
        <v>78</v>
      </c>
      <c r="I48" s="417"/>
      <c r="J48" s="417"/>
      <c r="K48" s="417"/>
      <c r="L48" s="417"/>
      <c r="M48" s="417"/>
      <c r="N48" s="417"/>
      <c r="O48" s="417"/>
      <c r="P48" s="417"/>
      <c r="Q48" s="417"/>
      <c r="R48" s="417"/>
      <c r="S48" s="417"/>
      <c r="T48" s="417"/>
      <c r="U48" s="417"/>
      <c r="V48" s="417"/>
      <c r="W48" s="417"/>
      <c r="X48" s="417"/>
      <c r="Y48" s="417"/>
      <c r="Z48" s="417"/>
      <c r="AA48" s="418"/>
      <c r="AB48" s="68"/>
      <c r="AC48" s="75"/>
      <c r="AD48" s="75"/>
    </row>
    <row r="49" spans="1:30" ht="15.75" customHeight="1" x14ac:dyDescent="0.3">
      <c r="A49" s="75"/>
      <c r="B49" s="76"/>
      <c r="C49" s="77" t="s">
        <v>79</v>
      </c>
      <c r="D49" s="78">
        <v>1.2</v>
      </c>
      <c r="E49" s="414" t="s">
        <v>80</v>
      </c>
      <c r="F49" s="395"/>
      <c r="G49" s="381"/>
      <c r="H49" s="419"/>
      <c r="I49" s="420"/>
      <c r="J49" s="420"/>
      <c r="K49" s="420"/>
      <c r="L49" s="420"/>
      <c r="M49" s="420"/>
      <c r="N49" s="420"/>
      <c r="O49" s="420"/>
      <c r="P49" s="420"/>
      <c r="Q49" s="420"/>
      <c r="R49" s="420"/>
      <c r="S49" s="420"/>
      <c r="T49" s="420"/>
      <c r="U49" s="420"/>
      <c r="V49" s="420"/>
      <c r="W49" s="420"/>
      <c r="X49" s="420"/>
      <c r="Y49" s="420"/>
      <c r="Z49" s="420"/>
      <c r="AA49" s="421"/>
      <c r="AB49" s="68"/>
      <c r="AC49" s="75"/>
      <c r="AD49" s="75"/>
    </row>
    <row r="50" spans="1:30" ht="15.75" customHeight="1" x14ac:dyDescent="0.3">
      <c r="A50" s="75"/>
      <c r="B50" s="76"/>
      <c r="C50" s="79">
        <v>2024</v>
      </c>
      <c r="D50" s="80">
        <v>45474</v>
      </c>
      <c r="E50" s="422">
        <v>45656</v>
      </c>
      <c r="F50" s="395"/>
      <c r="G50" s="81">
        <v>1</v>
      </c>
      <c r="H50" s="426" t="s">
        <v>112</v>
      </c>
      <c r="I50" s="407"/>
      <c r="J50" s="407"/>
      <c r="K50" s="407"/>
      <c r="L50" s="407"/>
      <c r="M50" s="407"/>
      <c r="N50" s="407"/>
      <c r="O50" s="407"/>
      <c r="P50" s="407"/>
      <c r="Q50" s="407"/>
      <c r="R50" s="407"/>
      <c r="S50" s="407"/>
      <c r="T50" s="407"/>
      <c r="U50" s="407"/>
      <c r="V50" s="407"/>
      <c r="W50" s="407"/>
      <c r="X50" s="407"/>
      <c r="Y50" s="407"/>
      <c r="Z50" s="407"/>
      <c r="AA50" s="395"/>
      <c r="AB50" s="68"/>
      <c r="AC50" s="75"/>
      <c r="AD50" s="75"/>
    </row>
    <row r="51" spans="1:30" ht="15.75" customHeight="1" x14ac:dyDescent="0.3">
      <c r="A51" s="75"/>
      <c r="B51" s="76"/>
      <c r="C51" s="79">
        <v>2025</v>
      </c>
      <c r="D51" s="80">
        <v>45658</v>
      </c>
      <c r="E51" s="422">
        <v>46021</v>
      </c>
      <c r="F51" s="395"/>
      <c r="G51" s="81">
        <v>1</v>
      </c>
      <c r="H51" s="426" t="s">
        <v>112</v>
      </c>
      <c r="I51" s="407"/>
      <c r="J51" s="407"/>
      <c r="K51" s="407"/>
      <c r="L51" s="407"/>
      <c r="M51" s="407"/>
      <c r="N51" s="407"/>
      <c r="O51" s="407"/>
      <c r="P51" s="407"/>
      <c r="Q51" s="407"/>
      <c r="R51" s="407"/>
      <c r="S51" s="407"/>
      <c r="T51" s="407"/>
      <c r="U51" s="407"/>
      <c r="V51" s="407"/>
      <c r="W51" s="407"/>
      <c r="X51" s="407"/>
      <c r="Y51" s="407"/>
      <c r="Z51" s="407"/>
      <c r="AA51" s="395"/>
      <c r="AB51" s="68"/>
      <c r="AC51" s="75"/>
      <c r="AD51" s="75"/>
    </row>
    <row r="52" spans="1:30" ht="15.75" customHeight="1" x14ac:dyDescent="0.3">
      <c r="A52" s="75"/>
      <c r="B52" s="76"/>
      <c r="C52" s="79">
        <v>2026</v>
      </c>
      <c r="D52" s="80">
        <v>46023</v>
      </c>
      <c r="E52" s="422">
        <v>46386</v>
      </c>
      <c r="F52" s="395"/>
      <c r="G52" s="81">
        <v>1</v>
      </c>
      <c r="H52" s="426" t="s">
        <v>112</v>
      </c>
      <c r="I52" s="407"/>
      <c r="J52" s="407"/>
      <c r="K52" s="407"/>
      <c r="L52" s="407"/>
      <c r="M52" s="407"/>
      <c r="N52" s="407"/>
      <c r="O52" s="407"/>
      <c r="P52" s="407"/>
      <c r="Q52" s="407"/>
      <c r="R52" s="407"/>
      <c r="S52" s="407"/>
      <c r="T52" s="407"/>
      <c r="U52" s="407"/>
      <c r="V52" s="407"/>
      <c r="W52" s="407"/>
      <c r="X52" s="407"/>
      <c r="Y52" s="407"/>
      <c r="Z52" s="407"/>
      <c r="AA52" s="395"/>
      <c r="AB52" s="68"/>
      <c r="AC52" s="75"/>
      <c r="AD52" s="75"/>
    </row>
    <row r="53" spans="1:30" ht="15.75" customHeight="1" x14ac:dyDescent="0.3">
      <c r="A53" s="75"/>
      <c r="B53" s="76"/>
      <c r="C53" s="79">
        <v>2027</v>
      </c>
      <c r="D53" s="80">
        <v>46388</v>
      </c>
      <c r="E53" s="422">
        <v>46751</v>
      </c>
      <c r="F53" s="395"/>
      <c r="G53" s="81">
        <v>1</v>
      </c>
      <c r="H53" s="426" t="s">
        <v>112</v>
      </c>
      <c r="I53" s="407"/>
      <c r="J53" s="407"/>
      <c r="K53" s="407"/>
      <c r="L53" s="407"/>
      <c r="M53" s="407"/>
      <c r="N53" s="407"/>
      <c r="O53" s="407"/>
      <c r="P53" s="407"/>
      <c r="Q53" s="407"/>
      <c r="R53" s="407"/>
      <c r="S53" s="407"/>
      <c r="T53" s="407"/>
      <c r="U53" s="407"/>
      <c r="V53" s="407"/>
      <c r="W53" s="407"/>
      <c r="X53" s="407"/>
      <c r="Y53" s="407"/>
      <c r="Z53" s="407"/>
      <c r="AA53" s="395"/>
      <c r="AB53" s="68"/>
      <c r="AC53" s="75"/>
      <c r="AD53" s="75"/>
    </row>
    <row r="54" spans="1:30" ht="15.75" customHeight="1" x14ac:dyDescent="0.3">
      <c r="A54" s="75"/>
      <c r="B54" s="76"/>
      <c r="C54" s="79"/>
      <c r="D54" s="79"/>
      <c r="E54" s="414"/>
      <c r="F54" s="395"/>
      <c r="G54" s="78"/>
      <c r="H54" s="414"/>
      <c r="I54" s="407"/>
      <c r="J54" s="407"/>
      <c r="K54" s="407"/>
      <c r="L54" s="407"/>
      <c r="M54" s="407"/>
      <c r="N54" s="407"/>
      <c r="O54" s="407"/>
      <c r="P54" s="407"/>
      <c r="Q54" s="407"/>
      <c r="R54" s="407"/>
      <c r="S54" s="407"/>
      <c r="T54" s="407"/>
      <c r="U54" s="407"/>
      <c r="V54" s="407"/>
      <c r="W54" s="407"/>
      <c r="X54" s="407"/>
      <c r="Y54" s="407"/>
      <c r="Z54" s="407"/>
      <c r="AA54" s="395"/>
      <c r="AB54" s="68"/>
      <c r="AC54" s="75"/>
      <c r="AD54" s="75"/>
    </row>
    <row r="55" spans="1:30" ht="15.75" customHeight="1" x14ac:dyDescent="0.3">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row>
    <row r="56" spans="1:30" ht="15.75" customHeight="1" x14ac:dyDescent="0.3">
      <c r="A56" s="32"/>
      <c r="B56" s="40"/>
      <c r="C56" s="428" t="s">
        <v>81</v>
      </c>
      <c r="D56" s="424"/>
      <c r="E56" s="56"/>
      <c r="F56" s="47" t="s">
        <v>82</v>
      </c>
      <c r="G56" s="82"/>
      <c r="H56" s="59"/>
      <c r="I56" s="47" t="s">
        <v>83</v>
      </c>
      <c r="J56" s="32"/>
      <c r="K56" s="427"/>
      <c r="L56" s="395"/>
      <c r="M56" s="56"/>
      <c r="N56" s="32"/>
      <c r="O56" s="32"/>
      <c r="P56" s="32"/>
      <c r="Q56" s="32"/>
      <c r="R56" s="32"/>
      <c r="S56" s="32"/>
      <c r="T56" s="32"/>
      <c r="U56" s="32"/>
      <c r="V56" s="32"/>
      <c r="W56" s="32"/>
      <c r="X56" s="32"/>
      <c r="Y56" s="32"/>
      <c r="Z56" s="32"/>
      <c r="AA56" s="32"/>
      <c r="AB56" s="50"/>
      <c r="AC56" s="32"/>
      <c r="AD56" s="32"/>
    </row>
    <row r="57" spans="1:30" ht="15.75" customHeight="1" x14ac:dyDescent="0.3">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row>
    <row r="58" spans="1:30" ht="15.75" customHeight="1" x14ac:dyDescent="0.3">
      <c r="A58" s="32"/>
      <c r="B58" s="425" t="s">
        <v>84</v>
      </c>
      <c r="C58" s="407"/>
      <c r="D58" s="407"/>
      <c r="E58" s="407"/>
      <c r="F58" s="407"/>
      <c r="G58" s="407"/>
      <c r="H58" s="407"/>
      <c r="I58" s="407"/>
      <c r="J58" s="407"/>
      <c r="K58" s="407"/>
      <c r="L58" s="407"/>
      <c r="M58" s="407"/>
      <c r="N58" s="407"/>
      <c r="O58" s="407"/>
      <c r="P58" s="407"/>
      <c r="Q58" s="407"/>
      <c r="R58" s="407"/>
      <c r="S58" s="407"/>
      <c r="T58" s="407"/>
      <c r="U58" s="407"/>
      <c r="V58" s="407"/>
      <c r="W58" s="407"/>
      <c r="X58" s="407"/>
      <c r="Y58" s="407"/>
      <c r="Z58" s="407"/>
      <c r="AA58" s="407"/>
      <c r="AB58" s="395"/>
      <c r="AC58" s="32"/>
      <c r="AD58" s="32"/>
    </row>
    <row r="59" spans="1:30" ht="15.75" customHeight="1" x14ac:dyDescent="0.3">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row>
    <row r="60" spans="1:30" ht="29.25" customHeight="1" x14ac:dyDescent="0.3">
      <c r="A60" s="32"/>
      <c r="B60" s="414" t="s">
        <v>79</v>
      </c>
      <c r="C60" s="395"/>
      <c r="D60" s="78"/>
      <c r="E60" s="414" t="s">
        <v>85</v>
      </c>
      <c r="F60" s="395"/>
      <c r="G60" s="78"/>
      <c r="H60" s="406" t="s">
        <v>86</v>
      </c>
      <c r="I60" s="395"/>
      <c r="J60" s="414"/>
      <c r="K60" s="395"/>
      <c r="L60" s="423"/>
      <c r="M60" s="424"/>
      <c r="N60" s="78" t="s">
        <v>87</v>
      </c>
      <c r="O60" s="414"/>
      <c r="P60" s="407"/>
      <c r="Q60" s="395"/>
      <c r="R60" s="414" t="s">
        <v>88</v>
      </c>
      <c r="S60" s="407"/>
      <c r="T60" s="395"/>
      <c r="U60" s="414"/>
      <c r="V60" s="407"/>
      <c r="W60" s="395"/>
      <c r="X60" s="414" t="s">
        <v>89</v>
      </c>
      <c r="Y60" s="395"/>
      <c r="Z60" s="414"/>
      <c r="AA60" s="407"/>
      <c r="AB60" s="395"/>
      <c r="AC60" s="32"/>
      <c r="AD60" s="32"/>
    </row>
    <row r="61" spans="1:30" ht="15.75" customHeight="1" x14ac:dyDescent="0.3">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row>
    <row r="62" spans="1:30" ht="15.75" customHeight="1" x14ac:dyDescent="0.3">
      <c r="A62" s="32"/>
      <c r="B62" s="425" t="s">
        <v>90</v>
      </c>
      <c r="C62" s="395"/>
      <c r="D62" s="429"/>
      <c r="E62" s="430"/>
      <c r="F62" s="430"/>
      <c r="G62" s="430"/>
      <c r="H62" s="430"/>
      <c r="I62" s="430"/>
      <c r="J62" s="430"/>
      <c r="K62" s="430"/>
      <c r="L62" s="430"/>
      <c r="M62" s="430"/>
      <c r="N62" s="430"/>
      <c r="O62" s="430"/>
      <c r="P62" s="430"/>
      <c r="Q62" s="430"/>
      <c r="R62" s="430"/>
      <c r="S62" s="430"/>
      <c r="T62" s="430"/>
      <c r="U62" s="430"/>
      <c r="V62" s="430"/>
      <c r="W62" s="430"/>
      <c r="X62" s="430"/>
      <c r="Y62" s="430"/>
      <c r="Z62" s="430"/>
      <c r="AA62" s="430"/>
      <c r="AB62" s="431"/>
      <c r="AC62" s="32"/>
      <c r="AD62" s="32"/>
    </row>
    <row r="63" spans="1:30" ht="15.75" customHeight="1" x14ac:dyDescent="0.3">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row>
    <row r="64" spans="1:30" ht="15.75" customHeight="1" x14ac:dyDescent="0.3">
      <c r="A64" s="32"/>
      <c r="B64" s="425" t="s">
        <v>91</v>
      </c>
      <c r="C64" s="395"/>
      <c r="D64" s="432"/>
      <c r="E64" s="430"/>
      <c r="F64" s="430"/>
      <c r="G64" s="430"/>
      <c r="H64" s="430"/>
      <c r="I64" s="430"/>
      <c r="J64" s="430"/>
      <c r="K64" s="430"/>
      <c r="L64" s="430"/>
      <c r="M64" s="430"/>
      <c r="N64" s="430"/>
      <c r="O64" s="430"/>
      <c r="P64" s="430"/>
      <c r="Q64" s="430"/>
      <c r="R64" s="430"/>
      <c r="S64" s="430"/>
      <c r="T64" s="430"/>
      <c r="U64" s="430"/>
      <c r="V64" s="430"/>
      <c r="W64" s="430"/>
      <c r="X64" s="430"/>
      <c r="Y64" s="430"/>
      <c r="Z64" s="430"/>
      <c r="AA64" s="430"/>
      <c r="AB64" s="431"/>
      <c r="AC64" s="32"/>
      <c r="AD64" s="32"/>
    </row>
    <row r="65" spans="1:30" ht="15.75" customHeight="1" x14ac:dyDescent="0.3">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row>
    <row r="66" spans="1:30" ht="15.75" customHeight="1" x14ac:dyDescent="0.3">
      <c r="A66" s="32"/>
      <c r="B66" s="425" t="s">
        <v>92</v>
      </c>
      <c r="C66" s="395"/>
      <c r="D66" s="432"/>
      <c r="E66" s="430"/>
      <c r="F66" s="430"/>
      <c r="G66" s="430"/>
      <c r="H66" s="430"/>
      <c r="I66" s="430"/>
      <c r="J66" s="430"/>
      <c r="K66" s="430"/>
      <c r="L66" s="430"/>
      <c r="M66" s="430"/>
      <c r="N66" s="430"/>
      <c r="O66" s="430"/>
      <c r="P66" s="430"/>
      <c r="Q66" s="430"/>
      <c r="R66" s="430"/>
      <c r="S66" s="430"/>
      <c r="T66" s="430"/>
      <c r="U66" s="430"/>
      <c r="V66" s="430"/>
      <c r="W66" s="430"/>
      <c r="X66" s="430"/>
      <c r="Y66" s="430"/>
      <c r="Z66" s="430"/>
      <c r="AA66" s="430"/>
      <c r="AB66" s="431"/>
      <c r="AC66" s="32"/>
      <c r="AD66" s="32"/>
    </row>
    <row r="67" spans="1:30" ht="15.75" customHeight="1" x14ac:dyDescent="0.3">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row>
    <row r="68" spans="1:30" ht="15.75" customHeight="1" x14ac:dyDescent="0.3">
      <c r="A68" s="32"/>
      <c r="B68" s="425" t="s">
        <v>93</v>
      </c>
      <c r="C68" s="395"/>
      <c r="D68" s="432"/>
      <c r="E68" s="430"/>
      <c r="F68" s="430"/>
      <c r="G68" s="430"/>
      <c r="H68" s="430"/>
      <c r="I68" s="430"/>
      <c r="J68" s="430"/>
      <c r="K68" s="430"/>
      <c r="L68" s="430"/>
      <c r="M68" s="430"/>
      <c r="N68" s="430"/>
      <c r="O68" s="430"/>
      <c r="P68" s="430"/>
      <c r="Q68" s="430"/>
      <c r="R68" s="430"/>
      <c r="S68" s="430"/>
      <c r="T68" s="430"/>
      <c r="U68" s="430"/>
      <c r="V68" s="430"/>
      <c r="W68" s="430"/>
      <c r="X68" s="430"/>
      <c r="Y68" s="430"/>
      <c r="Z68" s="430"/>
      <c r="AA68" s="430"/>
      <c r="AB68" s="431"/>
      <c r="AC68" s="32"/>
      <c r="AD68" s="32"/>
    </row>
    <row r="69" spans="1:30" ht="15.75" customHeight="1" x14ac:dyDescent="0.3">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row>
    <row r="70" spans="1:30" ht="15.75" customHeight="1" x14ac:dyDescent="0.3">
      <c r="A70" s="32"/>
      <c r="B70" s="425" t="s">
        <v>94</v>
      </c>
      <c r="C70" s="395"/>
      <c r="D70" s="432"/>
      <c r="E70" s="430"/>
      <c r="F70" s="430"/>
      <c r="G70" s="430"/>
      <c r="H70" s="430"/>
      <c r="I70" s="430"/>
      <c r="J70" s="430"/>
      <c r="K70" s="430"/>
      <c r="L70" s="430"/>
      <c r="M70" s="430"/>
      <c r="N70" s="430"/>
      <c r="O70" s="430"/>
      <c r="P70" s="430"/>
      <c r="Q70" s="430"/>
      <c r="R70" s="430"/>
      <c r="S70" s="430"/>
      <c r="T70" s="430"/>
      <c r="U70" s="430"/>
      <c r="V70" s="430"/>
      <c r="W70" s="430"/>
      <c r="X70" s="430"/>
      <c r="Y70" s="430"/>
      <c r="Z70" s="430"/>
      <c r="AA70" s="430"/>
      <c r="AB70" s="431"/>
      <c r="AC70" s="32"/>
      <c r="AD70" s="32"/>
    </row>
    <row r="71" spans="1:30" ht="15.75" customHeight="1" x14ac:dyDescent="0.3">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row>
    <row r="72" spans="1:30" ht="15.75" customHeight="1" x14ac:dyDescent="0.3">
      <c r="A72" s="32"/>
      <c r="B72" s="425" t="s">
        <v>95</v>
      </c>
      <c r="C72" s="407"/>
      <c r="D72" s="407"/>
      <c r="E72" s="407"/>
      <c r="F72" s="407"/>
      <c r="G72" s="407"/>
      <c r="H72" s="407"/>
      <c r="I72" s="407"/>
      <c r="J72" s="407"/>
      <c r="K72" s="407"/>
      <c r="L72" s="407"/>
      <c r="M72" s="407"/>
      <c r="N72" s="407"/>
      <c r="O72" s="407"/>
      <c r="P72" s="407"/>
      <c r="Q72" s="407"/>
      <c r="R72" s="407"/>
      <c r="S72" s="407"/>
      <c r="T72" s="407"/>
      <c r="U72" s="407"/>
      <c r="V72" s="407"/>
      <c r="W72" s="407"/>
      <c r="X72" s="407"/>
      <c r="Y72" s="407"/>
      <c r="Z72" s="407"/>
      <c r="AA72" s="407"/>
      <c r="AB72" s="395"/>
      <c r="AC72" s="32"/>
      <c r="AD72" s="32"/>
    </row>
    <row r="73" spans="1:30" ht="15.75" customHeight="1" x14ac:dyDescent="0.3">
      <c r="A73" s="32"/>
      <c r="B73" s="406" t="s">
        <v>35</v>
      </c>
      <c r="C73" s="395"/>
      <c r="D73" s="92" t="s">
        <v>96</v>
      </c>
      <c r="E73" s="406" t="s">
        <v>97</v>
      </c>
      <c r="F73" s="395"/>
      <c r="G73" s="406" t="s">
        <v>95</v>
      </c>
      <c r="H73" s="407"/>
      <c r="I73" s="407"/>
      <c r="J73" s="407"/>
      <c r="K73" s="407"/>
      <c r="L73" s="407"/>
      <c r="M73" s="407"/>
      <c r="N73" s="407"/>
      <c r="O73" s="395"/>
      <c r="P73" s="406" t="s">
        <v>98</v>
      </c>
      <c r="Q73" s="407"/>
      <c r="R73" s="407"/>
      <c r="S73" s="407"/>
      <c r="T73" s="407"/>
      <c r="U73" s="407"/>
      <c r="V73" s="407"/>
      <c r="W73" s="407"/>
      <c r="X73" s="407"/>
      <c r="Y73" s="407"/>
      <c r="Z73" s="407"/>
      <c r="AA73" s="407"/>
      <c r="AB73" s="395"/>
      <c r="AC73" s="32"/>
      <c r="AD73" s="32"/>
    </row>
    <row r="74" spans="1:30" ht="15.75" customHeight="1" x14ac:dyDescent="0.3">
      <c r="A74" s="32"/>
      <c r="B74" s="406"/>
      <c r="C74" s="395"/>
      <c r="D74" s="58"/>
      <c r="E74" s="406"/>
      <c r="F74" s="395"/>
      <c r="G74" s="433"/>
      <c r="H74" s="407"/>
      <c r="I74" s="407"/>
      <c r="J74" s="407"/>
      <c r="K74" s="407"/>
      <c r="L74" s="407"/>
      <c r="M74" s="407"/>
      <c r="N74" s="407"/>
      <c r="O74" s="395"/>
      <c r="P74" s="433"/>
      <c r="Q74" s="407"/>
      <c r="R74" s="407"/>
      <c r="S74" s="407"/>
      <c r="T74" s="407"/>
      <c r="U74" s="407"/>
      <c r="V74" s="407"/>
      <c r="W74" s="407"/>
      <c r="X74" s="407"/>
      <c r="Y74" s="407"/>
      <c r="Z74" s="407"/>
      <c r="AA74" s="407"/>
      <c r="AB74" s="395"/>
      <c r="AC74" s="32"/>
      <c r="AD74" s="32"/>
    </row>
    <row r="75" spans="1:30" ht="15.75" customHeight="1" x14ac:dyDescent="0.3">
      <c r="A75" s="32"/>
      <c r="B75" s="406"/>
      <c r="C75" s="395"/>
      <c r="D75" s="58"/>
      <c r="E75" s="406"/>
      <c r="F75" s="395"/>
      <c r="G75" s="433"/>
      <c r="H75" s="407"/>
      <c r="I75" s="407"/>
      <c r="J75" s="407"/>
      <c r="K75" s="407"/>
      <c r="L75" s="407"/>
      <c r="M75" s="407"/>
      <c r="N75" s="407"/>
      <c r="O75" s="395"/>
      <c r="P75" s="433"/>
      <c r="Q75" s="407"/>
      <c r="R75" s="407"/>
      <c r="S75" s="407"/>
      <c r="T75" s="407"/>
      <c r="U75" s="407"/>
      <c r="V75" s="407"/>
      <c r="W75" s="407"/>
      <c r="X75" s="407"/>
      <c r="Y75" s="407"/>
      <c r="Z75" s="407"/>
      <c r="AA75" s="407"/>
      <c r="AB75" s="395"/>
      <c r="AC75" s="32"/>
      <c r="AD75" s="32"/>
    </row>
    <row r="76" spans="1:30" ht="26.25" customHeight="1" x14ac:dyDescent="0.3">
      <c r="A76" s="32"/>
      <c r="B76" s="434" t="s">
        <v>119</v>
      </c>
      <c r="C76" s="407"/>
      <c r="D76" s="407"/>
      <c r="E76" s="407"/>
      <c r="F76" s="407"/>
      <c r="G76" s="407"/>
      <c r="H76" s="407"/>
      <c r="I76" s="407"/>
      <c r="J76" s="407"/>
      <c r="K76" s="407"/>
      <c r="L76" s="407"/>
      <c r="M76" s="407"/>
      <c r="N76" s="407"/>
      <c r="O76" s="407"/>
      <c r="P76" s="407"/>
      <c r="Q76" s="407"/>
      <c r="R76" s="407"/>
      <c r="S76" s="407"/>
      <c r="T76" s="407"/>
      <c r="U76" s="407"/>
      <c r="V76" s="407"/>
      <c r="W76" s="407"/>
      <c r="X76" s="407"/>
      <c r="Y76" s="407"/>
      <c r="Z76" s="407"/>
      <c r="AA76" s="407"/>
      <c r="AB76" s="395"/>
      <c r="AC76" s="32"/>
      <c r="AD76" s="93"/>
    </row>
    <row r="77" spans="1:30" ht="12.75" customHeight="1" x14ac:dyDescent="0.3">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row>
    <row r="78" spans="1:30" ht="12.75" customHeight="1" x14ac:dyDescent="0.3">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row>
    <row r="79" spans="1:30" ht="12.75" customHeight="1" x14ac:dyDescent="0.3">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row>
    <row r="80" spans="1:30" ht="12.75" customHeight="1" x14ac:dyDescent="0.3">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row>
    <row r="81" spans="1:30" ht="12.75" customHeight="1" x14ac:dyDescent="0.3">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row>
    <row r="82" spans="1:30" ht="12.75" customHeight="1" x14ac:dyDescent="0.3">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row>
    <row r="83" spans="1:30" ht="12.75" customHeight="1" x14ac:dyDescent="0.3">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row>
    <row r="84" spans="1:30"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3">
      <c r="A2" s="32"/>
      <c r="B2" s="435"/>
      <c r="C2" s="417"/>
      <c r="D2" s="418"/>
      <c r="E2" s="33"/>
      <c r="F2" s="438" t="s">
        <v>120</v>
      </c>
      <c r="G2" s="417"/>
      <c r="H2" s="417"/>
      <c r="I2" s="417"/>
      <c r="J2" s="417"/>
      <c r="K2" s="417"/>
      <c r="L2" s="417"/>
      <c r="M2" s="417"/>
      <c r="N2" s="417"/>
      <c r="O2" s="417"/>
      <c r="P2" s="417"/>
      <c r="Q2" s="417"/>
      <c r="R2" s="417"/>
      <c r="S2" s="417"/>
      <c r="T2" s="417"/>
      <c r="U2" s="417"/>
      <c r="V2" s="417"/>
      <c r="W2" s="417"/>
      <c r="X2" s="417"/>
      <c r="Y2" s="417"/>
      <c r="Z2" s="417"/>
      <c r="AA2" s="417"/>
      <c r="AB2" s="418"/>
      <c r="AC2" s="32"/>
      <c r="AD2" s="32"/>
    </row>
    <row r="3" spans="1:30" ht="12.75" customHeight="1" x14ac:dyDescent="0.3">
      <c r="A3" s="32"/>
      <c r="B3" s="436"/>
      <c r="C3" s="378"/>
      <c r="D3" s="437"/>
      <c r="E3" s="34"/>
      <c r="F3" s="439"/>
      <c r="G3" s="378"/>
      <c r="H3" s="378"/>
      <c r="I3" s="378"/>
      <c r="J3" s="378"/>
      <c r="K3" s="378"/>
      <c r="L3" s="378"/>
      <c r="M3" s="378"/>
      <c r="N3" s="378"/>
      <c r="O3" s="378"/>
      <c r="P3" s="378"/>
      <c r="Q3" s="378"/>
      <c r="R3" s="378"/>
      <c r="S3" s="378"/>
      <c r="T3" s="378"/>
      <c r="U3" s="378"/>
      <c r="V3" s="378"/>
      <c r="W3" s="378"/>
      <c r="X3" s="378"/>
      <c r="Y3" s="378"/>
      <c r="Z3" s="378"/>
      <c r="AA3" s="378"/>
      <c r="AB3" s="437"/>
      <c r="AC3" s="32"/>
      <c r="AD3" s="32"/>
    </row>
    <row r="4" spans="1:30" ht="12.75" customHeight="1" x14ac:dyDescent="0.3">
      <c r="A4" s="32"/>
      <c r="B4" s="436"/>
      <c r="C4" s="378"/>
      <c r="D4" s="437"/>
      <c r="E4" s="34"/>
      <c r="F4" s="439"/>
      <c r="G4" s="378"/>
      <c r="H4" s="378"/>
      <c r="I4" s="378"/>
      <c r="J4" s="378"/>
      <c r="K4" s="378"/>
      <c r="L4" s="378"/>
      <c r="M4" s="378"/>
      <c r="N4" s="378"/>
      <c r="O4" s="378"/>
      <c r="P4" s="378"/>
      <c r="Q4" s="378"/>
      <c r="R4" s="378"/>
      <c r="S4" s="378"/>
      <c r="T4" s="378"/>
      <c r="U4" s="378"/>
      <c r="V4" s="378"/>
      <c r="W4" s="378"/>
      <c r="X4" s="378"/>
      <c r="Y4" s="378"/>
      <c r="Z4" s="378"/>
      <c r="AA4" s="378"/>
      <c r="AB4" s="437"/>
      <c r="AC4" s="32"/>
      <c r="AD4" s="32"/>
    </row>
    <row r="5" spans="1:30" ht="12.75" customHeight="1" x14ac:dyDescent="0.3">
      <c r="A5" s="32"/>
      <c r="B5" s="436"/>
      <c r="C5" s="378"/>
      <c r="D5" s="437"/>
      <c r="E5" s="34"/>
      <c r="F5" s="439"/>
      <c r="G5" s="378"/>
      <c r="H5" s="378"/>
      <c r="I5" s="378"/>
      <c r="J5" s="378"/>
      <c r="K5" s="378"/>
      <c r="L5" s="378"/>
      <c r="M5" s="378"/>
      <c r="N5" s="378"/>
      <c r="O5" s="378"/>
      <c r="P5" s="378"/>
      <c r="Q5" s="378"/>
      <c r="R5" s="378"/>
      <c r="S5" s="378"/>
      <c r="T5" s="378"/>
      <c r="U5" s="378"/>
      <c r="V5" s="378"/>
      <c r="W5" s="378"/>
      <c r="X5" s="378"/>
      <c r="Y5" s="378"/>
      <c r="Z5" s="378"/>
      <c r="AA5" s="378"/>
      <c r="AB5" s="437"/>
      <c r="AC5" s="32"/>
      <c r="AD5" s="32"/>
    </row>
    <row r="6" spans="1:30" ht="37.5" customHeight="1" x14ac:dyDescent="0.3">
      <c r="A6" s="32"/>
      <c r="B6" s="419"/>
      <c r="C6" s="420"/>
      <c r="D6" s="421"/>
      <c r="E6" s="35"/>
      <c r="F6" s="440"/>
      <c r="G6" s="420"/>
      <c r="H6" s="420"/>
      <c r="I6" s="420"/>
      <c r="J6" s="420"/>
      <c r="K6" s="420"/>
      <c r="L6" s="420"/>
      <c r="M6" s="420"/>
      <c r="N6" s="420"/>
      <c r="O6" s="420"/>
      <c r="P6" s="420"/>
      <c r="Q6" s="420"/>
      <c r="R6" s="420"/>
      <c r="S6" s="420"/>
      <c r="T6" s="420"/>
      <c r="U6" s="420"/>
      <c r="V6" s="420"/>
      <c r="W6" s="420"/>
      <c r="X6" s="420"/>
      <c r="Y6" s="420"/>
      <c r="Z6" s="420"/>
      <c r="AA6" s="420"/>
      <c r="AB6" s="421"/>
      <c r="AC6" s="32"/>
      <c r="AD6" s="32"/>
    </row>
    <row r="7" spans="1:30" ht="15" customHeight="1" x14ac:dyDescent="0.3">
      <c r="A7" s="32"/>
      <c r="B7" s="36"/>
      <c r="C7" s="441"/>
      <c r="D7" s="442"/>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3">
      <c r="A9" s="32"/>
      <c r="B9" s="40"/>
      <c r="C9" s="443"/>
      <c r="D9" s="444"/>
      <c r="E9" s="444"/>
      <c r="F9" s="424"/>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3">
      <c r="A10" s="32"/>
      <c r="B10" s="40"/>
      <c r="C10" s="443" t="s">
        <v>36</v>
      </c>
      <c r="D10" s="424"/>
      <c r="E10" s="406" t="s">
        <v>121</v>
      </c>
      <c r="F10" s="407"/>
      <c r="G10" s="407"/>
      <c r="H10" s="407"/>
      <c r="I10" s="407"/>
      <c r="J10" s="407"/>
      <c r="K10" s="407"/>
      <c r="L10" s="407"/>
      <c r="M10" s="407"/>
      <c r="N10" s="407"/>
      <c r="O10" s="407"/>
      <c r="P10" s="407"/>
      <c r="Q10" s="407"/>
      <c r="R10" s="407"/>
      <c r="S10" s="407"/>
      <c r="T10" s="407"/>
      <c r="U10" s="407"/>
      <c r="V10" s="407"/>
      <c r="W10" s="407"/>
      <c r="X10" s="407"/>
      <c r="Y10" s="407"/>
      <c r="Z10" s="407"/>
      <c r="AA10" s="395"/>
      <c r="AB10" s="51"/>
      <c r="AC10" s="32"/>
      <c r="AD10" s="32"/>
    </row>
    <row r="11" spans="1:30" ht="15" customHeight="1" x14ac:dyDescent="0.3">
      <c r="A11" s="32"/>
      <c r="B11" s="40"/>
      <c r="C11" s="443"/>
      <c r="D11" s="444"/>
      <c r="E11" s="444"/>
      <c r="F11" s="424"/>
      <c r="G11" s="32"/>
      <c r="H11" s="32"/>
      <c r="I11" s="32"/>
      <c r="J11" s="32"/>
      <c r="K11" s="32"/>
      <c r="L11" s="32"/>
      <c r="M11" s="32"/>
      <c r="N11" s="32"/>
      <c r="O11" s="32"/>
      <c r="P11" s="32"/>
      <c r="Q11" s="32"/>
      <c r="R11" s="32"/>
      <c r="S11" s="32"/>
      <c r="T11" s="32"/>
      <c r="U11" s="32"/>
      <c r="V11" s="32"/>
      <c r="W11" s="32"/>
      <c r="X11" s="32"/>
      <c r="Y11" s="32"/>
      <c r="Z11" s="32"/>
      <c r="AA11" s="445"/>
      <c r="AB11" s="446"/>
      <c r="AC11" s="32"/>
      <c r="AD11" s="32"/>
    </row>
    <row r="12" spans="1:30" ht="29.25" customHeight="1" x14ac:dyDescent="0.3">
      <c r="A12" s="32"/>
      <c r="B12" s="40"/>
      <c r="C12" s="450" t="s">
        <v>38</v>
      </c>
      <c r="D12" s="451"/>
      <c r="E12" s="447" t="s">
        <v>122</v>
      </c>
      <c r="F12" s="448"/>
      <c r="G12" s="448"/>
      <c r="H12" s="448"/>
      <c r="I12" s="448"/>
      <c r="J12" s="448"/>
      <c r="K12" s="448"/>
      <c r="L12" s="448"/>
      <c r="M12" s="448"/>
      <c r="N12" s="448"/>
      <c r="O12" s="448"/>
      <c r="P12" s="448"/>
      <c r="Q12" s="448"/>
      <c r="R12" s="448"/>
      <c r="S12" s="448"/>
      <c r="T12" s="448"/>
      <c r="U12" s="448"/>
      <c r="V12" s="448"/>
      <c r="W12" s="448"/>
      <c r="X12" s="448"/>
      <c r="Y12" s="448"/>
      <c r="Z12" s="448"/>
      <c r="AA12" s="449"/>
      <c r="AB12" s="52"/>
      <c r="AC12" s="32"/>
      <c r="AD12" s="32"/>
    </row>
    <row r="13" spans="1:30" ht="15" customHeight="1" x14ac:dyDescent="0.3">
      <c r="A13" s="32"/>
      <c r="B13" s="40"/>
      <c r="C13" s="445"/>
      <c r="D13" s="424"/>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3">
      <c r="A14" s="32"/>
      <c r="B14" s="40"/>
      <c r="C14" s="443" t="s">
        <v>40</v>
      </c>
      <c r="D14" s="424"/>
      <c r="E14" s="54"/>
      <c r="F14" s="445"/>
      <c r="G14" s="444"/>
      <c r="H14" s="444"/>
      <c r="I14" s="444"/>
      <c r="J14" s="444"/>
      <c r="K14" s="444"/>
      <c r="L14" s="444"/>
      <c r="M14" s="444"/>
      <c r="N14" s="444"/>
      <c r="O14" s="444"/>
      <c r="P14" s="444"/>
      <c r="Q14" s="444"/>
      <c r="R14" s="444"/>
      <c r="S14" s="444"/>
      <c r="T14" s="444"/>
      <c r="U14" s="444"/>
      <c r="V14" s="444"/>
      <c r="W14" s="444"/>
      <c r="X14" s="444"/>
      <c r="Y14" s="444"/>
      <c r="Z14" s="444"/>
      <c r="AA14" s="444"/>
      <c r="AB14" s="446"/>
      <c r="AC14" s="32"/>
      <c r="AD14" s="32"/>
    </row>
    <row r="15" spans="1:30" ht="29.25" customHeight="1" x14ac:dyDescent="0.3">
      <c r="A15" s="32"/>
      <c r="B15" s="40"/>
      <c r="C15" s="406" t="s">
        <v>123</v>
      </c>
      <c r="D15" s="407"/>
      <c r="E15" s="407"/>
      <c r="F15" s="407"/>
      <c r="G15" s="407"/>
      <c r="H15" s="407"/>
      <c r="I15" s="407"/>
      <c r="J15" s="407"/>
      <c r="K15" s="407"/>
      <c r="L15" s="407"/>
      <c r="M15" s="407"/>
      <c r="N15" s="407"/>
      <c r="O15" s="407"/>
      <c r="P15" s="407"/>
      <c r="Q15" s="407"/>
      <c r="R15" s="407"/>
      <c r="S15" s="407"/>
      <c r="T15" s="407"/>
      <c r="U15" s="407"/>
      <c r="V15" s="407"/>
      <c r="W15" s="407"/>
      <c r="X15" s="407"/>
      <c r="Y15" s="407"/>
      <c r="Z15" s="407"/>
      <c r="AA15" s="395"/>
      <c r="AB15" s="55"/>
      <c r="AC15" s="32"/>
      <c r="AD15" s="32"/>
    </row>
    <row r="16" spans="1:30" ht="15" customHeight="1" x14ac:dyDescent="0.3">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row>
    <row r="17" spans="1:30" ht="15" customHeight="1" x14ac:dyDescent="0.3">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row>
    <row r="18" spans="1:30" ht="15" customHeight="1" x14ac:dyDescent="0.3">
      <c r="A18" s="32"/>
      <c r="B18" s="40"/>
      <c r="C18" s="435"/>
      <c r="D18" s="417"/>
      <c r="E18" s="417"/>
      <c r="F18" s="417"/>
      <c r="G18" s="417"/>
      <c r="H18" s="417"/>
      <c r="I18" s="417"/>
      <c r="J18" s="417"/>
      <c r="K18" s="417"/>
      <c r="L18" s="417"/>
      <c r="M18" s="417"/>
      <c r="N18" s="417"/>
      <c r="O18" s="417"/>
      <c r="P18" s="418"/>
      <c r="Q18" s="32"/>
      <c r="R18" s="427"/>
      <c r="S18" s="407"/>
      <c r="T18" s="407"/>
      <c r="U18" s="407"/>
      <c r="V18" s="407"/>
      <c r="W18" s="407"/>
      <c r="X18" s="407"/>
      <c r="Y18" s="407"/>
      <c r="Z18" s="407"/>
      <c r="AA18" s="395"/>
      <c r="AB18" s="50"/>
      <c r="AC18" s="32"/>
      <c r="AD18" s="32"/>
    </row>
    <row r="19" spans="1:30" ht="15" customHeight="1" x14ac:dyDescent="0.3">
      <c r="A19" s="32"/>
      <c r="B19" s="40"/>
      <c r="C19" s="436"/>
      <c r="D19" s="378"/>
      <c r="E19" s="378"/>
      <c r="F19" s="378"/>
      <c r="G19" s="378"/>
      <c r="H19" s="378"/>
      <c r="I19" s="378"/>
      <c r="J19" s="378"/>
      <c r="K19" s="378"/>
      <c r="L19" s="378"/>
      <c r="M19" s="378"/>
      <c r="N19" s="378"/>
      <c r="O19" s="378"/>
      <c r="P19" s="437"/>
      <c r="Q19" s="32"/>
      <c r="R19" s="32"/>
      <c r="S19" s="32"/>
      <c r="T19" s="32"/>
      <c r="U19" s="32"/>
      <c r="V19" s="32"/>
      <c r="W19" s="32"/>
      <c r="X19" s="32"/>
      <c r="Y19" s="32"/>
      <c r="Z19" s="32"/>
      <c r="AA19" s="32"/>
      <c r="AB19" s="50"/>
      <c r="AC19" s="32"/>
      <c r="AD19" s="32"/>
    </row>
    <row r="20" spans="1:30" ht="15" customHeight="1" x14ac:dyDescent="0.3">
      <c r="A20" s="32"/>
      <c r="B20" s="40"/>
      <c r="C20" s="436"/>
      <c r="D20" s="378"/>
      <c r="E20" s="378"/>
      <c r="F20" s="378"/>
      <c r="G20" s="378"/>
      <c r="H20" s="378"/>
      <c r="I20" s="378"/>
      <c r="J20" s="378"/>
      <c r="K20" s="378"/>
      <c r="L20" s="378"/>
      <c r="M20" s="378"/>
      <c r="N20" s="378"/>
      <c r="O20" s="378"/>
      <c r="P20" s="437"/>
      <c r="Q20" s="53"/>
      <c r="R20" s="56" t="s">
        <v>43</v>
      </c>
      <c r="S20" s="56"/>
      <c r="T20" s="56"/>
      <c r="U20" s="56"/>
      <c r="V20" s="56"/>
      <c r="W20" s="53"/>
      <c r="X20" s="53"/>
      <c r="Y20" s="53"/>
      <c r="Z20" s="32"/>
      <c r="AA20" s="53"/>
      <c r="AB20" s="50"/>
      <c r="AC20" s="32"/>
      <c r="AD20" s="32"/>
    </row>
    <row r="21" spans="1:30" ht="15" customHeight="1" x14ac:dyDescent="0.3">
      <c r="A21" s="32"/>
      <c r="B21" s="40"/>
      <c r="C21" s="436"/>
      <c r="D21" s="378"/>
      <c r="E21" s="378"/>
      <c r="F21" s="378"/>
      <c r="G21" s="378"/>
      <c r="H21" s="378"/>
      <c r="I21" s="378"/>
      <c r="J21" s="378"/>
      <c r="K21" s="378"/>
      <c r="L21" s="378"/>
      <c r="M21" s="378"/>
      <c r="N21" s="378"/>
      <c r="O21" s="378"/>
      <c r="P21" s="437"/>
      <c r="Q21" s="32"/>
      <c r="R21" s="58"/>
      <c r="S21" s="32" t="s">
        <v>44</v>
      </c>
      <c r="T21" s="32"/>
      <c r="U21" s="58"/>
      <c r="V21" s="32" t="s">
        <v>45</v>
      </c>
      <c r="W21" s="32"/>
      <c r="X21" s="58"/>
      <c r="Y21" s="59" t="s">
        <v>46</v>
      </c>
      <c r="Z21" s="32"/>
      <c r="AA21" s="32"/>
      <c r="AB21" s="50"/>
      <c r="AC21" s="32"/>
      <c r="AD21" s="32"/>
    </row>
    <row r="22" spans="1:30" ht="15" customHeight="1" x14ac:dyDescent="0.3">
      <c r="A22" s="32"/>
      <c r="B22" s="40"/>
      <c r="C22" s="436"/>
      <c r="D22" s="378"/>
      <c r="E22" s="378"/>
      <c r="F22" s="378"/>
      <c r="G22" s="378"/>
      <c r="H22" s="378"/>
      <c r="I22" s="378"/>
      <c r="J22" s="378"/>
      <c r="K22" s="378"/>
      <c r="L22" s="378"/>
      <c r="M22" s="378"/>
      <c r="N22" s="378"/>
      <c r="O22" s="378"/>
      <c r="P22" s="437"/>
      <c r="Q22" s="32"/>
      <c r="R22" s="32"/>
      <c r="S22" s="32"/>
      <c r="T22" s="32"/>
      <c r="U22" s="32"/>
      <c r="V22" s="32"/>
      <c r="W22" s="32"/>
      <c r="X22" s="32"/>
      <c r="Y22" s="32"/>
      <c r="Z22" s="32"/>
      <c r="AA22" s="32"/>
      <c r="AB22" s="50"/>
      <c r="AC22" s="32"/>
      <c r="AD22" s="32"/>
    </row>
    <row r="23" spans="1:30" ht="15" customHeight="1" x14ac:dyDescent="0.3">
      <c r="A23" s="32"/>
      <c r="B23" s="40"/>
      <c r="C23" s="419"/>
      <c r="D23" s="420"/>
      <c r="E23" s="420"/>
      <c r="F23" s="420"/>
      <c r="G23" s="420"/>
      <c r="H23" s="420"/>
      <c r="I23" s="420"/>
      <c r="J23" s="420"/>
      <c r="K23" s="420"/>
      <c r="L23" s="420"/>
      <c r="M23" s="420"/>
      <c r="N23" s="420"/>
      <c r="O23" s="420"/>
      <c r="P23" s="421"/>
      <c r="Q23" s="32"/>
      <c r="R23" s="56" t="s">
        <v>47</v>
      </c>
      <c r="S23" s="32"/>
      <c r="T23" s="32"/>
      <c r="U23" s="32"/>
      <c r="V23" s="32"/>
      <c r="W23" s="452" t="s">
        <v>9</v>
      </c>
      <c r="X23" s="407"/>
      <c r="Y23" s="407"/>
      <c r="Z23" s="407"/>
      <c r="AA23" s="395"/>
      <c r="AB23" s="50"/>
      <c r="AC23" s="32"/>
      <c r="AD23" s="32"/>
    </row>
    <row r="24" spans="1:30" ht="15" customHeight="1" x14ac:dyDescent="0.3">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row>
    <row r="25" spans="1:30" ht="15" customHeight="1" x14ac:dyDescent="0.3">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row>
    <row r="26" spans="1:30" ht="39.75" customHeight="1" x14ac:dyDescent="0.3">
      <c r="A26" s="32"/>
      <c r="B26" s="40"/>
      <c r="C26" s="810" t="s">
        <v>124</v>
      </c>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395"/>
      <c r="AB26" s="50"/>
      <c r="AC26" s="32"/>
      <c r="AD26" s="32"/>
    </row>
    <row r="27" spans="1:30" ht="15" customHeight="1" x14ac:dyDescent="0.3">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row>
    <row r="28" spans="1:30" ht="15" customHeight="1" x14ac:dyDescent="0.3">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row>
    <row r="29" spans="1:30" ht="29.25" customHeight="1" x14ac:dyDescent="0.3">
      <c r="A29" s="32"/>
      <c r="B29" s="40"/>
      <c r="C29" s="452" t="s">
        <v>125</v>
      </c>
      <c r="D29" s="407"/>
      <c r="E29" s="407"/>
      <c r="F29" s="407"/>
      <c r="G29" s="407"/>
      <c r="H29" s="407"/>
      <c r="I29" s="407"/>
      <c r="J29" s="407"/>
      <c r="K29" s="395"/>
      <c r="L29" s="53"/>
      <c r="M29" s="452"/>
      <c r="N29" s="407"/>
      <c r="O29" s="407"/>
      <c r="P29" s="407"/>
      <c r="Q29" s="407"/>
      <c r="R29" s="407"/>
      <c r="S29" s="407"/>
      <c r="T29" s="407"/>
      <c r="U29" s="407"/>
      <c r="V29" s="407"/>
      <c r="W29" s="407"/>
      <c r="X29" s="407"/>
      <c r="Y29" s="407"/>
      <c r="Z29" s="407"/>
      <c r="AA29" s="395"/>
      <c r="AB29" s="60"/>
      <c r="AC29" s="32"/>
      <c r="AD29" s="32"/>
    </row>
    <row r="30" spans="1:30" ht="15" customHeight="1" x14ac:dyDescent="0.3">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row>
    <row r="31" spans="1:30" ht="15" customHeight="1" x14ac:dyDescent="0.3">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row>
    <row r="32" spans="1:30" ht="90" customHeight="1" x14ac:dyDescent="0.3">
      <c r="A32" s="32"/>
      <c r="B32" s="40"/>
      <c r="C32" s="453" t="s">
        <v>126</v>
      </c>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395"/>
      <c r="AB32" s="50"/>
      <c r="AC32" s="32"/>
      <c r="AD32" s="32"/>
    </row>
    <row r="33" spans="1:30" ht="15" customHeight="1" x14ac:dyDescent="0.3">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row>
    <row r="34" spans="1:30" ht="15.75" customHeight="1" x14ac:dyDescent="0.3">
      <c r="A34" s="32"/>
      <c r="B34" s="40"/>
      <c r="C34" s="428" t="s">
        <v>55</v>
      </c>
      <c r="D34" s="424"/>
      <c r="E34" s="56"/>
      <c r="F34" s="406" t="s">
        <v>56</v>
      </c>
      <c r="G34" s="395"/>
      <c r="H34" s="56"/>
      <c r="I34" s="32"/>
      <c r="J34" s="64" t="s">
        <v>57</v>
      </c>
      <c r="K34" s="406">
        <v>1.2</v>
      </c>
      <c r="L34" s="407"/>
      <c r="M34" s="407"/>
      <c r="N34" s="395"/>
      <c r="O34" s="56"/>
      <c r="P34" s="56"/>
      <c r="Q34" s="47" t="s">
        <v>58</v>
      </c>
      <c r="R34" s="32"/>
      <c r="S34" s="56"/>
      <c r="T34" s="56"/>
      <c r="U34" s="56"/>
      <c r="V34" s="56"/>
      <c r="W34" s="406" t="s">
        <v>59</v>
      </c>
      <c r="X34" s="407"/>
      <c r="Y34" s="407"/>
      <c r="Z34" s="407"/>
      <c r="AA34" s="395"/>
      <c r="AB34" s="55"/>
      <c r="AC34" s="32"/>
      <c r="AD34" s="32"/>
    </row>
    <row r="35" spans="1:30" ht="15.75" customHeight="1" x14ac:dyDescent="0.3">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row>
    <row r="36" spans="1:30" ht="32.25" customHeight="1" x14ac:dyDescent="0.3">
      <c r="A36" s="32"/>
      <c r="B36" s="40"/>
      <c r="C36" s="32"/>
      <c r="D36" s="64" t="s">
        <v>60</v>
      </c>
      <c r="E36" s="56"/>
      <c r="F36" s="453" t="s">
        <v>127</v>
      </c>
      <c r="G36" s="407"/>
      <c r="H36" s="407"/>
      <c r="I36" s="407"/>
      <c r="J36" s="407"/>
      <c r="K36" s="407"/>
      <c r="L36" s="407"/>
      <c r="M36" s="395"/>
      <c r="N36" s="32"/>
      <c r="O36" s="64" t="s">
        <v>62</v>
      </c>
      <c r="P36" s="452">
        <v>0</v>
      </c>
      <c r="Q36" s="407"/>
      <c r="R36" s="407"/>
      <c r="S36" s="407"/>
      <c r="T36" s="407"/>
      <c r="U36" s="407"/>
      <c r="V36" s="407"/>
      <c r="W36" s="407"/>
      <c r="X36" s="407"/>
      <c r="Y36" s="407"/>
      <c r="Z36" s="407"/>
      <c r="AA36" s="395"/>
      <c r="AB36" s="50"/>
      <c r="AC36" s="32"/>
      <c r="AD36" s="32"/>
    </row>
    <row r="37" spans="1:30" ht="15.75" customHeight="1" x14ac:dyDescent="0.3">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row>
    <row r="38" spans="1:30" ht="15.75" customHeight="1" x14ac:dyDescent="0.3">
      <c r="A38" s="32"/>
      <c r="B38" s="40"/>
      <c r="C38" s="32"/>
      <c r="D38" s="64" t="s">
        <v>63</v>
      </c>
      <c r="E38" s="32"/>
      <c r="F38" s="427" t="s">
        <v>64</v>
      </c>
      <c r="G38" s="395"/>
      <c r="H38" s="32"/>
      <c r="I38" s="32"/>
      <c r="J38" s="56" t="s">
        <v>65</v>
      </c>
      <c r="K38" s="32"/>
      <c r="L38" s="427" t="s">
        <v>66</v>
      </c>
      <c r="M38" s="407"/>
      <c r="N38" s="395"/>
      <c r="O38" s="56"/>
      <c r="P38" s="56"/>
      <c r="Q38" s="32"/>
      <c r="R38" s="56" t="s">
        <v>67</v>
      </c>
      <c r="S38" s="56"/>
      <c r="T38" s="56"/>
      <c r="U38" s="56"/>
      <c r="V38" s="56"/>
      <c r="W38" s="454"/>
      <c r="X38" s="407"/>
      <c r="Y38" s="407"/>
      <c r="Z38" s="407"/>
      <c r="AA38" s="395"/>
      <c r="AB38" s="55"/>
      <c r="AC38" s="32"/>
      <c r="AD38" s="32"/>
    </row>
    <row r="39" spans="1:30" ht="15.75" customHeight="1" x14ac:dyDescent="0.3">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row>
    <row r="40" spans="1:30" ht="15.75" customHeight="1" x14ac:dyDescent="0.3">
      <c r="A40" s="32"/>
      <c r="B40" s="40"/>
      <c r="C40" s="65" t="s">
        <v>68</v>
      </c>
      <c r="D40" s="455">
        <v>2024</v>
      </c>
      <c r="E40" s="456"/>
      <c r="F40" s="457"/>
      <c r="G40" s="46"/>
      <c r="H40" s="47"/>
      <c r="I40" s="47"/>
      <c r="J40" s="47"/>
      <c r="K40" s="47"/>
      <c r="L40" s="47"/>
      <c r="M40" s="47"/>
      <c r="N40" s="47"/>
      <c r="O40" s="47"/>
      <c r="P40" s="47"/>
      <c r="Q40" s="445"/>
      <c r="R40" s="444"/>
      <c r="S40" s="444"/>
      <c r="T40" s="444"/>
      <c r="U40" s="424"/>
      <c r="V40" s="47"/>
      <c r="W40" s="47"/>
      <c r="X40" s="443"/>
      <c r="Y40" s="444"/>
      <c r="Z40" s="444"/>
      <c r="AA40" s="424"/>
      <c r="AB40" s="55"/>
      <c r="AC40" s="32"/>
      <c r="AD40" s="32"/>
    </row>
    <row r="41" spans="1:30" ht="5.25" customHeight="1" x14ac:dyDescent="0.3">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row>
    <row r="42" spans="1:30" ht="15.75" customHeight="1" x14ac:dyDescent="0.3">
      <c r="A42" s="32"/>
      <c r="B42" s="40"/>
      <c r="C42" s="56" t="s">
        <v>57</v>
      </c>
      <c r="D42" s="452">
        <v>1</v>
      </c>
      <c r="E42" s="407"/>
      <c r="F42" s="395"/>
      <c r="G42" s="32"/>
      <c r="H42" s="47"/>
      <c r="I42" s="47"/>
      <c r="J42" s="47"/>
      <c r="K42" s="47"/>
      <c r="L42" s="47"/>
      <c r="M42" s="47"/>
      <c r="N42" s="47"/>
      <c r="O42" s="47"/>
      <c r="P42" s="47"/>
      <c r="Q42" s="445"/>
      <c r="R42" s="444"/>
      <c r="S42" s="444"/>
      <c r="T42" s="444"/>
      <c r="U42" s="424"/>
      <c r="V42" s="47"/>
      <c r="W42" s="47"/>
      <c r="X42" s="443"/>
      <c r="Y42" s="444"/>
      <c r="Z42" s="444"/>
      <c r="AA42" s="424"/>
      <c r="AB42" s="48"/>
      <c r="AC42" s="32"/>
      <c r="AD42" s="32"/>
    </row>
    <row r="43" spans="1:30" ht="15.75" customHeight="1" x14ac:dyDescent="0.3">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row>
    <row r="44" spans="1:30" ht="15.75" customHeight="1" x14ac:dyDescent="0.3">
      <c r="A44" s="32"/>
      <c r="B44" s="40"/>
      <c r="C44" s="56"/>
      <c r="D44" s="406" t="s">
        <v>69</v>
      </c>
      <c r="E44" s="407"/>
      <c r="F44" s="407"/>
      <c r="G44" s="407"/>
      <c r="H44" s="407"/>
      <c r="I44" s="407"/>
      <c r="J44" s="407"/>
      <c r="K44" s="407"/>
      <c r="L44" s="407"/>
      <c r="M44" s="407"/>
      <c r="N44" s="407"/>
      <c r="O44" s="407"/>
      <c r="P44" s="407"/>
      <c r="Q44" s="407"/>
      <c r="R44" s="407"/>
      <c r="S44" s="407"/>
      <c r="T44" s="407"/>
      <c r="U44" s="407"/>
      <c r="V44" s="407"/>
      <c r="W44" s="407"/>
      <c r="X44" s="407"/>
      <c r="Y44" s="395"/>
      <c r="Z44" s="57"/>
      <c r="AA44" s="57"/>
      <c r="AB44" s="68"/>
      <c r="AC44" s="32"/>
      <c r="AD44" s="32"/>
    </row>
    <row r="45" spans="1:30" ht="15.75" customHeight="1" x14ac:dyDescent="0.3">
      <c r="A45" s="32"/>
      <c r="B45" s="40"/>
      <c r="C45" s="32"/>
      <c r="D45" s="412" t="s">
        <v>70</v>
      </c>
      <c r="E45" s="407"/>
      <c r="F45" s="407"/>
      <c r="G45" s="407"/>
      <c r="H45" s="395"/>
      <c r="I45" s="408" t="s">
        <v>71</v>
      </c>
      <c r="J45" s="407"/>
      <c r="K45" s="407"/>
      <c r="L45" s="407"/>
      <c r="M45" s="407"/>
      <c r="N45" s="407"/>
      <c r="O45" s="407"/>
      <c r="P45" s="395"/>
      <c r="Q45" s="409" t="s">
        <v>72</v>
      </c>
      <c r="R45" s="407"/>
      <c r="S45" s="407"/>
      <c r="T45" s="407"/>
      <c r="U45" s="407"/>
      <c r="V45" s="407"/>
      <c r="W45" s="407"/>
      <c r="X45" s="407"/>
      <c r="Y45" s="395"/>
      <c r="Z45" s="57"/>
      <c r="AA45" s="57"/>
      <c r="AB45" s="68"/>
      <c r="AC45" s="32"/>
      <c r="AD45" s="32"/>
    </row>
    <row r="46" spans="1:30" ht="15.75" customHeight="1" x14ac:dyDescent="0.3">
      <c r="A46" s="69"/>
      <c r="B46" s="70"/>
      <c r="C46" s="71"/>
      <c r="D46" s="413" t="s">
        <v>73</v>
      </c>
      <c r="E46" s="407"/>
      <c r="F46" s="407"/>
      <c r="G46" s="407"/>
      <c r="H46" s="395"/>
      <c r="I46" s="410" t="s">
        <v>74</v>
      </c>
      <c r="J46" s="407"/>
      <c r="K46" s="407"/>
      <c r="L46" s="407"/>
      <c r="M46" s="407"/>
      <c r="N46" s="407"/>
      <c r="O46" s="407"/>
      <c r="P46" s="395"/>
      <c r="Q46" s="411" t="s">
        <v>75</v>
      </c>
      <c r="R46" s="407"/>
      <c r="S46" s="407"/>
      <c r="T46" s="407"/>
      <c r="U46" s="407"/>
      <c r="V46" s="407"/>
      <c r="W46" s="407"/>
      <c r="X46" s="407"/>
      <c r="Y46" s="395"/>
      <c r="Z46" s="69"/>
      <c r="AA46" s="69"/>
      <c r="AB46" s="72"/>
      <c r="AC46" s="69"/>
      <c r="AD46" s="69"/>
    </row>
    <row r="47" spans="1:30" ht="15.75" customHeight="1" x14ac:dyDescent="0.3">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row>
    <row r="48" spans="1:30" ht="15.75" customHeight="1" x14ac:dyDescent="0.3">
      <c r="A48" s="75"/>
      <c r="B48" s="76"/>
      <c r="C48" s="414" t="s">
        <v>76</v>
      </c>
      <c r="D48" s="407"/>
      <c r="E48" s="407"/>
      <c r="F48" s="395"/>
      <c r="G48" s="415" t="s">
        <v>77</v>
      </c>
      <c r="H48" s="416" t="s">
        <v>78</v>
      </c>
      <c r="I48" s="417"/>
      <c r="J48" s="417"/>
      <c r="K48" s="417"/>
      <c r="L48" s="417"/>
      <c r="M48" s="417"/>
      <c r="N48" s="417"/>
      <c r="O48" s="417"/>
      <c r="P48" s="417"/>
      <c r="Q48" s="417"/>
      <c r="R48" s="417"/>
      <c r="S48" s="417"/>
      <c r="T48" s="417"/>
      <c r="U48" s="417"/>
      <c r="V48" s="417"/>
      <c r="W48" s="417"/>
      <c r="X48" s="417"/>
      <c r="Y48" s="417"/>
      <c r="Z48" s="417"/>
      <c r="AA48" s="418"/>
      <c r="AB48" s="68"/>
      <c r="AC48" s="75"/>
      <c r="AD48" s="75"/>
    </row>
    <row r="49" spans="1:30" ht="15.75" customHeight="1" x14ac:dyDescent="0.3">
      <c r="A49" s="75"/>
      <c r="B49" s="76"/>
      <c r="C49" s="77" t="s">
        <v>79</v>
      </c>
      <c r="D49" s="78">
        <v>1.2</v>
      </c>
      <c r="E49" s="414" t="s">
        <v>80</v>
      </c>
      <c r="F49" s="395"/>
      <c r="G49" s="381"/>
      <c r="H49" s="419"/>
      <c r="I49" s="420"/>
      <c r="J49" s="420"/>
      <c r="K49" s="420"/>
      <c r="L49" s="420"/>
      <c r="M49" s="420"/>
      <c r="N49" s="420"/>
      <c r="O49" s="420"/>
      <c r="P49" s="420"/>
      <c r="Q49" s="420"/>
      <c r="R49" s="420"/>
      <c r="S49" s="420"/>
      <c r="T49" s="420"/>
      <c r="U49" s="420"/>
      <c r="V49" s="420"/>
      <c r="W49" s="420"/>
      <c r="X49" s="420"/>
      <c r="Y49" s="420"/>
      <c r="Z49" s="420"/>
      <c r="AA49" s="421"/>
      <c r="AB49" s="68"/>
      <c r="AC49" s="75"/>
      <c r="AD49" s="75"/>
    </row>
    <row r="50" spans="1:30" ht="15.75" customHeight="1" x14ac:dyDescent="0.3">
      <c r="A50" s="75"/>
      <c r="B50" s="76"/>
      <c r="C50" s="79">
        <v>2024</v>
      </c>
      <c r="D50" s="80">
        <v>45474</v>
      </c>
      <c r="E50" s="422">
        <v>45656</v>
      </c>
      <c r="F50" s="395"/>
      <c r="G50" s="81">
        <v>1.2</v>
      </c>
      <c r="H50" s="426" t="s">
        <v>128</v>
      </c>
      <c r="I50" s="407"/>
      <c r="J50" s="407"/>
      <c r="K50" s="407"/>
      <c r="L50" s="407"/>
      <c r="M50" s="407"/>
      <c r="N50" s="407"/>
      <c r="O50" s="407"/>
      <c r="P50" s="407"/>
      <c r="Q50" s="407"/>
      <c r="R50" s="407"/>
      <c r="S50" s="407"/>
      <c r="T50" s="407"/>
      <c r="U50" s="407"/>
      <c r="V50" s="407"/>
      <c r="W50" s="407"/>
      <c r="X50" s="407"/>
      <c r="Y50" s="407"/>
      <c r="Z50" s="407"/>
      <c r="AA50" s="395"/>
      <c r="AB50" s="68"/>
      <c r="AC50" s="75"/>
      <c r="AD50" s="75"/>
    </row>
    <row r="51" spans="1:30" ht="15.75" customHeight="1" x14ac:dyDescent="0.3">
      <c r="A51" s="75"/>
      <c r="B51" s="76"/>
      <c r="C51" s="79">
        <v>2025</v>
      </c>
      <c r="D51" s="80">
        <v>45658</v>
      </c>
      <c r="E51" s="422">
        <v>46021</v>
      </c>
      <c r="F51" s="395"/>
      <c r="G51" s="81">
        <v>1.7</v>
      </c>
      <c r="H51" s="426" t="s">
        <v>128</v>
      </c>
      <c r="I51" s="407"/>
      <c r="J51" s="407"/>
      <c r="K51" s="407"/>
      <c r="L51" s="407"/>
      <c r="M51" s="407"/>
      <c r="N51" s="407"/>
      <c r="O51" s="407"/>
      <c r="P51" s="407"/>
      <c r="Q51" s="407"/>
      <c r="R51" s="407"/>
      <c r="S51" s="407"/>
      <c r="T51" s="407"/>
      <c r="U51" s="407"/>
      <c r="V51" s="407"/>
      <c r="W51" s="407"/>
      <c r="X51" s="407"/>
      <c r="Y51" s="407"/>
      <c r="Z51" s="407"/>
      <c r="AA51" s="395"/>
      <c r="AB51" s="68"/>
      <c r="AC51" s="75"/>
      <c r="AD51" s="75"/>
    </row>
    <row r="52" spans="1:30" ht="15.75" customHeight="1" x14ac:dyDescent="0.3">
      <c r="A52" s="75"/>
      <c r="B52" s="76"/>
      <c r="C52" s="79">
        <v>2026</v>
      </c>
      <c r="D52" s="80">
        <v>46023</v>
      </c>
      <c r="E52" s="422">
        <v>46386</v>
      </c>
      <c r="F52" s="395"/>
      <c r="G52" s="81">
        <v>1.1000000000000001</v>
      </c>
      <c r="H52" s="426" t="s">
        <v>128</v>
      </c>
      <c r="I52" s="407"/>
      <c r="J52" s="407"/>
      <c r="K52" s="407"/>
      <c r="L52" s="407"/>
      <c r="M52" s="407"/>
      <c r="N52" s="407"/>
      <c r="O52" s="407"/>
      <c r="P52" s="407"/>
      <c r="Q52" s="407"/>
      <c r="R52" s="407"/>
      <c r="S52" s="407"/>
      <c r="T52" s="407"/>
      <c r="U52" s="407"/>
      <c r="V52" s="407"/>
      <c r="W52" s="407"/>
      <c r="X52" s="407"/>
      <c r="Y52" s="407"/>
      <c r="Z52" s="407"/>
      <c r="AA52" s="395"/>
      <c r="AB52" s="68"/>
      <c r="AC52" s="75"/>
      <c r="AD52" s="75"/>
    </row>
    <row r="53" spans="1:30" ht="15.75" customHeight="1" x14ac:dyDescent="0.3">
      <c r="A53" s="75"/>
      <c r="B53" s="76"/>
      <c r="C53" s="79">
        <v>2027</v>
      </c>
      <c r="D53" s="80">
        <v>46388</v>
      </c>
      <c r="E53" s="422">
        <v>46751</v>
      </c>
      <c r="F53" s="395"/>
      <c r="G53" s="81">
        <v>1</v>
      </c>
      <c r="H53" s="426" t="s">
        <v>128</v>
      </c>
      <c r="I53" s="407"/>
      <c r="J53" s="407"/>
      <c r="K53" s="407"/>
      <c r="L53" s="407"/>
      <c r="M53" s="407"/>
      <c r="N53" s="407"/>
      <c r="O53" s="407"/>
      <c r="P53" s="407"/>
      <c r="Q53" s="407"/>
      <c r="R53" s="407"/>
      <c r="S53" s="407"/>
      <c r="T53" s="407"/>
      <c r="U53" s="407"/>
      <c r="V53" s="407"/>
      <c r="W53" s="407"/>
      <c r="X53" s="407"/>
      <c r="Y53" s="407"/>
      <c r="Z53" s="407"/>
      <c r="AA53" s="395"/>
      <c r="AB53" s="68"/>
      <c r="AC53" s="75"/>
      <c r="AD53" s="75"/>
    </row>
    <row r="54" spans="1:30" ht="15.75" customHeight="1" x14ac:dyDescent="0.3">
      <c r="A54" s="75"/>
      <c r="B54" s="76"/>
      <c r="C54" s="79"/>
      <c r="D54" s="79"/>
      <c r="E54" s="414"/>
      <c r="F54" s="395"/>
      <c r="G54" s="78"/>
      <c r="H54" s="414"/>
      <c r="I54" s="407"/>
      <c r="J54" s="407"/>
      <c r="K54" s="407"/>
      <c r="L54" s="407"/>
      <c r="M54" s="407"/>
      <c r="N54" s="407"/>
      <c r="O54" s="407"/>
      <c r="P54" s="407"/>
      <c r="Q54" s="407"/>
      <c r="R54" s="407"/>
      <c r="S54" s="407"/>
      <c r="T54" s="407"/>
      <c r="U54" s="407"/>
      <c r="V54" s="407"/>
      <c r="W54" s="407"/>
      <c r="X54" s="407"/>
      <c r="Y54" s="407"/>
      <c r="Z54" s="407"/>
      <c r="AA54" s="395"/>
      <c r="AB54" s="68"/>
      <c r="AC54" s="75"/>
      <c r="AD54" s="75"/>
    </row>
    <row r="55" spans="1:30" ht="15.75" customHeight="1" x14ac:dyDescent="0.3">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row>
    <row r="56" spans="1:30" ht="15.75" customHeight="1" x14ac:dyDescent="0.3">
      <c r="A56" s="32"/>
      <c r="B56" s="40"/>
      <c r="C56" s="428" t="s">
        <v>81</v>
      </c>
      <c r="D56" s="424"/>
      <c r="E56" s="56"/>
      <c r="F56" s="47" t="s">
        <v>82</v>
      </c>
      <c r="G56" s="82"/>
      <c r="H56" s="59"/>
      <c r="I56" s="47" t="s">
        <v>83</v>
      </c>
      <c r="J56" s="32"/>
      <c r="K56" s="427"/>
      <c r="L56" s="395"/>
      <c r="M56" s="56"/>
      <c r="N56" s="32"/>
      <c r="O56" s="32"/>
      <c r="P56" s="32"/>
      <c r="Q56" s="32"/>
      <c r="R56" s="32"/>
      <c r="S56" s="32"/>
      <c r="T56" s="32"/>
      <c r="U56" s="32"/>
      <c r="V56" s="32"/>
      <c r="W56" s="32"/>
      <c r="X56" s="32"/>
      <c r="Y56" s="32"/>
      <c r="Z56" s="32"/>
      <c r="AA56" s="32"/>
      <c r="AB56" s="50"/>
      <c r="AC56" s="32"/>
      <c r="AD56" s="32"/>
    </row>
    <row r="57" spans="1:30" ht="15.75" customHeight="1" x14ac:dyDescent="0.3">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row>
    <row r="58" spans="1:30" ht="15.75" customHeight="1" x14ac:dyDescent="0.3">
      <c r="A58" s="32"/>
      <c r="B58" s="425" t="s">
        <v>84</v>
      </c>
      <c r="C58" s="407"/>
      <c r="D58" s="407"/>
      <c r="E58" s="407"/>
      <c r="F58" s="407"/>
      <c r="G58" s="407"/>
      <c r="H58" s="407"/>
      <c r="I58" s="407"/>
      <c r="J58" s="407"/>
      <c r="K58" s="407"/>
      <c r="L58" s="407"/>
      <c r="M58" s="407"/>
      <c r="N58" s="407"/>
      <c r="O58" s="407"/>
      <c r="P58" s="407"/>
      <c r="Q58" s="407"/>
      <c r="R58" s="407"/>
      <c r="S58" s="407"/>
      <c r="T58" s="407"/>
      <c r="U58" s="407"/>
      <c r="V58" s="407"/>
      <c r="W58" s="407"/>
      <c r="X58" s="407"/>
      <c r="Y58" s="407"/>
      <c r="Z58" s="407"/>
      <c r="AA58" s="407"/>
      <c r="AB58" s="395"/>
      <c r="AC58" s="32"/>
      <c r="AD58" s="32"/>
    </row>
    <row r="59" spans="1:30" ht="15.75" customHeight="1" x14ac:dyDescent="0.3">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row>
    <row r="60" spans="1:30" ht="29.25" customHeight="1" x14ac:dyDescent="0.3">
      <c r="A60" s="32"/>
      <c r="B60" s="414" t="s">
        <v>79</v>
      </c>
      <c r="C60" s="395"/>
      <c r="D60" s="78"/>
      <c r="E60" s="414" t="s">
        <v>85</v>
      </c>
      <c r="F60" s="395"/>
      <c r="G60" s="78"/>
      <c r="H60" s="406" t="s">
        <v>86</v>
      </c>
      <c r="I60" s="395"/>
      <c r="J60" s="414"/>
      <c r="K60" s="395"/>
      <c r="L60" s="423"/>
      <c r="M60" s="424"/>
      <c r="N60" s="78" t="s">
        <v>87</v>
      </c>
      <c r="O60" s="414"/>
      <c r="P60" s="407"/>
      <c r="Q60" s="395"/>
      <c r="R60" s="414" t="s">
        <v>88</v>
      </c>
      <c r="S60" s="407"/>
      <c r="T60" s="395"/>
      <c r="U60" s="414"/>
      <c r="V60" s="407"/>
      <c r="W60" s="395"/>
      <c r="X60" s="414" t="s">
        <v>89</v>
      </c>
      <c r="Y60" s="395"/>
      <c r="Z60" s="414"/>
      <c r="AA60" s="407"/>
      <c r="AB60" s="395"/>
      <c r="AC60" s="32"/>
      <c r="AD60" s="32"/>
    </row>
    <row r="61" spans="1:30" ht="15.75" customHeight="1" x14ac:dyDescent="0.3">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row>
    <row r="62" spans="1:30" ht="15.75" customHeight="1" x14ac:dyDescent="0.3">
      <c r="A62" s="32"/>
      <c r="B62" s="425" t="s">
        <v>90</v>
      </c>
      <c r="C62" s="395"/>
      <c r="D62" s="429"/>
      <c r="E62" s="430"/>
      <c r="F62" s="430"/>
      <c r="G62" s="430"/>
      <c r="H62" s="430"/>
      <c r="I62" s="430"/>
      <c r="J62" s="430"/>
      <c r="K62" s="430"/>
      <c r="L62" s="430"/>
      <c r="M62" s="430"/>
      <c r="N62" s="430"/>
      <c r="O62" s="430"/>
      <c r="P62" s="430"/>
      <c r="Q62" s="430"/>
      <c r="R62" s="430"/>
      <c r="S62" s="430"/>
      <c r="T62" s="430"/>
      <c r="U62" s="430"/>
      <c r="V62" s="430"/>
      <c r="W62" s="430"/>
      <c r="X62" s="430"/>
      <c r="Y62" s="430"/>
      <c r="Z62" s="430"/>
      <c r="AA62" s="430"/>
      <c r="AB62" s="431"/>
      <c r="AC62" s="32"/>
      <c r="AD62" s="32"/>
    </row>
    <row r="63" spans="1:30" ht="15.75" customHeight="1" x14ac:dyDescent="0.3">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row>
    <row r="64" spans="1:30" ht="15.75" customHeight="1" x14ac:dyDescent="0.3">
      <c r="A64" s="32"/>
      <c r="B64" s="425" t="s">
        <v>91</v>
      </c>
      <c r="C64" s="395"/>
      <c r="D64" s="432"/>
      <c r="E64" s="430"/>
      <c r="F64" s="430"/>
      <c r="G64" s="430"/>
      <c r="H64" s="430"/>
      <c r="I64" s="430"/>
      <c r="J64" s="430"/>
      <c r="K64" s="430"/>
      <c r="L64" s="430"/>
      <c r="M64" s="430"/>
      <c r="N64" s="430"/>
      <c r="O64" s="430"/>
      <c r="P64" s="430"/>
      <c r="Q64" s="430"/>
      <c r="R64" s="430"/>
      <c r="S64" s="430"/>
      <c r="T64" s="430"/>
      <c r="U64" s="430"/>
      <c r="V64" s="430"/>
      <c r="W64" s="430"/>
      <c r="X64" s="430"/>
      <c r="Y64" s="430"/>
      <c r="Z64" s="430"/>
      <c r="AA64" s="430"/>
      <c r="AB64" s="431"/>
      <c r="AC64" s="32"/>
      <c r="AD64" s="32"/>
    </row>
    <row r="65" spans="1:30" ht="15.75" customHeight="1" x14ac:dyDescent="0.3">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row>
    <row r="66" spans="1:30" ht="15.75" customHeight="1" x14ac:dyDescent="0.3">
      <c r="A66" s="32"/>
      <c r="B66" s="425" t="s">
        <v>92</v>
      </c>
      <c r="C66" s="395"/>
      <c r="D66" s="432"/>
      <c r="E66" s="430"/>
      <c r="F66" s="430"/>
      <c r="G66" s="430"/>
      <c r="H66" s="430"/>
      <c r="I66" s="430"/>
      <c r="J66" s="430"/>
      <c r="K66" s="430"/>
      <c r="L66" s="430"/>
      <c r="M66" s="430"/>
      <c r="N66" s="430"/>
      <c r="O66" s="430"/>
      <c r="P66" s="430"/>
      <c r="Q66" s="430"/>
      <c r="R66" s="430"/>
      <c r="S66" s="430"/>
      <c r="T66" s="430"/>
      <c r="U66" s="430"/>
      <c r="V66" s="430"/>
      <c r="W66" s="430"/>
      <c r="X66" s="430"/>
      <c r="Y66" s="430"/>
      <c r="Z66" s="430"/>
      <c r="AA66" s="430"/>
      <c r="AB66" s="431"/>
      <c r="AC66" s="32"/>
      <c r="AD66" s="32"/>
    </row>
    <row r="67" spans="1:30" ht="15.75" customHeight="1" x14ac:dyDescent="0.3">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row>
    <row r="68" spans="1:30" ht="15.75" customHeight="1" x14ac:dyDescent="0.3">
      <c r="A68" s="32"/>
      <c r="B68" s="425" t="s">
        <v>93</v>
      </c>
      <c r="C68" s="395"/>
      <c r="D68" s="432"/>
      <c r="E68" s="430"/>
      <c r="F68" s="430"/>
      <c r="G68" s="430"/>
      <c r="H68" s="430"/>
      <c r="I68" s="430"/>
      <c r="J68" s="430"/>
      <c r="K68" s="430"/>
      <c r="L68" s="430"/>
      <c r="M68" s="430"/>
      <c r="N68" s="430"/>
      <c r="O68" s="430"/>
      <c r="P68" s="430"/>
      <c r="Q68" s="430"/>
      <c r="R68" s="430"/>
      <c r="S68" s="430"/>
      <c r="T68" s="430"/>
      <c r="U68" s="430"/>
      <c r="V68" s="430"/>
      <c r="W68" s="430"/>
      <c r="X68" s="430"/>
      <c r="Y68" s="430"/>
      <c r="Z68" s="430"/>
      <c r="AA68" s="430"/>
      <c r="AB68" s="431"/>
      <c r="AC68" s="32"/>
      <c r="AD68" s="32"/>
    </row>
    <row r="69" spans="1:30" ht="15.75" customHeight="1" x14ac:dyDescent="0.3">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row>
    <row r="70" spans="1:30" ht="15.75" customHeight="1" x14ac:dyDescent="0.3">
      <c r="A70" s="32"/>
      <c r="B70" s="425" t="s">
        <v>94</v>
      </c>
      <c r="C70" s="395"/>
      <c r="D70" s="432"/>
      <c r="E70" s="430"/>
      <c r="F70" s="430"/>
      <c r="G70" s="430"/>
      <c r="H70" s="430"/>
      <c r="I70" s="430"/>
      <c r="J70" s="430"/>
      <c r="K70" s="430"/>
      <c r="L70" s="430"/>
      <c r="M70" s="430"/>
      <c r="N70" s="430"/>
      <c r="O70" s="430"/>
      <c r="P70" s="430"/>
      <c r="Q70" s="430"/>
      <c r="R70" s="430"/>
      <c r="S70" s="430"/>
      <c r="T70" s="430"/>
      <c r="U70" s="430"/>
      <c r="V70" s="430"/>
      <c r="W70" s="430"/>
      <c r="X70" s="430"/>
      <c r="Y70" s="430"/>
      <c r="Z70" s="430"/>
      <c r="AA70" s="430"/>
      <c r="AB70" s="431"/>
      <c r="AC70" s="32"/>
      <c r="AD70" s="32"/>
    </row>
    <row r="71" spans="1:30" ht="15.75" customHeight="1" x14ac:dyDescent="0.3">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row>
    <row r="72" spans="1:30" ht="15.75" customHeight="1" x14ac:dyDescent="0.3">
      <c r="A72" s="32"/>
      <c r="B72" s="425" t="s">
        <v>95</v>
      </c>
      <c r="C72" s="407"/>
      <c r="D72" s="407"/>
      <c r="E72" s="407"/>
      <c r="F72" s="407"/>
      <c r="G72" s="407"/>
      <c r="H72" s="407"/>
      <c r="I72" s="407"/>
      <c r="J72" s="407"/>
      <c r="K72" s="407"/>
      <c r="L72" s="407"/>
      <c r="M72" s="407"/>
      <c r="N72" s="407"/>
      <c r="O72" s="407"/>
      <c r="P72" s="407"/>
      <c r="Q72" s="407"/>
      <c r="R72" s="407"/>
      <c r="S72" s="407"/>
      <c r="T72" s="407"/>
      <c r="U72" s="407"/>
      <c r="V72" s="407"/>
      <c r="W72" s="407"/>
      <c r="X72" s="407"/>
      <c r="Y72" s="407"/>
      <c r="Z72" s="407"/>
      <c r="AA72" s="407"/>
      <c r="AB72" s="395"/>
      <c r="AC72" s="32"/>
      <c r="AD72" s="32"/>
    </row>
    <row r="73" spans="1:30" ht="15.75" customHeight="1" x14ac:dyDescent="0.3">
      <c r="A73" s="32"/>
      <c r="B73" s="406" t="s">
        <v>35</v>
      </c>
      <c r="C73" s="395"/>
      <c r="D73" s="92" t="s">
        <v>96</v>
      </c>
      <c r="E73" s="406" t="s">
        <v>97</v>
      </c>
      <c r="F73" s="395"/>
      <c r="G73" s="406" t="s">
        <v>95</v>
      </c>
      <c r="H73" s="407"/>
      <c r="I73" s="407"/>
      <c r="J73" s="407"/>
      <c r="K73" s="407"/>
      <c r="L73" s="407"/>
      <c r="M73" s="407"/>
      <c r="N73" s="407"/>
      <c r="O73" s="395"/>
      <c r="P73" s="406" t="s">
        <v>98</v>
      </c>
      <c r="Q73" s="407"/>
      <c r="R73" s="407"/>
      <c r="S73" s="407"/>
      <c r="T73" s="407"/>
      <c r="U73" s="407"/>
      <c r="V73" s="407"/>
      <c r="W73" s="407"/>
      <c r="X73" s="407"/>
      <c r="Y73" s="407"/>
      <c r="Z73" s="407"/>
      <c r="AA73" s="407"/>
      <c r="AB73" s="395"/>
      <c r="AC73" s="32"/>
      <c r="AD73" s="32"/>
    </row>
    <row r="74" spans="1:30" ht="15.75" customHeight="1" x14ac:dyDescent="0.3">
      <c r="A74" s="32"/>
      <c r="B74" s="406"/>
      <c r="C74" s="395"/>
      <c r="D74" s="58"/>
      <c r="E74" s="406"/>
      <c r="F74" s="395"/>
      <c r="G74" s="433"/>
      <c r="H74" s="407"/>
      <c r="I74" s="407"/>
      <c r="J74" s="407"/>
      <c r="K74" s="407"/>
      <c r="L74" s="407"/>
      <c r="M74" s="407"/>
      <c r="N74" s="407"/>
      <c r="O74" s="395"/>
      <c r="P74" s="433"/>
      <c r="Q74" s="407"/>
      <c r="R74" s="407"/>
      <c r="S74" s="407"/>
      <c r="T74" s="407"/>
      <c r="U74" s="407"/>
      <c r="V74" s="407"/>
      <c r="W74" s="407"/>
      <c r="X74" s="407"/>
      <c r="Y74" s="407"/>
      <c r="Z74" s="407"/>
      <c r="AA74" s="407"/>
      <c r="AB74" s="395"/>
      <c r="AC74" s="32"/>
      <c r="AD74" s="32"/>
    </row>
    <row r="75" spans="1:30" ht="15.75" customHeight="1" x14ac:dyDescent="0.3">
      <c r="A75" s="32"/>
      <c r="B75" s="406"/>
      <c r="C75" s="395"/>
      <c r="D75" s="58"/>
      <c r="E75" s="406"/>
      <c r="F75" s="395"/>
      <c r="G75" s="433"/>
      <c r="H75" s="407"/>
      <c r="I75" s="407"/>
      <c r="J75" s="407"/>
      <c r="K75" s="407"/>
      <c r="L75" s="407"/>
      <c r="M75" s="407"/>
      <c r="N75" s="407"/>
      <c r="O75" s="395"/>
      <c r="P75" s="433"/>
      <c r="Q75" s="407"/>
      <c r="R75" s="407"/>
      <c r="S75" s="407"/>
      <c r="T75" s="407"/>
      <c r="U75" s="407"/>
      <c r="V75" s="407"/>
      <c r="W75" s="407"/>
      <c r="X75" s="407"/>
      <c r="Y75" s="407"/>
      <c r="Z75" s="407"/>
      <c r="AA75" s="407"/>
      <c r="AB75" s="395"/>
      <c r="AC75" s="32"/>
      <c r="AD75" s="32"/>
    </row>
    <row r="76" spans="1:30" ht="26.25" customHeight="1" x14ac:dyDescent="0.3">
      <c r="A76" s="32"/>
      <c r="B76" s="434" t="s">
        <v>129</v>
      </c>
      <c r="C76" s="407"/>
      <c r="D76" s="407"/>
      <c r="E76" s="407"/>
      <c r="F76" s="407"/>
      <c r="G76" s="407"/>
      <c r="H76" s="407"/>
      <c r="I76" s="407"/>
      <c r="J76" s="407"/>
      <c r="K76" s="407"/>
      <c r="L76" s="407"/>
      <c r="M76" s="407"/>
      <c r="N76" s="407"/>
      <c r="O76" s="407"/>
      <c r="P76" s="407"/>
      <c r="Q76" s="407"/>
      <c r="R76" s="407"/>
      <c r="S76" s="407"/>
      <c r="T76" s="407"/>
      <c r="U76" s="407"/>
      <c r="V76" s="407"/>
      <c r="W76" s="407"/>
      <c r="X76" s="407"/>
      <c r="Y76" s="407"/>
      <c r="Z76" s="407"/>
      <c r="AA76" s="407"/>
      <c r="AB76" s="395"/>
      <c r="AC76" s="32"/>
      <c r="AD76" s="93"/>
    </row>
    <row r="77" spans="1:30" ht="12.75" customHeight="1" x14ac:dyDescent="0.3">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row>
    <row r="78" spans="1:30" ht="12.75" customHeight="1" x14ac:dyDescent="0.3">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row>
    <row r="79" spans="1:30" ht="12.75" customHeight="1" x14ac:dyDescent="0.3">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row>
    <row r="80" spans="1:30" ht="12.75" customHeight="1" x14ac:dyDescent="0.3">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row>
    <row r="81" spans="1:30" ht="12.75" customHeight="1" x14ac:dyDescent="0.3">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row>
    <row r="82" spans="1:30" ht="12.75" customHeight="1" x14ac:dyDescent="0.3">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row>
    <row r="83" spans="1:30" ht="12.75" customHeight="1" x14ac:dyDescent="0.3">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row>
    <row r="84" spans="1:30"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1" width="11.44140625" customWidth="1"/>
    <col min="32" max="32" width="28" customWidth="1"/>
    <col min="33" max="33" width="11.44140625" customWidth="1"/>
  </cols>
  <sheetData>
    <row r="1" spans="1:33"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row>
    <row r="2" spans="1:33" ht="12.75" customHeight="1" x14ac:dyDescent="0.3">
      <c r="A2" s="32"/>
      <c r="B2" s="435"/>
      <c r="C2" s="417"/>
      <c r="D2" s="418"/>
      <c r="E2" s="33"/>
      <c r="F2" s="438" t="s">
        <v>130</v>
      </c>
      <c r="G2" s="417"/>
      <c r="H2" s="417"/>
      <c r="I2" s="417"/>
      <c r="J2" s="417"/>
      <c r="K2" s="417"/>
      <c r="L2" s="417"/>
      <c r="M2" s="417"/>
      <c r="N2" s="417"/>
      <c r="O2" s="417"/>
      <c r="P2" s="417"/>
      <c r="Q2" s="417"/>
      <c r="R2" s="417"/>
      <c r="S2" s="417"/>
      <c r="T2" s="417"/>
      <c r="U2" s="417"/>
      <c r="V2" s="417"/>
      <c r="W2" s="417"/>
      <c r="X2" s="417"/>
      <c r="Y2" s="417"/>
      <c r="Z2" s="417"/>
      <c r="AA2" s="417"/>
      <c r="AB2" s="418"/>
      <c r="AC2" s="32"/>
      <c r="AD2" s="32"/>
      <c r="AE2" s="32"/>
      <c r="AF2" s="32"/>
      <c r="AG2" s="32"/>
    </row>
    <row r="3" spans="1:33" ht="12.75" customHeight="1" x14ac:dyDescent="0.3">
      <c r="A3" s="32"/>
      <c r="B3" s="436"/>
      <c r="C3" s="378"/>
      <c r="D3" s="437"/>
      <c r="E3" s="34"/>
      <c r="F3" s="439"/>
      <c r="G3" s="378"/>
      <c r="H3" s="378"/>
      <c r="I3" s="378"/>
      <c r="J3" s="378"/>
      <c r="K3" s="378"/>
      <c r="L3" s="378"/>
      <c r="M3" s="378"/>
      <c r="N3" s="378"/>
      <c r="O3" s="378"/>
      <c r="P3" s="378"/>
      <c r="Q3" s="378"/>
      <c r="R3" s="378"/>
      <c r="S3" s="378"/>
      <c r="T3" s="378"/>
      <c r="U3" s="378"/>
      <c r="V3" s="378"/>
      <c r="W3" s="378"/>
      <c r="X3" s="378"/>
      <c r="Y3" s="378"/>
      <c r="Z3" s="378"/>
      <c r="AA3" s="378"/>
      <c r="AB3" s="437"/>
      <c r="AC3" s="32"/>
      <c r="AD3" s="32"/>
      <c r="AE3" s="32"/>
      <c r="AF3" s="32"/>
      <c r="AG3" s="32"/>
    </row>
    <row r="4" spans="1:33" ht="12.75" customHeight="1" x14ac:dyDescent="0.3">
      <c r="A4" s="32"/>
      <c r="B4" s="436"/>
      <c r="C4" s="378"/>
      <c r="D4" s="437"/>
      <c r="E4" s="34"/>
      <c r="F4" s="439"/>
      <c r="G4" s="378"/>
      <c r="H4" s="378"/>
      <c r="I4" s="378"/>
      <c r="J4" s="378"/>
      <c r="K4" s="378"/>
      <c r="L4" s="378"/>
      <c r="M4" s="378"/>
      <c r="N4" s="378"/>
      <c r="O4" s="378"/>
      <c r="P4" s="378"/>
      <c r="Q4" s="378"/>
      <c r="R4" s="378"/>
      <c r="S4" s="378"/>
      <c r="T4" s="378"/>
      <c r="U4" s="378"/>
      <c r="V4" s="378"/>
      <c r="W4" s="378"/>
      <c r="X4" s="378"/>
      <c r="Y4" s="378"/>
      <c r="Z4" s="378"/>
      <c r="AA4" s="378"/>
      <c r="AB4" s="437"/>
      <c r="AC4" s="32"/>
      <c r="AD4" s="32"/>
      <c r="AE4" s="32"/>
      <c r="AF4" s="32"/>
      <c r="AG4" s="32"/>
    </row>
    <row r="5" spans="1:33" ht="12.75" customHeight="1" x14ac:dyDescent="0.3">
      <c r="A5" s="32"/>
      <c r="B5" s="436"/>
      <c r="C5" s="378"/>
      <c r="D5" s="437"/>
      <c r="E5" s="34"/>
      <c r="F5" s="439"/>
      <c r="G5" s="378"/>
      <c r="H5" s="378"/>
      <c r="I5" s="378"/>
      <c r="J5" s="378"/>
      <c r="K5" s="378"/>
      <c r="L5" s="378"/>
      <c r="M5" s="378"/>
      <c r="N5" s="378"/>
      <c r="O5" s="378"/>
      <c r="P5" s="378"/>
      <c r="Q5" s="378"/>
      <c r="R5" s="378"/>
      <c r="S5" s="378"/>
      <c r="T5" s="378"/>
      <c r="U5" s="378"/>
      <c r="V5" s="378"/>
      <c r="W5" s="378"/>
      <c r="X5" s="378"/>
      <c r="Y5" s="378"/>
      <c r="Z5" s="378"/>
      <c r="AA5" s="378"/>
      <c r="AB5" s="437"/>
      <c r="AC5" s="32"/>
      <c r="AD5" s="32"/>
      <c r="AE5" s="32"/>
      <c r="AF5" s="32"/>
      <c r="AG5" s="32"/>
    </row>
    <row r="6" spans="1:33" ht="37.5" customHeight="1" x14ac:dyDescent="0.3">
      <c r="A6" s="32"/>
      <c r="B6" s="419"/>
      <c r="C6" s="420"/>
      <c r="D6" s="421"/>
      <c r="E6" s="35"/>
      <c r="F6" s="440"/>
      <c r="G6" s="420"/>
      <c r="H6" s="420"/>
      <c r="I6" s="420"/>
      <c r="J6" s="420"/>
      <c r="K6" s="420"/>
      <c r="L6" s="420"/>
      <c r="M6" s="420"/>
      <c r="N6" s="420"/>
      <c r="O6" s="420"/>
      <c r="P6" s="420"/>
      <c r="Q6" s="420"/>
      <c r="R6" s="420"/>
      <c r="S6" s="420"/>
      <c r="T6" s="420"/>
      <c r="U6" s="420"/>
      <c r="V6" s="420"/>
      <c r="W6" s="420"/>
      <c r="X6" s="420"/>
      <c r="Y6" s="420"/>
      <c r="Z6" s="420"/>
      <c r="AA6" s="420"/>
      <c r="AB6" s="421"/>
      <c r="AC6" s="32"/>
      <c r="AD6" s="32"/>
      <c r="AE6" s="32"/>
      <c r="AF6" s="32"/>
      <c r="AG6" s="32"/>
    </row>
    <row r="7" spans="1:33" ht="15" customHeight="1" x14ac:dyDescent="0.3">
      <c r="A7" s="32"/>
      <c r="B7" s="36"/>
      <c r="C7" s="441"/>
      <c r="D7" s="442"/>
      <c r="E7" s="37"/>
      <c r="F7" s="38"/>
      <c r="G7" s="38"/>
      <c r="H7" s="38"/>
      <c r="I7" s="38"/>
      <c r="J7" s="38"/>
      <c r="K7" s="38"/>
      <c r="L7" s="38"/>
      <c r="M7" s="38"/>
      <c r="N7" s="38"/>
      <c r="O7" s="38"/>
      <c r="P7" s="38"/>
      <c r="Q7" s="38"/>
      <c r="R7" s="38"/>
      <c r="S7" s="38"/>
      <c r="T7" s="38"/>
      <c r="U7" s="38"/>
      <c r="V7" s="38"/>
      <c r="W7" s="38"/>
      <c r="X7" s="38"/>
      <c r="Y7" s="38"/>
      <c r="Z7" s="38"/>
      <c r="AA7" s="38"/>
      <c r="AB7" s="39"/>
      <c r="AC7" s="32"/>
      <c r="AD7" s="32"/>
      <c r="AE7" s="32"/>
      <c r="AF7" s="32"/>
      <c r="AG7" s="32"/>
    </row>
    <row r="8" spans="1:33"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c r="AE8" s="32"/>
      <c r="AF8" s="811" t="s">
        <v>109</v>
      </c>
      <c r="AG8" s="424"/>
    </row>
    <row r="9" spans="1:33" ht="15" customHeight="1" x14ac:dyDescent="0.3">
      <c r="A9" s="32"/>
      <c r="B9" s="40"/>
      <c r="C9" s="443"/>
      <c r="D9" s="444"/>
      <c r="E9" s="444"/>
      <c r="F9" s="424"/>
      <c r="G9" s="49"/>
      <c r="H9" s="32"/>
      <c r="I9" s="32"/>
      <c r="J9" s="32"/>
      <c r="K9" s="32"/>
      <c r="L9" s="32"/>
      <c r="M9" s="32"/>
      <c r="N9" s="32"/>
      <c r="O9" s="32"/>
      <c r="P9" s="32"/>
      <c r="Q9" s="32"/>
      <c r="R9" s="32"/>
      <c r="S9" s="32"/>
      <c r="T9" s="32"/>
      <c r="U9" s="32"/>
      <c r="V9" s="32"/>
      <c r="W9" s="32"/>
      <c r="X9" s="32"/>
      <c r="Y9" s="32"/>
      <c r="Z9" s="32"/>
      <c r="AA9" s="32"/>
      <c r="AB9" s="50"/>
      <c r="AC9" s="32"/>
      <c r="AD9" s="32"/>
      <c r="AE9" s="32"/>
      <c r="AF9" s="32"/>
      <c r="AG9" s="32"/>
    </row>
    <row r="10" spans="1:33" ht="30" customHeight="1" x14ac:dyDescent="0.3">
      <c r="A10" s="32"/>
      <c r="B10" s="40"/>
      <c r="C10" s="443" t="s">
        <v>36</v>
      </c>
      <c r="D10" s="424"/>
      <c r="E10" s="406" t="s">
        <v>25</v>
      </c>
      <c r="F10" s="407"/>
      <c r="G10" s="407"/>
      <c r="H10" s="407"/>
      <c r="I10" s="407"/>
      <c r="J10" s="407"/>
      <c r="K10" s="407"/>
      <c r="L10" s="407"/>
      <c r="M10" s="407"/>
      <c r="N10" s="407"/>
      <c r="O10" s="407"/>
      <c r="P10" s="407"/>
      <c r="Q10" s="407"/>
      <c r="R10" s="407"/>
      <c r="S10" s="407"/>
      <c r="T10" s="407"/>
      <c r="U10" s="407"/>
      <c r="V10" s="407"/>
      <c r="W10" s="407"/>
      <c r="X10" s="407"/>
      <c r="Y10" s="407"/>
      <c r="Z10" s="407"/>
      <c r="AA10" s="395"/>
      <c r="AB10" s="51"/>
      <c r="AC10" s="32"/>
      <c r="AD10" s="32"/>
      <c r="AE10" s="32"/>
      <c r="AF10" s="32"/>
      <c r="AG10" s="32"/>
    </row>
    <row r="11" spans="1:33" ht="15" customHeight="1" x14ac:dyDescent="0.3">
      <c r="A11" s="32"/>
      <c r="B11" s="40"/>
      <c r="C11" s="443"/>
      <c r="D11" s="444"/>
      <c r="E11" s="444"/>
      <c r="F11" s="424"/>
      <c r="G11" s="32"/>
      <c r="H11" s="32"/>
      <c r="I11" s="32"/>
      <c r="J11" s="32"/>
      <c r="K11" s="32"/>
      <c r="L11" s="32"/>
      <c r="M11" s="32"/>
      <c r="N11" s="32"/>
      <c r="O11" s="32"/>
      <c r="P11" s="32"/>
      <c r="Q11" s="32"/>
      <c r="R11" s="32"/>
      <c r="S11" s="32"/>
      <c r="T11" s="32"/>
      <c r="U11" s="32"/>
      <c r="V11" s="32"/>
      <c r="W11" s="32"/>
      <c r="X11" s="32"/>
      <c r="Y11" s="32"/>
      <c r="Z11" s="32"/>
      <c r="AA11" s="445"/>
      <c r="AB11" s="446"/>
      <c r="AC11" s="32"/>
      <c r="AD11" s="32"/>
      <c r="AE11" s="32"/>
      <c r="AF11" s="92" t="s">
        <v>100</v>
      </c>
      <c r="AG11" s="92" t="s">
        <v>101</v>
      </c>
    </row>
    <row r="12" spans="1:33" ht="29.25" customHeight="1" x14ac:dyDescent="0.3">
      <c r="A12" s="32"/>
      <c r="B12" s="40"/>
      <c r="C12" s="450" t="s">
        <v>38</v>
      </c>
      <c r="D12" s="451"/>
      <c r="E12" s="447" t="s">
        <v>131</v>
      </c>
      <c r="F12" s="448"/>
      <c r="G12" s="448"/>
      <c r="H12" s="448"/>
      <c r="I12" s="448"/>
      <c r="J12" s="448"/>
      <c r="K12" s="448"/>
      <c r="L12" s="448"/>
      <c r="M12" s="448"/>
      <c r="N12" s="448"/>
      <c r="O12" s="448"/>
      <c r="P12" s="448"/>
      <c r="Q12" s="448"/>
      <c r="R12" s="448"/>
      <c r="S12" s="448"/>
      <c r="T12" s="448"/>
      <c r="U12" s="448"/>
      <c r="V12" s="448"/>
      <c r="W12" s="448"/>
      <c r="X12" s="448"/>
      <c r="Y12" s="448"/>
      <c r="Z12" s="448"/>
      <c r="AA12" s="449"/>
      <c r="AB12" s="52"/>
      <c r="AC12" s="32"/>
      <c r="AD12" s="32"/>
      <c r="AE12" s="32"/>
      <c r="AF12" s="58" t="s">
        <v>132</v>
      </c>
      <c r="AG12" s="58">
        <v>28</v>
      </c>
    </row>
    <row r="13" spans="1:33" ht="15" customHeight="1" x14ac:dyDescent="0.3">
      <c r="A13" s="32"/>
      <c r="B13" s="40"/>
      <c r="C13" s="445"/>
      <c r="D13" s="424"/>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c r="AE13" s="32"/>
      <c r="AF13" s="58" t="s">
        <v>133</v>
      </c>
      <c r="AG13" s="58">
        <v>100</v>
      </c>
    </row>
    <row r="14" spans="1:33" ht="15" customHeight="1" x14ac:dyDescent="0.3">
      <c r="A14" s="32"/>
      <c r="B14" s="40"/>
      <c r="C14" s="443" t="s">
        <v>40</v>
      </c>
      <c r="D14" s="424"/>
      <c r="E14" s="54"/>
      <c r="F14" s="445"/>
      <c r="G14" s="444"/>
      <c r="H14" s="444"/>
      <c r="I14" s="444"/>
      <c r="J14" s="444"/>
      <c r="K14" s="444"/>
      <c r="L14" s="444"/>
      <c r="M14" s="444"/>
      <c r="N14" s="444"/>
      <c r="O14" s="444"/>
      <c r="P14" s="444"/>
      <c r="Q14" s="444"/>
      <c r="R14" s="444"/>
      <c r="S14" s="444"/>
      <c r="T14" s="444"/>
      <c r="U14" s="444"/>
      <c r="V14" s="444"/>
      <c r="W14" s="444"/>
      <c r="X14" s="444"/>
      <c r="Y14" s="444"/>
      <c r="Z14" s="444"/>
      <c r="AA14" s="444"/>
      <c r="AB14" s="446"/>
      <c r="AC14" s="32"/>
      <c r="AD14" s="32"/>
      <c r="AE14" s="32"/>
      <c r="AF14" s="58" t="s">
        <v>134</v>
      </c>
      <c r="AG14" s="58">
        <v>34</v>
      </c>
    </row>
    <row r="15" spans="1:33" ht="29.25" customHeight="1" x14ac:dyDescent="0.3">
      <c r="A15" s="32"/>
      <c r="B15" s="40"/>
      <c r="C15" s="406" t="s">
        <v>135</v>
      </c>
      <c r="D15" s="407"/>
      <c r="E15" s="407"/>
      <c r="F15" s="407"/>
      <c r="G15" s="407"/>
      <c r="H15" s="407"/>
      <c r="I15" s="407"/>
      <c r="J15" s="407"/>
      <c r="K15" s="407"/>
      <c r="L15" s="407"/>
      <c r="M15" s="407"/>
      <c r="N15" s="407"/>
      <c r="O15" s="407"/>
      <c r="P15" s="407"/>
      <c r="Q15" s="407"/>
      <c r="R15" s="407"/>
      <c r="S15" s="407"/>
      <c r="T15" s="407"/>
      <c r="U15" s="407"/>
      <c r="V15" s="407"/>
      <c r="W15" s="407"/>
      <c r="X15" s="407"/>
      <c r="Y15" s="407"/>
      <c r="Z15" s="407"/>
      <c r="AA15" s="395"/>
      <c r="AB15" s="55"/>
      <c r="AC15" s="32"/>
      <c r="AD15" s="32"/>
      <c r="AE15" s="32"/>
      <c r="AF15" s="58" t="s">
        <v>136</v>
      </c>
      <c r="AG15" s="58">
        <v>100</v>
      </c>
    </row>
    <row r="16" spans="1:33" ht="15" customHeight="1" x14ac:dyDescent="0.3">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c r="AE16" s="32"/>
      <c r="AF16" s="58" t="s">
        <v>137</v>
      </c>
      <c r="AG16" s="58">
        <v>38</v>
      </c>
    </row>
    <row r="17" spans="1:33" ht="15" customHeight="1" x14ac:dyDescent="0.3">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c r="AE17" s="32"/>
      <c r="AF17" s="58" t="s">
        <v>138</v>
      </c>
      <c r="AG17" s="58">
        <v>100</v>
      </c>
    </row>
    <row r="18" spans="1:33" ht="15" customHeight="1" x14ac:dyDescent="0.3">
      <c r="A18" s="32"/>
      <c r="B18" s="40"/>
      <c r="C18" s="435"/>
      <c r="D18" s="417"/>
      <c r="E18" s="417"/>
      <c r="F18" s="417"/>
      <c r="G18" s="417"/>
      <c r="H18" s="417"/>
      <c r="I18" s="417"/>
      <c r="J18" s="417"/>
      <c r="K18" s="417"/>
      <c r="L18" s="417"/>
      <c r="M18" s="417"/>
      <c r="N18" s="417"/>
      <c r="O18" s="417"/>
      <c r="P18" s="418"/>
      <c r="Q18" s="32"/>
      <c r="R18" s="427"/>
      <c r="S18" s="407"/>
      <c r="T18" s="407"/>
      <c r="U18" s="407"/>
      <c r="V18" s="407"/>
      <c r="W18" s="407"/>
      <c r="X18" s="407"/>
      <c r="Y18" s="407"/>
      <c r="Z18" s="407"/>
      <c r="AA18" s="395"/>
      <c r="AB18" s="50"/>
      <c r="AC18" s="32"/>
      <c r="AD18" s="32"/>
      <c r="AE18" s="32"/>
      <c r="AF18" s="58" t="s">
        <v>139</v>
      </c>
      <c r="AG18" s="58">
        <v>25</v>
      </c>
    </row>
    <row r="19" spans="1:33" ht="15" customHeight="1" x14ac:dyDescent="0.3">
      <c r="A19" s="32"/>
      <c r="B19" s="40"/>
      <c r="C19" s="436"/>
      <c r="D19" s="378"/>
      <c r="E19" s="378"/>
      <c r="F19" s="378"/>
      <c r="G19" s="378"/>
      <c r="H19" s="378"/>
      <c r="I19" s="378"/>
      <c r="J19" s="378"/>
      <c r="K19" s="378"/>
      <c r="L19" s="378"/>
      <c r="M19" s="378"/>
      <c r="N19" s="378"/>
      <c r="O19" s="378"/>
      <c r="P19" s="437"/>
      <c r="Q19" s="32"/>
      <c r="R19" s="32"/>
      <c r="S19" s="32"/>
      <c r="T19" s="32"/>
      <c r="U19" s="32"/>
      <c r="V19" s="32"/>
      <c r="W19" s="32"/>
      <c r="X19" s="32"/>
      <c r="Y19" s="32"/>
      <c r="Z19" s="32"/>
      <c r="AA19" s="32"/>
      <c r="AB19" s="50"/>
      <c r="AC19" s="32"/>
      <c r="AD19" s="32"/>
      <c r="AE19" s="32"/>
      <c r="AF19" s="32"/>
      <c r="AG19" s="32"/>
    </row>
    <row r="20" spans="1:33" ht="15" customHeight="1" x14ac:dyDescent="0.3">
      <c r="A20" s="32"/>
      <c r="B20" s="40"/>
      <c r="C20" s="436"/>
      <c r="D20" s="378"/>
      <c r="E20" s="378"/>
      <c r="F20" s="378"/>
      <c r="G20" s="378"/>
      <c r="H20" s="378"/>
      <c r="I20" s="378"/>
      <c r="J20" s="378"/>
      <c r="K20" s="378"/>
      <c r="L20" s="378"/>
      <c r="M20" s="378"/>
      <c r="N20" s="378"/>
      <c r="O20" s="378"/>
      <c r="P20" s="437"/>
      <c r="Q20" s="53"/>
      <c r="R20" s="56" t="s">
        <v>43</v>
      </c>
      <c r="S20" s="56"/>
      <c r="T20" s="56"/>
      <c r="U20" s="56"/>
      <c r="V20" s="56"/>
      <c r="W20" s="53"/>
      <c r="X20" s="53"/>
      <c r="Y20" s="53"/>
      <c r="Z20" s="32"/>
      <c r="AA20" s="53"/>
      <c r="AB20" s="50"/>
      <c r="AC20" s="32"/>
      <c r="AD20" s="32"/>
      <c r="AE20" s="32"/>
      <c r="AF20" s="32"/>
      <c r="AG20" s="32"/>
    </row>
    <row r="21" spans="1:33" ht="15" customHeight="1" x14ac:dyDescent="0.3">
      <c r="A21" s="32"/>
      <c r="B21" s="40"/>
      <c r="C21" s="436"/>
      <c r="D21" s="378"/>
      <c r="E21" s="378"/>
      <c r="F21" s="378"/>
      <c r="G21" s="378"/>
      <c r="H21" s="378"/>
      <c r="I21" s="378"/>
      <c r="J21" s="378"/>
      <c r="K21" s="378"/>
      <c r="L21" s="378"/>
      <c r="M21" s="378"/>
      <c r="N21" s="378"/>
      <c r="O21" s="378"/>
      <c r="P21" s="437"/>
      <c r="Q21" s="32"/>
      <c r="R21" s="58"/>
      <c r="S21" s="32" t="s">
        <v>44</v>
      </c>
      <c r="T21" s="32"/>
      <c r="U21" s="58"/>
      <c r="V21" s="32" t="s">
        <v>45</v>
      </c>
      <c r="W21" s="32"/>
      <c r="X21" s="58"/>
      <c r="Y21" s="59" t="s">
        <v>46</v>
      </c>
      <c r="Z21" s="32"/>
      <c r="AA21" s="32"/>
      <c r="AB21" s="50"/>
      <c r="AC21" s="32"/>
      <c r="AD21" s="32"/>
      <c r="AE21" s="32"/>
      <c r="AF21" s="32"/>
      <c r="AG21" s="32"/>
    </row>
    <row r="22" spans="1:33" ht="15" customHeight="1" x14ac:dyDescent="0.3">
      <c r="A22" s="32"/>
      <c r="B22" s="40"/>
      <c r="C22" s="436"/>
      <c r="D22" s="378"/>
      <c r="E22" s="378"/>
      <c r="F22" s="378"/>
      <c r="G22" s="378"/>
      <c r="H22" s="378"/>
      <c r="I22" s="378"/>
      <c r="J22" s="378"/>
      <c r="K22" s="378"/>
      <c r="L22" s="378"/>
      <c r="M22" s="378"/>
      <c r="N22" s="378"/>
      <c r="O22" s="378"/>
      <c r="P22" s="437"/>
      <c r="Q22" s="32"/>
      <c r="R22" s="32"/>
      <c r="S22" s="32"/>
      <c r="T22" s="32"/>
      <c r="U22" s="32"/>
      <c r="V22" s="32"/>
      <c r="W22" s="32"/>
      <c r="X22" s="32"/>
      <c r="Y22" s="32"/>
      <c r="Z22" s="32"/>
      <c r="AA22" s="32"/>
      <c r="AB22" s="50"/>
      <c r="AC22" s="32"/>
      <c r="AD22" s="32"/>
      <c r="AE22" s="32"/>
      <c r="AF22" s="32"/>
      <c r="AG22" s="32"/>
    </row>
    <row r="23" spans="1:33" ht="15" customHeight="1" x14ac:dyDescent="0.3">
      <c r="A23" s="32"/>
      <c r="B23" s="40"/>
      <c r="C23" s="419"/>
      <c r="D23" s="420"/>
      <c r="E23" s="420"/>
      <c r="F23" s="420"/>
      <c r="G23" s="420"/>
      <c r="H23" s="420"/>
      <c r="I23" s="420"/>
      <c r="J23" s="420"/>
      <c r="K23" s="420"/>
      <c r="L23" s="420"/>
      <c r="M23" s="420"/>
      <c r="N23" s="420"/>
      <c r="O23" s="420"/>
      <c r="P23" s="421"/>
      <c r="Q23" s="32"/>
      <c r="R23" s="56" t="s">
        <v>47</v>
      </c>
      <c r="S23" s="32"/>
      <c r="T23" s="32"/>
      <c r="U23" s="32"/>
      <c r="V23" s="32"/>
      <c r="W23" s="452" t="s">
        <v>20</v>
      </c>
      <c r="X23" s="407"/>
      <c r="Y23" s="407"/>
      <c r="Z23" s="407"/>
      <c r="AA23" s="395"/>
      <c r="AB23" s="50"/>
      <c r="AC23" s="32"/>
      <c r="AD23" s="32"/>
      <c r="AE23" s="32"/>
      <c r="AF23" s="32"/>
      <c r="AG23" s="32"/>
    </row>
    <row r="24" spans="1:33" ht="15" customHeight="1" x14ac:dyDescent="0.3">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c r="AE24" s="32"/>
      <c r="AF24" s="32"/>
      <c r="AG24" s="32"/>
    </row>
    <row r="25" spans="1:33" ht="15" customHeight="1" x14ac:dyDescent="0.3">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c r="AE25" s="32"/>
      <c r="AF25" s="32"/>
      <c r="AG25" s="32"/>
    </row>
    <row r="26" spans="1:33" ht="39.75" customHeight="1" x14ac:dyDescent="0.3">
      <c r="A26" s="32"/>
      <c r="B26" s="40"/>
      <c r="C26" s="812" t="s">
        <v>124</v>
      </c>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395"/>
      <c r="AB26" s="50"/>
      <c r="AC26" s="32"/>
      <c r="AD26" s="32"/>
      <c r="AE26" s="32"/>
      <c r="AF26" s="94">
        <f>+(((((AG12/100)*AG13)+((AG14/100)*AG15)+((AG16/100)*AG17))*AG18)/100)</f>
        <v>25</v>
      </c>
      <c r="AG26" s="32"/>
    </row>
    <row r="27" spans="1:33" ht="15" customHeight="1" x14ac:dyDescent="0.3">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c r="AE27" s="32"/>
      <c r="AF27" s="32"/>
      <c r="AG27" s="32"/>
    </row>
    <row r="28" spans="1:33" ht="15" customHeight="1" x14ac:dyDescent="0.3">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c r="AE28" s="32"/>
      <c r="AF28" s="32"/>
      <c r="AG28" s="32"/>
    </row>
    <row r="29" spans="1:33" ht="29.25" customHeight="1" x14ac:dyDescent="0.3">
      <c r="A29" s="32"/>
      <c r="B29" s="40"/>
      <c r="C29" s="452" t="s">
        <v>125</v>
      </c>
      <c r="D29" s="407"/>
      <c r="E29" s="407"/>
      <c r="F29" s="407"/>
      <c r="G29" s="407"/>
      <c r="H29" s="407"/>
      <c r="I29" s="407"/>
      <c r="J29" s="407"/>
      <c r="K29" s="395"/>
      <c r="L29" s="53"/>
      <c r="M29" s="452"/>
      <c r="N29" s="407"/>
      <c r="O29" s="407"/>
      <c r="P29" s="407"/>
      <c r="Q29" s="407"/>
      <c r="R29" s="407"/>
      <c r="S29" s="407"/>
      <c r="T29" s="407"/>
      <c r="U29" s="407"/>
      <c r="V29" s="407"/>
      <c r="W29" s="407"/>
      <c r="X29" s="407"/>
      <c r="Y29" s="407"/>
      <c r="Z29" s="407"/>
      <c r="AA29" s="395"/>
      <c r="AB29" s="60"/>
      <c r="AC29" s="32"/>
      <c r="AD29" s="32"/>
      <c r="AE29" s="32"/>
      <c r="AF29" s="32"/>
      <c r="AG29" s="32"/>
    </row>
    <row r="30" spans="1:33" ht="15" customHeight="1" x14ac:dyDescent="0.3">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c r="AE30" s="32"/>
      <c r="AF30" s="32"/>
      <c r="AG30" s="32"/>
    </row>
    <row r="31" spans="1:33" ht="15" customHeight="1" x14ac:dyDescent="0.3">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c r="AE31" s="32"/>
      <c r="AF31" s="32"/>
      <c r="AG31" s="32"/>
    </row>
    <row r="32" spans="1:33" ht="90" customHeight="1" x14ac:dyDescent="0.3">
      <c r="A32" s="32"/>
      <c r="B32" s="40"/>
      <c r="C32" s="453" t="s">
        <v>126</v>
      </c>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395"/>
      <c r="AB32" s="50"/>
      <c r="AC32" s="32"/>
      <c r="AD32" s="32"/>
      <c r="AE32" s="32"/>
      <c r="AF32" s="32"/>
      <c r="AG32" s="32"/>
    </row>
    <row r="33" spans="1:33" ht="15" customHeight="1" x14ac:dyDescent="0.3">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c r="AE33" s="32"/>
      <c r="AF33" s="32"/>
      <c r="AG33" s="32"/>
    </row>
    <row r="34" spans="1:33" ht="15.75" customHeight="1" x14ac:dyDescent="0.3">
      <c r="A34" s="32"/>
      <c r="B34" s="40"/>
      <c r="C34" s="428" t="s">
        <v>55</v>
      </c>
      <c r="D34" s="424"/>
      <c r="E34" s="56"/>
      <c r="F34" s="406" t="s">
        <v>110</v>
      </c>
      <c r="G34" s="395"/>
      <c r="H34" s="56"/>
      <c r="I34" s="32"/>
      <c r="J34" s="64" t="s">
        <v>57</v>
      </c>
      <c r="K34" s="406">
        <v>25</v>
      </c>
      <c r="L34" s="407"/>
      <c r="M34" s="407"/>
      <c r="N34" s="395"/>
      <c r="O34" s="56"/>
      <c r="P34" s="56"/>
      <c r="Q34" s="47" t="s">
        <v>58</v>
      </c>
      <c r="R34" s="32"/>
      <c r="S34" s="56"/>
      <c r="T34" s="56"/>
      <c r="U34" s="56"/>
      <c r="V34" s="56"/>
      <c r="W34" s="406" t="s">
        <v>59</v>
      </c>
      <c r="X34" s="407"/>
      <c r="Y34" s="407"/>
      <c r="Z34" s="407"/>
      <c r="AA34" s="395"/>
      <c r="AB34" s="55"/>
      <c r="AC34" s="32"/>
      <c r="AD34" s="32"/>
      <c r="AE34" s="32"/>
      <c r="AF34" s="32"/>
      <c r="AG34" s="32"/>
    </row>
    <row r="35" spans="1:33" ht="15.75" customHeight="1" x14ac:dyDescent="0.3">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c r="AE35" s="32"/>
      <c r="AF35" s="32"/>
      <c r="AG35" s="32"/>
    </row>
    <row r="36" spans="1:33" ht="32.25" customHeight="1" x14ac:dyDescent="0.3">
      <c r="A36" s="32"/>
      <c r="B36" s="40"/>
      <c r="C36" s="32"/>
      <c r="D36" s="64" t="s">
        <v>60</v>
      </c>
      <c r="E36" s="56"/>
      <c r="F36" s="453" t="s">
        <v>140</v>
      </c>
      <c r="G36" s="407"/>
      <c r="H36" s="407"/>
      <c r="I36" s="407"/>
      <c r="J36" s="407"/>
      <c r="K36" s="407"/>
      <c r="L36" s="407"/>
      <c r="M36" s="395"/>
      <c r="N36" s="32"/>
      <c r="O36" s="64" t="s">
        <v>62</v>
      </c>
      <c r="P36" s="452">
        <v>0</v>
      </c>
      <c r="Q36" s="407"/>
      <c r="R36" s="407"/>
      <c r="S36" s="407"/>
      <c r="T36" s="407"/>
      <c r="U36" s="407"/>
      <c r="V36" s="407"/>
      <c r="W36" s="407"/>
      <c r="X36" s="407"/>
      <c r="Y36" s="407"/>
      <c r="Z36" s="407"/>
      <c r="AA36" s="395"/>
      <c r="AB36" s="50"/>
      <c r="AC36" s="32"/>
      <c r="AD36" s="32"/>
      <c r="AE36" s="32"/>
      <c r="AF36" s="32"/>
      <c r="AG36" s="32"/>
    </row>
    <row r="37" spans="1:33" ht="15.75" customHeight="1" x14ac:dyDescent="0.3">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c r="AE37" s="32"/>
      <c r="AF37" s="32"/>
      <c r="AG37" s="32"/>
    </row>
    <row r="38" spans="1:33" ht="15.75" customHeight="1" x14ac:dyDescent="0.3">
      <c r="A38" s="32"/>
      <c r="B38" s="40"/>
      <c r="C38" s="32"/>
      <c r="D38" s="64" t="s">
        <v>63</v>
      </c>
      <c r="E38" s="32"/>
      <c r="F38" s="427" t="s">
        <v>64</v>
      </c>
      <c r="G38" s="395"/>
      <c r="H38" s="32"/>
      <c r="I38" s="32"/>
      <c r="J38" s="56" t="s">
        <v>65</v>
      </c>
      <c r="K38" s="32"/>
      <c r="L38" s="427" t="s">
        <v>66</v>
      </c>
      <c r="M38" s="407"/>
      <c r="N38" s="395"/>
      <c r="O38" s="56"/>
      <c r="P38" s="56"/>
      <c r="Q38" s="32"/>
      <c r="R38" s="56" t="s">
        <v>67</v>
      </c>
      <c r="S38" s="56"/>
      <c r="T38" s="56"/>
      <c r="U38" s="56"/>
      <c r="V38" s="56"/>
      <c r="W38" s="454"/>
      <c r="X38" s="407"/>
      <c r="Y38" s="407"/>
      <c r="Z38" s="407"/>
      <c r="AA38" s="395"/>
      <c r="AB38" s="55"/>
      <c r="AC38" s="32"/>
      <c r="AD38" s="32"/>
      <c r="AE38" s="32"/>
      <c r="AF38" s="32"/>
      <c r="AG38" s="32"/>
    </row>
    <row r="39" spans="1:33" ht="15.75" customHeight="1" x14ac:dyDescent="0.3">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c r="AE39" s="32"/>
      <c r="AF39" s="32"/>
      <c r="AG39" s="32"/>
    </row>
    <row r="40" spans="1:33" ht="15.75" customHeight="1" x14ac:dyDescent="0.3">
      <c r="A40" s="32"/>
      <c r="B40" s="40"/>
      <c r="C40" s="65" t="s">
        <v>68</v>
      </c>
      <c r="D40" s="455">
        <v>2024</v>
      </c>
      <c r="E40" s="456"/>
      <c r="F40" s="457"/>
      <c r="G40" s="46"/>
      <c r="H40" s="47"/>
      <c r="I40" s="47"/>
      <c r="J40" s="47"/>
      <c r="K40" s="47"/>
      <c r="L40" s="47"/>
      <c r="M40" s="47"/>
      <c r="N40" s="47"/>
      <c r="O40" s="47"/>
      <c r="P40" s="47"/>
      <c r="Q40" s="445"/>
      <c r="R40" s="444"/>
      <c r="S40" s="444"/>
      <c r="T40" s="444"/>
      <c r="U40" s="424"/>
      <c r="V40" s="47"/>
      <c r="W40" s="47"/>
      <c r="X40" s="443"/>
      <c r="Y40" s="444"/>
      <c r="Z40" s="444"/>
      <c r="AA40" s="424"/>
      <c r="AB40" s="55"/>
      <c r="AC40" s="32"/>
      <c r="AD40" s="32"/>
      <c r="AE40" s="32"/>
      <c r="AF40" s="32"/>
      <c r="AG40" s="32"/>
    </row>
    <row r="41" spans="1:33" ht="5.25" customHeight="1" x14ac:dyDescent="0.3">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c r="AE41" s="32"/>
      <c r="AF41" s="32"/>
      <c r="AG41" s="32"/>
    </row>
    <row r="42" spans="1:33" ht="15.75" customHeight="1" x14ac:dyDescent="0.3">
      <c r="A42" s="32"/>
      <c r="B42" s="40"/>
      <c r="C42" s="56" t="s">
        <v>57</v>
      </c>
      <c r="D42" s="452">
        <v>25</v>
      </c>
      <c r="E42" s="407"/>
      <c r="F42" s="395"/>
      <c r="G42" s="32"/>
      <c r="H42" s="47"/>
      <c r="I42" s="47"/>
      <c r="J42" s="47"/>
      <c r="K42" s="47"/>
      <c r="L42" s="47"/>
      <c r="M42" s="47"/>
      <c r="N42" s="47"/>
      <c r="O42" s="47"/>
      <c r="P42" s="47"/>
      <c r="Q42" s="445"/>
      <c r="R42" s="444"/>
      <c r="S42" s="444"/>
      <c r="T42" s="444"/>
      <c r="U42" s="424"/>
      <c r="V42" s="47"/>
      <c r="W42" s="47"/>
      <c r="X42" s="443"/>
      <c r="Y42" s="444"/>
      <c r="Z42" s="444"/>
      <c r="AA42" s="424"/>
      <c r="AB42" s="48"/>
      <c r="AC42" s="32"/>
      <c r="AD42" s="32"/>
      <c r="AE42" s="32"/>
      <c r="AF42" s="32"/>
      <c r="AG42" s="32"/>
    </row>
    <row r="43" spans="1:33" ht="15.75" customHeight="1" x14ac:dyDescent="0.3">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c r="AE43" s="32"/>
      <c r="AF43" s="32"/>
      <c r="AG43" s="32"/>
    </row>
    <row r="44" spans="1:33" ht="15.75" customHeight="1" x14ac:dyDescent="0.3">
      <c r="A44" s="32"/>
      <c r="B44" s="40"/>
      <c r="C44" s="56"/>
      <c r="D44" s="406" t="s">
        <v>69</v>
      </c>
      <c r="E44" s="407"/>
      <c r="F44" s="407"/>
      <c r="G44" s="407"/>
      <c r="H44" s="407"/>
      <c r="I44" s="407"/>
      <c r="J44" s="407"/>
      <c r="K44" s="407"/>
      <c r="L44" s="407"/>
      <c r="M44" s="407"/>
      <c r="N44" s="407"/>
      <c r="O44" s="407"/>
      <c r="P44" s="407"/>
      <c r="Q44" s="407"/>
      <c r="R44" s="407"/>
      <c r="S44" s="407"/>
      <c r="T44" s="407"/>
      <c r="U44" s="407"/>
      <c r="V44" s="407"/>
      <c r="W44" s="407"/>
      <c r="X44" s="407"/>
      <c r="Y44" s="395"/>
      <c r="Z44" s="57"/>
      <c r="AA44" s="57"/>
      <c r="AB44" s="68"/>
      <c r="AC44" s="32"/>
      <c r="AD44" s="32"/>
      <c r="AE44" s="32"/>
      <c r="AF44" s="32"/>
      <c r="AG44" s="32"/>
    </row>
    <row r="45" spans="1:33" ht="15.75" customHeight="1" x14ac:dyDescent="0.3">
      <c r="A45" s="32"/>
      <c r="B45" s="40"/>
      <c r="C45" s="32"/>
      <c r="D45" s="412" t="s">
        <v>70</v>
      </c>
      <c r="E45" s="407"/>
      <c r="F45" s="407"/>
      <c r="G45" s="407"/>
      <c r="H45" s="395"/>
      <c r="I45" s="408" t="s">
        <v>71</v>
      </c>
      <c r="J45" s="407"/>
      <c r="K45" s="407"/>
      <c r="L45" s="407"/>
      <c r="M45" s="407"/>
      <c r="N45" s="407"/>
      <c r="O45" s="407"/>
      <c r="P45" s="395"/>
      <c r="Q45" s="409" t="s">
        <v>72</v>
      </c>
      <c r="R45" s="407"/>
      <c r="S45" s="407"/>
      <c r="T45" s="407"/>
      <c r="U45" s="407"/>
      <c r="V45" s="407"/>
      <c r="W45" s="407"/>
      <c r="X45" s="407"/>
      <c r="Y45" s="395"/>
      <c r="Z45" s="57"/>
      <c r="AA45" s="57"/>
      <c r="AB45" s="68"/>
      <c r="AC45" s="32"/>
      <c r="AD45" s="32"/>
      <c r="AE45" s="32"/>
      <c r="AF45" s="32"/>
      <c r="AG45" s="32"/>
    </row>
    <row r="46" spans="1:33" ht="15.75" customHeight="1" x14ac:dyDescent="0.3">
      <c r="A46" s="69"/>
      <c r="B46" s="70"/>
      <c r="C46" s="71"/>
      <c r="D46" s="413" t="s">
        <v>73</v>
      </c>
      <c r="E46" s="407"/>
      <c r="F46" s="407"/>
      <c r="G46" s="407"/>
      <c r="H46" s="395"/>
      <c r="I46" s="410" t="s">
        <v>74</v>
      </c>
      <c r="J46" s="407"/>
      <c r="K46" s="407"/>
      <c r="L46" s="407"/>
      <c r="M46" s="407"/>
      <c r="N46" s="407"/>
      <c r="O46" s="407"/>
      <c r="P46" s="395"/>
      <c r="Q46" s="411" t="s">
        <v>75</v>
      </c>
      <c r="R46" s="407"/>
      <c r="S46" s="407"/>
      <c r="T46" s="407"/>
      <c r="U46" s="407"/>
      <c r="V46" s="407"/>
      <c r="W46" s="407"/>
      <c r="X46" s="407"/>
      <c r="Y46" s="395"/>
      <c r="Z46" s="69"/>
      <c r="AA46" s="69"/>
      <c r="AB46" s="72"/>
      <c r="AC46" s="69"/>
      <c r="AD46" s="69"/>
      <c r="AE46" s="69"/>
      <c r="AF46" s="69"/>
      <c r="AG46" s="69"/>
    </row>
    <row r="47" spans="1:33" ht="15.75" customHeight="1" x14ac:dyDescent="0.3">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c r="AE47" s="32"/>
      <c r="AF47" s="32"/>
      <c r="AG47" s="32"/>
    </row>
    <row r="48" spans="1:33" ht="15.75" customHeight="1" x14ac:dyDescent="0.3">
      <c r="A48" s="75"/>
      <c r="B48" s="76"/>
      <c r="C48" s="414" t="s">
        <v>76</v>
      </c>
      <c r="D48" s="407"/>
      <c r="E48" s="407"/>
      <c r="F48" s="395"/>
      <c r="G48" s="415" t="s">
        <v>77</v>
      </c>
      <c r="H48" s="416" t="s">
        <v>78</v>
      </c>
      <c r="I48" s="417"/>
      <c r="J48" s="417"/>
      <c r="K48" s="417"/>
      <c r="L48" s="417"/>
      <c r="M48" s="417"/>
      <c r="N48" s="417"/>
      <c r="O48" s="417"/>
      <c r="P48" s="417"/>
      <c r="Q48" s="417"/>
      <c r="R48" s="417"/>
      <c r="S48" s="417"/>
      <c r="T48" s="417"/>
      <c r="U48" s="417"/>
      <c r="V48" s="417"/>
      <c r="W48" s="417"/>
      <c r="X48" s="417"/>
      <c r="Y48" s="417"/>
      <c r="Z48" s="417"/>
      <c r="AA48" s="418"/>
      <c r="AB48" s="68"/>
      <c r="AC48" s="75"/>
      <c r="AD48" s="75"/>
      <c r="AE48" s="75"/>
      <c r="AF48" s="75"/>
      <c r="AG48" s="75"/>
    </row>
    <row r="49" spans="1:33" ht="15.75" customHeight="1" x14ac:dyDescent="0.3">
      <c r="A49" s="75"/>
      <c r="B49" s="76"/>
      <c r="C49" s="77" t="s">
        <v>79</v>
      </c>
      <c r="D49" s="78">
        <v>1.2</v>
      </c>
      <c r="E49" s="414" t="s">
        <v>80</v>
      </c>
      <c r="F49" s="395"/>
      <c r="G49" s="381"/>
      <c r="H49" s="419"/>
      <c r="I49" s="420"/>
      <c r="J49" s="420"/>
      <c r="K49" s="420"/>
      <c r="L49" s="420"/>
      <c r="M49" s="420"/>
      <c r="N49" s="420"/>
      <c r="O49" s="420"/>
      <c r="P49" s="420"/>
      <c r="Q49" s="420"/>
      <c r="R49" s="420"/>
      <c r="S49" s="420"/>
      <c r="T49" s="420"/>
      <c r="U49" s="420"/>
      <c r="V49" s="420"/>
      <c r="W49" s="420"/>
      <c r="X49" s="420"/>
      <c r="Y49" s="420"/>
      <c r="Z49" s="420"/>
      <c r="AA49" s="421"/>
      <c r="AB49" s="68"/>
      <c r="AC49" s="75"/>
      <c r="AD49" s="75"/>
      <c r="AE49" s="75"/>
      <c r="AF49" s="75"/>
      <c r="AG49" s="75"/>
    </row>
    <row r="50" spans="1:33" ht="15.75" customHeight="1" x14ac:dyDescent="0.3">
      <c r="A50" s="75"/>
      <c r="B50" s="76"/>
      <c r="C50" s="79">
        <v>2024</v>
      </c>
      <c r="D50" s="80">
        <v>45474</v>
      </c>
      <c r="E50" s="422">
        <v>45656</v>
      </c>
      <c r="F50" s="395"/>
      <c r="G50" s="81">
        <v>25</v>
      </c>
      <c r="H50" s="426" t="s">
        <v>141</v>
      </c>
      <c r="I50" s="407"/>
      <c r="J50" s="407"/>
      <c r="K50" s="407"/>
      <c r="L50" s="407"/>
      <c r="M50" s="407"/>
      <c r="N50" s="407"/>
      <c r="O50" s="407"/>
      <c r="P50" s="407"/>
      <c r="Q50" s="407"/>
      <c r="R50" s="407"/>
      <c r="S50" s="407"/>
      <c r="T50" s="407"/>
      <c r="U50" s="407"/>
      <c r="V50" s="407"/>
      <c r="W50" s="407"/>
      <c r="X50" s="407"/>
      <c r="Y50" s="407"/>
      <c r="Z50" s="407"/>
      <c r="AA50" s="395"/>
      <c r="AB50" s="68"/>
      <c r="AC50" s="75"/>
      <c r="AD50" s="75"/>
      <c r="AE50" s="75"/>
      <c r="AF50" s="75"/>
      <c r="AG50" s="75"/>
    </row>
    <row r="51" spans="1:33" ht="15.75" customHeight="1" x14ac:dyDescent="0.3">
      <c r="A51" s="75"/>
      <c r="B51" s="76"/>
      <c r="C51" s="79">
        <v>2025</v>
      </c>
      <c r="D51" s="80">
        <v>45658</v>
      </c>
      <c r="E51" s="422">
        <v>46021</v>
      </c>
      <c r="F51" s="395"/>
      <c r="G51" s="81">
        <v>65</v>
      </c>
      <c r="H51" s="426" t="s">
        <v>141</v>
      </c>
      <c r="I51" s="407"/>
      <c r="J51" s="407"/>
      <c r="K51" s="407"/>
      <c r="L51" s="407"/>
      <c r="M51" s="407"/>
      <c r="N51" s="407"/>
      <c r="O51" s="407"/>
      <c r="P51" s="407"/>
      <c r="Q51" s="407"/>
      <c r="R51" s="407"/>
      <c r="S51" s="407"/>
      <c r="T51" s="407"/>
      <c r="U51" s="407"/>
      <c r="V51" s="407"/>
      <c r="W51" s="407"/>
      <c r="X51" s="407"/>
      <c r="Y51" s="407"/>
      <c r="Z51" s="407"/>
      <c r="AA51" s="395"/>
      <c r="AB51" s="68"/>
      <c r="AC51" s="75"/>
      <c r="AD51" s="75"/>
      <c r="AE51" s="75"/>
      <c r="AF51" s="75"/>
      <c r="AG51" s="75"/>
    </row>
    <row r="52" spans="1:33" ht="15.75" customHeight="1" x14ac:dyDescent="0.3">
      <c r="A52" s="75"/>
      <c r="B52" s="76"/>
      <c r="C52" s="79">
        <v>2026</v>
      </c>
      <c r="D52" s="80">
        <v>46023</v>
      </c>
      <c r="E52" s="422">
        <v>46386</v>
      </c>
      <c r="F52" s="395"/>
      <c r="G52" s="81">
        <v>85</v>
      </c>
      <c r="H52" s="426" t="s">
        <v>141</v>
      </c>
      <c r="I52" s="407"/>
      <c r="J52" s="407"/>
      <c r="K52" s="407"/>
      <c r="L52" s="407"/>
      <c r="M52" s="407"/>
      <c r="N52" s="407"/>
      <c r="O52" s="407"/>
      <c r="P52" s="407"/>
      <c r="Q52" s="407"/>
      <c r="R52" s="407"/>
      <c r="S52" s="407"/>
      <c r="T52" s="407"/>
      <c r="U52" s="407"/>
      <c r="V52" s="407"/>
      <c r="W52" s="407"/>
      <c r="X52" s="407"/>
      <c r="Y52" s="407"/>
      <c r="Z52" s="407"/>
      <c r="AA52" s="395"/>
      <c r="AB52" s="68"/>
      <c r="AC52" s="75"/>
      <c r="AD52" s="75"/>
      <c r="AE52" s="75"/>
      <c r="AF52" s="75"/>
      <c r="AG52" s="75"/>
    </row>
    <row r="53" spans="1:33" ht="15.75" customHeight="1" x14ac:dyDescent="0.3">
      <c r="A53" s="75"/>
      <c r="B53" s="76"/>
      <c r="C53" s="79">
        <v>2027</v>
      </c>
      <c r="D53" s="80">
        <v>46388</v>
      </c>
      <c r="E53" s="422">
        <v>46751</v>
      </c>
      <c r="F53" s="395"/>
      <c r="G53" s="81">
        <v>100</v>
      </c>
      <c r="H53" s="426" t="s">
        <v>141</v>
      </c>
      <c r="I53" s="407"/>
      <c r="J53" s="407"/>
      <c r="K53" s="407"/>
      <c r="L53" s="407"/>
      <c r="M53" s="407"/>
      <c r="N53" s="407"/>
      <c r="O53" s="407"/>
      <c r="P53" s="407"/>
      <c r="Q53" s="407"/>
      <c r="R53" s="407"/>
      <c r="S53" s="407"/>
      <c r="T53" s="407"/>
      <c r="U53" s="407"/>
      <c r="V53" s="407"/>
      <c r="W53" s="407"/>
      <c r="X53" s="407"/>
      <c r="Y53" s="407"/>
      <c r="Z53" s="407"/>
      <c r="AA53" s="395"/>
      <c r="AB53" s="68"/>
      <c r="AC53" s="75"/>
      <c r="AD53" s="75"/>
      <c r="AE53" s="75"/>
      <c r="AF53" s="75"/>
      <c r="AG53" s="75"/>
    </row>
    <row r="54" spans="1:33" ht="15.75" customHeight="1" x14ac:dyDescent="0.3">
      <c r="A54" s="75"/>
      <c r="B54" s="76"/>
      <c r="C54" s="79"/>
      <c r="D54" s="79"/>
      <c r="E54" s="414"/>
      <c r="F54" s="395"/>
      <c r="G54" s="78"/>
      <c r="H54" s="414"/>
      <c r="I54" s="407"/>
      <c r="J54" s="407"/>
      <c r="K54" s="407"/>
      <c r="L54" s="407"/>
      <c r="M54" s="407"/>
      <c r="N54" s="407"/>
      <c r="O54" s="407"/>
      <c r="P54" s="407"/>
      <c r="Q54" s="407"/>
      <c r="R54" s="407"/>
      <c r="S54" s="407"/>
      <c r="T54" s="407"/>
      <c r="U54" s="407"/>
      <c r="V54" s="407"/>
      <c r="W54" s="407"/>
      <c r="X54" s="407"/>
      <c r="Y54" s="407"/>
      <c r="Z54" s="407"/>
      <c r="AA54" s="395"/>
      <c r="AB54" s="68"/>
      <c r="AC54" s="75"/>
      <c r="AD54" s="75"/>
      <c r="AE54" s="75"/>
      <c r="AF54" s="75"/>
      <c r="AG54" s="75"/>
    </row>
    <row r="55" spans="1:33" ht="15.75" customHeight="1" x14ac:dyDescent="0.3">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c r="AE55" s="32"/>
      <c r="AF55" s="32"/>
      <c r="AG55" s="32"/>
    </row>
    <row r="56" spans="1:33" ht="15.75" customHeight="1" x14ac:dyDescent="0.3">
      <c r="A56" s="32"/>
      <c r="B56" s="40"/>
      <c r="C56" s="428" t="s">
        <v>81</v>
      </c>
      <c r="D56" s="424"/>
      <c r="E56" s="56"/>
      <c r="F56" s="47" t="s">
        <v>82</v>
      </c>
      <c r="G56" s="82"/>
      <c r="H56" s="59"/>
      <c r="I56" s="47" t="s">
        <v>83</v>
      </c>
      <c r="J56" s="32"/>
      <c r="K56" s="427"/>
      <c r="L56" s="395"/>
      <c r="M56" s="56"/>
      <c r="N56" s="32"/>
      <c r="O56" s="32"/>
      <c r="P56" s="32"/>
      <c r="Q56" s="32"/>
      <c r="R56" s="32"/>
      <c r="S56" s="32"/>
      <c r="T56" s="32"/>
      <c r="U56" s="32"/>
      <c r="V56" s="32"/>
      <c r="W56" s="32"/>
      <c r="X56" s="32"/>
      <c r="Y56" s="32"/>
      <c r="Z56" s="32"/>
      <c r="AA56" s="32"/>
      <c r="AB56" s="50"/>
      <c r="AC56" s="32"/>
      <c r="AD56" s="32"/>
      <c r="AE56" s="32"/>
      <c r="AF56" s="32"/>
      <c r="AG56" s="32"/>
    </row>
    <row r="57" spans="1:33" ht="15.75" customHeight="1" x14ac:dyDescent="0.3">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c r="AE57" s="32"/>
      <c r="AF57" s="32"/>
      <c r="AG57" s="32"/>
    </row>
    <row r="58" spans="1:33" ht="15.75" customHeight="1" x14ac:dyDescent="0.3">
      <c r="A58" s="32"/>
      <c r="B58" s="425" t="s">
        <v>84</v>
      </c>
      <c r="C58" s="407"/>
      <c r="D58" s="407"/>
      <c r="E58" s="407"/>
      <c r="F58" s="407"/>
      <c r="G58" s="407"/>
      <c r="H58" s="407"/>
      <c r="I58" s="407"/>
      <c r="J58" s="407"/>
      <c r="K58" s="407"/>
      <c r="L58" s="407"/>
      <c r="M58" s="407"/>
      <c r="N58" s="407"/>
      <c r="O58" s="407"/>
      <c r="P58" s="407"/>
      <c r="Q58" s="407"/>
      <c r="R58" s="407"/>
      <c r="S58" s="407"/>
      <c r="T58" s="407"/>
      <c r="U58" s="407"/>
      <c r="V58" s="407"/>
      <c r="W58" s="407"/>
      <c r="X58" s="407"/>
      <c r="Y58" s="407"/>
      <c r="Z58" s="407"/>
      <c r="AA58" s="407"/>
      <c r="AB58" s="395"/>
      <c r="AC58" s="32"/>
      <c r="AD58" s="32"/>
      <c r="AE58" s="32"/>
      <c r="AF58" s="32"/>
      <c r="AG58" s="32"/>
    </row>
    <row r="59" spans="1:33" ht="15.75" customHeight="1" x14ac:dyDescent="0.3">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c r="AE59" s="32"/>
      <c r="AF59" s="32"/>
      <c r="AG59" s="32"/>
    </row>
    <row r="60" spans="1:33" ht="29.25" customHeight="1" x14ac:dyDescent="0.3">
      <c r="A60" s="32"/>
      <c r="B60" s="414" t="s">
        <v>79</v>
      </c>
      <c r="C60" s="395"/>
      <c r="D60" s="78"/>
      <c r="E60" s="414" t="s">
        <v>85</v>
      </c>
      <c r="F60" s="395"/>
      <c r="G60" s="78"/>
      <c r="H60" s="406" t="s">
        <v>86</v>
      </c>
      <c r="I60" s="395"/>
      <c r="J60" s="414"/>
      <c r="K60" s="395"/>
      <c r="L60" s="423"/>
      <c r="M60" s="424"/>
      <c r="N60" s="78" t="s">
        <v>87</v>
      </c>
      <c r="O60" s="414"/>
      <c r="P60" s="407"/>
      <c r="Q60" s="395"/>
      <c r="R60" s="414" t="s">
        <v>88</v>
      </c>
      <c r="S60" s="407"/>
      <c r="T60" s="395"/>
      <c r="U60" s="414"/>
      <c r="V60" s="407"/>
      <c r="W60" s="395"/>
      <c r="X60" s="414" t="s">
        <v>89</v>
      </c>
      <c r="Y60" s="395"/>
      <c r="Z60" s="414"/>
      <c r="AA60" s="407"/>
      <c r="AB60" s="395"/>
      <c r="AC60" s="32"/>
      <c r="AD60" s="32"/>
      <c r="AE60" s="32"/>
      <c r="AF60" s="32"/>
      <c r="AG60" s="32"/>
    </row>
    <row r="61" spans="1:33" ht="15.75" customHeight="1" x14ac:dyDescent="0.3">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c r="AE61" s="32"/>
      <c r="AF61" s="32"/>
      <c r="AG61" s="32"/>
    </row>
    <row r="62" spans="1:33" ht="15.75" customHeight="1" x14ac:dyDescent="0.3">
      <c r="A62" s="32"/>
      <c r="B62" s="425" t="s">
        <v>90</v>
      </c>
      <c r="C62" s="395"/>
      <c r="D62" s="429"/>
      <c r="E62" s="430"/>
      <c r="F62" s="430"/>
      <c r="G62" s="430"/>
      <c r="H62" s="430"/>
      <c r="I62" s="430"/>
      <c r="J62" s="430"/>
      <c r="K62" s="430"/>
      <c r="L62" s="430"/>
      <c r="M62" s="430"/>
      <c r="N62" s="430"/>
      <c r="O62" s="430"/>
      <c r="P62" s="430"/>
      <c r="Q62" s="430"/>
      <c r="R62" s="430"/>
      <c r="S62" s="430"/>
      <c r="T62" s="430"/>
      <c r="U62" s="430"/>
      <c r="V62" s="430"/>
      <c r="W62" s="430"/>
      <c r="X62" s="430"/>
      <c r="Y62" s="430"/>
      <c r="Z62" s="430"/>
      <c r="AA62" s="430"/>
      <c r="AB62" s="431"/>
      <c r="AC62" s="32"/>
      <c r="AD62" s="32"/>
      <c r="AE62" s="32"/>
      <c r="AF62" s="32"/>
      <c r="AG62" s="32"/>
    </row>
    <row r="63" spans="1:33" ht="15.75" customHeight="1" x14ac:dyDescent="0.3">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c r="AE63" s="32"/>
      <c r="AF63" s="32"/>
      <c r="AG63" s="32"/>
    </row>
    <row r="64" spans="1:33" ht="15.75" customHeight="1" x14ac:dyDescent="0.3">
      <c r="A64" s="32"/>
      <c r="B64" s="425" t="s">
        <v>91</v>
      </c>
      <c r="C64" s="395"/>
      <c r="D64" s="432"/>
      <c r="E64" s="430"/>
      <c r="F64" s="430"/>
      <c r="G64" s="430"/>
      <c r="H64" s="430"/>
      <c r="I64" s="430"/>
      <c r="J64" s="430"/>
      <c r="K64" s="430"/>
      <c r="L64" s="430"/>
      <c r="M64" s="430"/>
      <c r="N64" s="430"/>
      <c r="O64" s="430"/>
      <c r="P64" s="430"/>
      <c r="Q64" s="430"/>
      <c r="R64" s="430"/>
      <c r="S64" s="430"/>
      <c r="T64" s="430"/>
      <c r="U64" s="430"/>
      <c r="V64" s="430"/>
      <c r="W64" s="430"/>
      <c r="X64" s="430"/>
      <c r="Y64" s="430"/>
      <c r="Z64" s="430"/>
      <c r="AA64" s="430"/>
      <c r="AB64" s="431"/>
      <c r="AC64" s="32"/>
      <c r="AD64" s="32"/>
      <c r="AE64" s="32"/>
      <c r="AF64" s="32"/>
      <c r="AG64" s="32"/>
    </row>
    <row r="65" spans="1:33" ht="15.75" customHeight="1" x14ac:dyDescent="0.3">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c r="AE65" s="32"/>
      <c r="AF65" s="32"/>
      <c r="AG65" s="32"/>
    </row>
    <row r="66" spans="1:33" ht="15.75" customHeight="1" x14ac:dyDescent="0.3">
      <c r="A66" s="32"/>
      <c r="B66" s="425" t="s">
        <v>92</v>
      </c>
      <c r="C66" s="395"/>
      <c r="D66" s="432"/>
      <c r="E66" s="430"/>
      <c r="F66" s="430"/>
      <c r="G66" s="430"/>
      <c r="H66" s="430"/>
      <c r="I66" s="430"/>
      <c r="J66" s="430"/>
      <c r="K66" s="430"/>
      <c r="L66" s="430"/>
      <c r="M66" s="430"/>
      <c r="N66" s="430"/>
      <c r="O66" s="430"/>
      <c r="P66" s="430"/>
      <c r="Q66" s="430"/>
      <c r="R66" s="430"/>
      <c r="S66" s="430"/>
      <c r="T66" s="430"/>
      <c r="U66" s="430"/>
      <c r="V66" s="430"/>
      <c r="W66" s="430"/>
      <c r="X66" s="430"/>
      <c r="Y66" s="430"/>
      <c r="Z66" s="430"/>
      <c r="AA66" s="430"/>
      <c r="AB66" s="431"/>
      <c r="AC66" s="32"/>
      <c r="AD66" s="32"/>
      <c r="AE66" s="32"/>
      <c r="AF66" s="32"/>
      <c r="AG66" s="32"/>
    </row>
    <row r="67" spans="1:33" ht="15.75" customHeight="1" x14ac:dyDescent="0.3">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c r="AE67" s="32"/>
      <c r="AF67" s="32"/>
      <c r="AG67" s="32"/>
    </row>
    <row r="68" spans="1:33" ht="15.75" customHeight="1" x14ac:dyDescent="0.3">
      <c r="A68" s="32"/>
      <c r="B68" s="425" t="s">
        <v>93</v>
      </c>
      <c r="C68" s="395"/>
      <c r="D68" s="432"/>
      <c r="E68" s="430"/>
      <c r="F68" s="430"/>
      <c r="G68" s="430"/>
      <c r="H68" s="430"/>
      <c r="I68" s="430"/>
      <c r="J68" s="430"/>
      <c r="K68" s="430"/>
      <c r="L68" s="430"/>
      <c r="M68" s="430"/>
      <c r="N68" s="430"/>
      <c r="O68" s="430"/>
      <c r="P68" s="430"/>
      <c r="Q68" s="430"/>
      <c r="R68" s="430"/>
      <c r="S68" s="430"/>
      <c r="T68" s="430"/>
      <c r="U68" s="430"/>
      <c r="V68" s="430"/>
      <c r="W68" s="430"/>
      <c r="X68" s="430"/>
      <c r="Y68" s="430"/>
      <c r="Z68" s="430"/>
      <c r="AA68" s="430"/>
      <c r="AB68" s="431"/>
      <c r="AC68" s="32"/>
      <c r="AD68" s="32"/>
      <c r="AE68" s="32"/>
      <c r="AF68" s="32"/>
      <c r="AG68" s="32"/>
    </row>
    <row r="69" spans="1:33" ht="15.75" customHeight="1" x14ac:dyDescent="0.3">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c r="AE69" s="32"/>
      <c r="AF69" s="32"/>
      <c r="AG69" s="32"/>
    </row>
    <row r="70" spans="1:33" ht="15.75" customHeight="1" x14ac:dyDescent="0.3">
      <c r="A70" s="32"/>
      <c r="B70" s="425" t="s">
        <v>94</v>
      </c>
      <c r="C70" s="395"/>
      <c r="D70" s="432"/>
      <c r="E70" s="430"/>
      <c r="F70" s="430"/>
      <c r="G70" s="430"/>
      <c r="H70" s="430"/>
      <c r="I70" s="430"/>
      <c r="J70" s="430"/>
      <c r="K70" s="430"/>
      <c r="L70" s="430"/>
      <c r="M70" s="430"/>
      <c r="N70" s="430"/>
      <c r="O70" s="430"/>
      <c r="P70" s="430"/>
      <c r="Q70" s="430"/>
      <c r="R70" s="430"/>
      <c r="S70" s="430"/>
      <c r="T70" s="430"/>
      <c r="U70" s="430"/>
      <c r="V70" s="430"/>
      <c r="W70" s="430"/>
      <c r="X70" s="430"/>
      <c r="Y70" s="430"/>
      <c r="Z70" s="430"/>
      <c r="AA70" s="430"/>
      <c r="AB70" s="431"/>
      <c r="AC70" s="32"/>
      <c r="AD70" s="32"/>
      <c r="AE70" s="32"/>
      <c r="AF70" s="32"/>
      <c r="AG70" s="32"/>
    </row>
    <row r="71" spans="1:33" ht="15.75" customHeight="1" x14ac:dyDescent="0.3">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c r="AE71" s="32"/>
      <c r="AF71" s="32"/>
      <c r="AG71" s="32"/>
    </row>
    <row r="72" spans="1:33" ht="15.75" customHeight="1" x14ac:dyDescent="0.3">
      <c r="A72" s="32"/>
      <c r="B72" s="425" t="s">
        <v>95</v>
      </c>
      <c r="C72" s="407"/>
      <c r="D72" s="407"/>
      <c r="E72" s="407"/>
      <c r="F72" s="407"/>
      <c r="G72" s="407"/>
      <c r="H72" s="407"/>
      <c r="I72" s="407"/>
      <c r="J72" s="407"/>
      <c r="K72" s="407"/>
      <c r="L72" s="407"/>
      <c r="M72" s="407"/>
      <c r="N72" s="407"/>
      <c r="O72" s="407"/>
      <c r="P72" s="407"/>
      <c r="Q72" s="407"/>
      <c r="R72" s="407"/>
      <c r="S72" s="407"/>
      <c r="T72" s="407"/>
      <c r="U72" s="407"/>
      <c r="V72" s="407"/>
      <c r="W72" s="407"/>
      <c r="X72" s="407"/>
      <c r="Y72" s="407"/>
      <c r="Z72" s="407"/>
      <c r="AA72" s="407"/>
      <c r="AB72" s="395"/>
      <c r="AC72" s="32"/>
      <c r="AD72" s="32"/>
      <c r="AE72" s="32"/>
      <c r="AF72" s="32"/>
      <c r="AG72" s="32"/>
    </row>
    <row r="73" spans="1:33" ht="15.75" customHeight="1" x14ac:dyDescent="0.3">
      <c r="A73" s="32"/>
      <c r="B73" s="406" t="s">
        <v>35</v>
      </c>
      <c r="C73" s="395"/>
      <c r="D73" s="92" t="s">
        <v>96</v>
      </c>
      <c r="E73" s="406" t="s">
        <v>97</v>
      </c>
      <c r="F73" s="395"/>
      <c r="G73" s="406" t="s">
        <v>95</v>
      </c>
      <c r="H73" s="407"/>
      <c r="I73" s="407"/>
      <c r="J73" s="407"/>
      <c r="K73" s="407"/>
      <c r="L73" s="407"/>
      <c r="M73" s="407"/>
      <c r="N73" s="407"/>
      <c r="O73" s="395"/>
      <c r="P73" s="406" t="s">
        <v>98</v>
      </c>
      <c r="Q73" s="407"/>
      <c r="R73" s="407"/>
      <c r="S73" s="407"/>
      <c r="T73" s="407"/>
      <c r="U73" s="407"/>
      <c r="V73" s="407"/>
      <c r="W73" s="407"/>
      <c r="X73" s="407"/>
      <c r="Y73" s="407"/>
      <c r="Z73" s="407"/>
      <c r="AA73" s="407"/>
      <c r="AB73" s="395"/>
      <c r="AC73" s="32"/>
      <c r="AD73" s="32"/>
      <c r="AE73" s="32"/>
      <c r="AF73" s="32"/>
      <c r="AG73" s="32"/>
    </row>
    <row r="74" spans="1:33" ht="15.75" customHeight="1" x14ac:dyDescent="0.3">
      <c r="A74" s="32"/>
      <c r="B74" s="406"/>
      <c r="C74" s="395"/>
      <c r="D74" s="58"/>
      <c r="E74" s="406"/>
      <c r="F74" s="395"/>
      <c r="G74" s="433"/>
      <c r="H74" s="407"/>
      <c r="I74" s="407"/>
      <c r="J74" s="407"/>
      <c r="K74" s="407"/>
      <c r="L74" s="407"/>
      <c r="M74" s="407"/>
      <c r="N74" s="407"/>
      <c r="O74" s="395"/>
      <c r="P74" s="433"/>
      <c r="Q74" s="407"/>
      <c r="R74" s="407"/>
      <c r="S74" s="407"/>
      <c r="T74" s="407"/>
      <c r="U74" s="407"/>
      <c r="V74" s="407"/>
      <c r="W74" s="407"/>
      <c r="X74" s="407"/>
      <c r="Y74" s="407"/>
      <c r="Z74" s="407"/>
      <c r="AA74" s="407"/>
      <c r="AB74" s="395"/>
      <c r="AC74" s="32"/>
      <c r="AD74" s="32"/>
      <c r="AE74" s="32"/>
      <c r="AF74" s="32"/>
      <c r="AG74" s="32"/>
    </row>
    <row r="75" spans="1:33" ht="15.75" customHeight="1" x14ac:dyDescent="0.3">
      <c r="A75" s="32"/>
      <c r="B75" s="406"/>
      <c r="C75" s="395"/>
      <c r="D75" s="58"/>
      <c r="E75" s="406"/>
      <c r="F75" s="395"/>
      <c r="G75" s="433"/>
      <c r="H75" s="407"/>
      <c r="I75" s="407"/>
      <c r="J75" s="407"/>
      <c r="K75" s="407"/>
      <c r="L75" s="407"/>
      <c r="M75" s="407"/>
      <c r="N75" s="407"/>
      <c r="O75" s="395"/>
      <c r="P75" s="433"/>
      <c r="Q75" s="407"/>
      <c r="R75" s="407"/>
      <c r="S75" s="407"/>
      <c r="T75" s="407"/>
      <c r="U75" s="407"/>
      <c r="V75" s="407"/>
      <c r="W75" s="407"/>
      <c r="X75" s="407"/>
      <c r="Y75" s="407"/>
      <c r="Z75" s="407"/>
      <c r="AA75" s="407"/>
      <c r="AB75" s="395"/>
      <c r="AC75" s="32"/>
      <c r="AD75" s="32"/>
      <c r="AE75" s="32"/>
      <c r="AF75" s="32"/>
      <c r="AG75" s="32"/>
    </row>
    <row r="76" spans="1:33" ht="26.25" customHeight="1" x14ac:dyDescent="0.3">
      <c r="A76" s="32"/>
      <c r="B76" s="434" t="s">
        <v>142</v>
      </c>
      <c r="C76" s="407"/>
      <c r="D76" s="407"/>
      <c r="E76" s="407"/>
      <c r="F76" s="407"/>
      <c r="G76" s="407"/>
      <c r="H76" s="407"/>
      <c r="I76" s="407"/>
      <c r="J76" s="407"/>
      <c r="K76" s="407"/>
      <c r="L76" s="407"/>
      <c r="M76" s="407"/>
      <c r="N76" s="407"/>
      <c r="O76" s="407"/>
      <c r="P76" s="407"/>
      <c r="Q76" s="407"/>
      <c r="R76" s="407"/>
      <c r="S76" s="407"/>
      <c r="T76" s="407"/>
      <c r="U76" s="407"/>
      <c r="V76" s="407"/>
      <c r="W76" s="407"/>
      <c r="X76" s="407"/>
      <c r="Y76" s="407"/>
      <c r="Z76" s="407"/>
      <c r="AA76" s="407"/>
      <c r="AB76" s="395"/>
      <c r="AC76" s="32"/>
      <c r="AD76" s="93"/>
      <c r="AE76" s="32"/>
      <c r="AF76" s="32"/>
      <c r="AG76" s="32"/>
    </row>
    <row r="77" spans="1:33" ht="12.75" customHeight="1" x14ac:dyDescent="0.3">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row>
    <row r="78" spans="1:33" ht="12.75" customHeight="1" x14ac:dyDescent="0.3">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row>
    <row r="79" spans="1:33" ht="12.75" customHeight="1" x14ac:dyDescent="0.3">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row>
    <row r="80" spans="1:33" ht="12.75" customHeight="1" x14ac:dyDescent="0.3">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row>
    <row r="81" spans="1:33" ht="12.75" customHeight="1" x14ac:dyDescent="0.3">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row>
    <row r="82" spans="1:33" ht="12.75" customHeight="1" x14ac:dyDescent="0.3">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row>
    <row r="83" spans="1:33" ht="12.75" customHeight="1" x14ac:dyDescent="0.3">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row>
    <row r="84" spans="1:33"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row>
    <row r="85" spans="1:33"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row>
    <row r="86" spans="1:33"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row>
    <row r="87" spans="1:33"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row>
    <row r="88" spans="1:33"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row>
    <row r="89" spans="1:33"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row>
    <row r="90" spans="1:33"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row>
    <row r="91" spans="1:33"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row>
    <row r="92" spans="1:33"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row>
    <row r="93" spans="1:33"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row>
    <row r="94" spans="1:33"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row>
    <row r="95" spans="1:33"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row>
    <row r="96" spans="1:33"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row>
    <row r="97" spans="1:33"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row>
    <row r="98" spans="1:33"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row>
    <row r="99" spans="1:33"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row>
    <row r="100" spans="1:33"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row>
    <row r="101" spans="1:33"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row>
    <row r="102" spans="1:33"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row>
    <row r="103" spans="1:33"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row>
    <row r="104" spans="1:33"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row>
    <row r="105" spans="1:33"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row>
    <row r="106" spans="1:33"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row>
    <row r="107" spans="1:33"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row>
    <row r="108" spans="1:33"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row>
    <row r="109" spans="1:33"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row>
    <row r="110" spans="1:33"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row>
    <row r="111" spans="1:33"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row>
    <row r="112" spans="1:33"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row>
    <row r="113" spans="1:33"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row>
    <row r="114" spans="1:33"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row>
    <row r="115" spans="1:33"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row>
    <row r="116" spans="1:33"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row>
    <row r="117" spans="1:33"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row>
    <row r="118" spans="1:33"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row>
    <row r="119" spans="1:33"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row>
    <row r="120" spans="1:33"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row>
    <row r="121" spans="1:33"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row>
    <row r="122" spans="1:33"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row>
    <row r="123" spans="1:33"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row>
    <row r="124" spans="1:33"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row>
    <row r="125" spans="1:33"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row>
    <row r="126" spans="1:33"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row>
    <row r="127" spans="1:33"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row>
    <row r="128" spans="1:33"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row>
    <row r="129" spans="1:33"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row>
    <row r="130" spans="1:33"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row>
    <row r="131" spans="1:33"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row>
    <row r="132" spans="1:33"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row>
    <row r="133" spans="1:33"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row>
    <row r="134" spans="1:33"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row>
    <row r="135" spans="1:33"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row>
    <row r="136" spans="1:33"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row>
    <row r="137" spans="1:33"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row>
    <row r="138" spans="1:33"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row>
    <row r="139" spans="1:33"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row>
    <row r="140" spans="1:33"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row>
    <row r="141" spans="1:33"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row>
    <row r="142" spans="1:33"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row>
    <row r="143" spans="1:33"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row>
    <row r="144" spans="1:33"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row>
    <row r="145" spans="1:33"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row>
    <row r="146" spans="1:33"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row>
    <row r="147" spans="1:33"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row>
    <row r="148" spans="1:33"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row>
    <row r="149" spans="1:33"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row>
    <row r="150" spans="1:33"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row>
    <row r="151" spans="1:33"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row>
    <row r="152" spans="1:33"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row>
    <row r="153" spans="1:33"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row>
    <row r="154" spans="1:33"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row>
    <row r="155" spans="1:33"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row>
    <row r="156" spans="1:33"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row>
    <row r="157" spans="1:33"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row>
    <row r="158" spans="1:33"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row>
    <row r="159" spans="1:33"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row>
    <row r="160" spans="1:33"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row>
    <row r="161" spans="1:33"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row>
    <row r="162" spans="1:33"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row>
    <row r="163" spans="1:33"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row>
    <row r="164" spans="1:33"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row>
    <row r="165" spans="1:33"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row>
    <row r="166" spans="1:33"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row>
    <row r="167" spans="1:33"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row>
    <row r="168" spans="1:33"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row>
    <row r="169" spans="1:33"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row>
    <row r="170" spans="1:33"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row>
    <row r="171" spans="1:33"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row>
    <row r="172" spans="1:33"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row>
    <row r="173" spans="1:33"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row>
    <row r="174" spans="1:33"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row>
    <row r="175" spans="1:33"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row>
    <row r="176" spans="1:33"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row>
    <row r="177" spans="1:33"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row>
    <row r="178" spans="1:33"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row>
    <row r="179" spans="1:33"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row>
    <row r="180" spans="1:33"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row>
    <row r="181" spans="1:33"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row>
    <row r="182" spans="1:33"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row>
    <row r="183" spans="1:33"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row>
    <row r="184" spans="1:33"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row>
    <row r="185" spans="1:33"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row>
    <row r="186" spans="1:33"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row>
    <row r="187" spans="1:33"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row>
    <row r="188" spans="1:33"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row>
    <row r="189" spans="1:33"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row>
    <row r="190" spans="1:33"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row>
    <row r="191" spans="1:33"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row>
    <row r="192" spans="1:33"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row>
    <row r="193" spans="1:33"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row>
    <row r="194" spans="1:33"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row>
    <row r="195" spans="1:33"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row>
    <row r="196" spans="1:33"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row>
    <row r="197" spans="1:33"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row>
    <row r="198" spans="1:33"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row>
    <row r="199" spans="1:33"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row>
    <row r="200" spans="1:33"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row>
    <row r="201" spans="1:33"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row>
    <row r="202" spans="1:33"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row>
    <row r="203" spans="1:33"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row>
    <row r="204" spans="1:33"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row>
    <row r="205" spans="1:33"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row>
    <row r="206" spans="1:33"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row>
    <row r="207" spans="1:33"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row>
    <row r="208" spans="1:33"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row>
    <row r="209" spans="1:33"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row>
    <row r="210" spans="1:33"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row>
    <row r="211" spans="1:33"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row>
    <row r="212" spans="1:33"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row>
    <row r="213" spans="1:33"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row>
    <row r="214" spans="1:33"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row>
    <row r="215" spans="1:33"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row>
    <row r="216" spans="1:33"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row>
    <row r="217" spans="1:33"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row>
    <row r="218" spans="1:33"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row>
    <row r="219" spans="1:33"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row>
    <row r="220" spans="1:33"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row>
    <row r="221" spans="1:33"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row>
    <row r="222" spans="1:33"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row>
    <row r="223" spans="1:33"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row>
    <row r="224" spans="1:33"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row>
    <row r="225" spans="1:33"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row>
    <row r="226" spans="1:33"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row>
    <row r="227" spans="1:33"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row>
    <row r="228" spans="1:33"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row>
    <row r="229" spans="1:33"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row>
    <row r="230" spans="1:33"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row>
    <row r="231" spans="1:33"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row>
    <row r="232" spans="1:33"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row>
    <row r="233" spans="1:33"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row>
    <row r="234" spans="1:33"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row>
    <row r="235" spans="1:33"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row>
    <row r="236" spans="1:33"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row>
    <row r="237" spans="1:33"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row>
    <row r="238" spans="1:33"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row>
    <row r="239" spans="1:33"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row>
    <row r="240" spans="1:33"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row>
    <row r="241" spans="1:33"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row>
    <row r="242" spans="1:33"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row>
    <row r="243" spans="1:33"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row>
    <row r="244" spans="1:33"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row>
    <row r="245" spans="1:33"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row>
    <row r="246" spans="1:33"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row>
    <row r="247" spans="1:33"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row>
    <row r="248" spans="1:33"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row>
    <row r="249" spans="1:33"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row>
    <row r="250" spans="1:33"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row>
    <row r="251" spans="1:33"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row>
    <row r="252" spans="1:33"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row>
    <row r="253" spans="1:33"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row>
    <row r="254" spans="1:33"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row>
    <row r="255" spans="1:33"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row>
    <row r="256" spans="1:33"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row>
    <row r="257" spans="1:33"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row>
    <row r="258" spans="1:33"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row>
    <row r="259" spans="1:33"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row>
    <row r="260" spans="1:33"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row>
    <row r="261" spans="1:33"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row>
    <row r="262" spans="1:33"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row>
    <row r="263" spans="1:33"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row>
    <row r="264" spans="1:33"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row>
    <row r="265" spans="1:33"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row>
    <row r="266" spans="1:33"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row>
    <row r="267" spans="1:33"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row>
    <row r="268" spans="1:33"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row>
    <row r="269" spans="1:33"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row>
    <row r="270" spans="1:33"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row>
    <row r="271" spans="1:33"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row>
    <row r="272" spans="1:33"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row>
    <row r="273" spans="1:33"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row>
    <row r="274" spans="1:33"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row>
    <row r="275" spans="1:33"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row>
    <row r="276" spans="1:33"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row>
    <row r="277" spans="1:33"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row>
    <row r="278" spans="1:33"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row>
    <row r="279" spans="1:33"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row>
    <row r="280" spans="1:33"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row>
    <row r="281" spans="1:33"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row>
    <row r="282" spans="1:33"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row>
    <row r="283" spans="1:33"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row>
    <row r="284" spans="1:33"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row>
    <row r="285" spans="1:33"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row>
    <row r="286" spans="1:33"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row>
    <row r="287" spans="1:33"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row>
    <row r="288" spans="1:33"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row>
    <row r="289" spans="1:33"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row>
    <row r="290" spans="1:33"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row>
    <row r="291" spans="1:33"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row>
    <row r="292" spans="1:33"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row>
    <row r="293" spans="1:33"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row>
    <row r="294" spans="1:33"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row>
    <row r="295" spans="1:33"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row>
    <row r="296" spans="1:33"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row>
    <row r="297" spans="1:33"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row>
    <row r="298" spans="1:33"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row>
    <row r="299" spans="1:33"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row>
    <row r="300" spans="1:33"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row>
    <row r="301" spans="1:33"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row>
    <row r="302" spans="1:33"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row>
    <row r="303" spans="1:33"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row>
    <row r="304" spans="1:33"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row>
    <row r="305" spans="1:33"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row>
    <row r="306" spans="1:33"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row>
    <row r="307" spans="1:33"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row>
    <row r="308" spans="1:33"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row>
    <row r="309" spans="1:33"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row>
    <row r="310" spans="1:33"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row>
    <row r="311" spans="1:33"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row>
    <row r="312" spans="1:33"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row>
    <row r="313" spans="1:33"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row>
    <row r="314" spans="1:33"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row>
    <row r="315" spans="1:33"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row>
    <row r="316" spans="1:33"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row>
    <row r="317" spans="1:33"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row>
    <row r="318" spans="1:33"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row>
    <row r="319" spans="1:33"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row>
    <row r="320" spans="1:33"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row>
    <row r="321" spans="1:33"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row>
    <row r="322" spans="1:33"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row>
    <row r="323" spans="1:33"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row>
    <row r="324" spans="1:33"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row>
    <row r="325" spans="1:33"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row>
    <row r="326" spans="1:33"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row>
    <row r="327" spans="1:33"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row>
    <row r="328" spans="1:33"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row>
    <row r="329" spans="1:33"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row>
    <row r="330" spans="1:33"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row>
    <row r="331" spans="1:33"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row>
    <row r="332" spans="1:33"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row>
    <row r="333" spans="1:33"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row>
    <row r="334" spans="1:33"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row>
    <row r="335" spans="1:33"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row>
    <row r="336" spans="1:33"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row>
    <row r="337" spans="1:33"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row>
    <row r="338" spans="1:33"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row>
    <row r="339" spans="1:33"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row>
    <row r="340" spans="1:33"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row>
    <row r="341" spans="1:33"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row>
    <row r="342" spans="1:33"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row>
    <row r="343" spans="1:33"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row>
    <row r="344" spans="1:33"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row>
    <row r="345" spans="1:33"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row>
    <row r="346" spans="1:33"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row>
    <row r="347" spans="1:33"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row>
    <row r="348" spans="1:33"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row>
    <row r="349" spans="1:33"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row>
    <row r="350" spans="1:33"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row>
    <row r="351" spans="1:33"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row>
    <row r="352" spans="1:33"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row>
    <row r="353" spans="1:33"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row>
    <row r="354" spans="1:33"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row>
    <row r="355" spans="1:33"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row>
    <row r="356" spans="1:33"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row>
    <row r="357" spans="1:33"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row>
    <row r="358" spans="1:33"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row>
    <row r="359" spans="1:33"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row>
    <row r="360" spans="1:33"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row>
    <row r="361" spans="1:33"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row>
    <row r="362" spans="1:33"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row>
    <row r="363" spans="1:33"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row>
    <row r="364" spans="1:33"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row>
    <row r="365" spans="1:33"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row>
    <row r="366" spans="1:33"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row>
    <row r="367" spans="1:33"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row>
    <row r="368" spans="1:33"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row>
    <row r="369" spans="1:33"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row>
    <row r="370" spans="1:33"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row>
    <row r="371" spans="1:33"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row>
    <row r="372" spans="1:33"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row>
    <row r="373" spans="1:33"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row>
    <row r="374" spans="1:33"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row>
    <row r="375" spans="1:33"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row>
    <row r="376" spans="1:33"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row>
    <row r="377" spans="1:33"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row>
    <row r="378" spans="1:33"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row>
    <row r="379" spans="1:33"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row>
    <row r="380" spans="1:33"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row>
    <row r="381" spans="1:33"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row>
    <row r="382" spans="1:33"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row>
    <row r="383" spans="1:33"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row>
    <row r="384" spans="1:33"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row>
    <row r="385" spans="1:33"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row>
    <row r="386" spans="1:33"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row>
    <row r="387" spans="1:33"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row>
    <row r="388" spans="1:33"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row>
    <row r="389" spans="1:33"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row>
    <row r="390" spans="1:33"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row>
    <row r="391" spans="1:33"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row>
    <row r="392" spans="1:33"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row>
    <row r="393" spans="1:33"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row>
    <row r="394" spans="1:33"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row>
    <row r="395" spans="1:33"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row>
    <row r="396" spans="1:33"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row>
    <row r="397" spans="1:33"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row>
    <row r="398" spans="1:33"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row>
    <row r="399" spans="1:33"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row>
    <row r="400" spans="1:33"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row>
    <row r="401" spans="1:33"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row>
    <row r="402" spans="1:33"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row>
    <row r="403" spans="1:33"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row>
    <row r="404" spans="1:33"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row>
    <row r="405" spans="1:33"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row>
    <row r="406" spans="1:33"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row>
    <row r="407" spans="1:33"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row>
    <row r="408" spans="1:33"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row>
    <row r="409" spans="1:33"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row>
    <row r="410" spans="1:33"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row>
    <row r="411" spans="1:33"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row>
    <row r="412" spans="1:33"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row>
    <row r="413" spans="1:33"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row>
    <row r="414" spans="1:33"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row>
    <row r="415" spans="1:33"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row>
    <row r="416" spans="1:33"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row>
    <row r="417" spans="1:33"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row>
    <row r="418" spans="1:33"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row>
    <row r="419" spans="1:33"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row>
    <row r="420" spans="1:33"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row>
    <row r="421" spans="1:33"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row>
    <row r="422" spans="1:33"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row>
    <row r="423" spans="1:33"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row>
    <row r="424" spans="1:33"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row>
    <row r="425" spans="1:33"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row>
    <row r="426" spans="1:33"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row>
    <row r="427" spans="1:33"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row>
    <row r="428" spans="1:33"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row>
    <row r="429" spans="1:33"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row>
    <row r="430" spans="1:33"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row>
    <row r="431" spans="1:33"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row>
    <row r="432" spans="1:33"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row>
    <row r="433" spans="1:33"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row>
    <row r="434" spans="1:33"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row>
    <row r="435" spans="1:33"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row>
    <row r="436" spans="1:33"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row>
    <row r="437" spans="1:33"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row>
    <row r="438" spans="1:33"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row>
    <row r="439" spans="1:33"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row>
    <row r="440" spans="1:33"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row>
    <row r="441" spans="1:33"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row>
    <row r="442" spans="1:33"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row>
    <row r="443" spans="1:33"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row>
    <row r="444" spans="1:33"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row>
    <row r="445" spans="1:33"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row>
    <row r="446" spans="1:33"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row>
    <row r="447" spans="1:33"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row>
    <row r="448" spans="1:33"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row>
    <row r="449" spans="1:33"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row>
    <row r="450" spans="1:33"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row>
    <row r="451" spans="1:33"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row>
    <row r="452" spans="1:33"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row>
    <row r="453" spans="1:33"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row>
    <row r="454" spans="1:33"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row>
    <row r="455" spans="1:33"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row>
    <row r="456" spans="1:33"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row>
    <row r="457" spans="1:33"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row>
    <row r="458" spans="1:33"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row>
    <row r="459" spans="1:33"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row>
    <row r="460" spans="1:33"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row>
    <row r="461" spans="1:33"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row>
    <row r="462" spans="1:33"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row>
    <row r="463" spans="1:33"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row>
    <row r="464" spans="1:33"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row>
    <row r="465" spans="1:33"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row>
    <row r="466" spans="1:33"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row>
    <row r="467" spans="1:33"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row>
    <row r="468" spans="1:33"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row>
    <row r="469" spans="1:33"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row>
    <row r="470" spans="1:33"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row>
    <row r="471" spans="1:33"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row>
    <row r="472" spans="1:33"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row>
    <row r="473" spans="1:33"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row>
    <row r="474" spans="1:33"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row>
    <row r="475" spans="1:33"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row>
    <row r="476" spans="1:33"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row>
    <row r="477" spans="1:33"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row>
    <row r="478" spans="1:33"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row>
    <row r="479" spans="1:33"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row>
    <row r="480" spans="1:33"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row>
    <row r="481" spans="1:33"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row>
    <row r="482" spans="1:33"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row>
    <row r="483" spans="1:33"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row>
    <row r="484" spans="1:33"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row>
    <row r="485" spans="1:33"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row>
    <row r="486" spans="1:33"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row>
    <row r="487" spans="1:33"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row>
    <row r="488" spans="1:33"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row>
    <row r="489" spans="1:33"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row>
    <row r="490" spans="1:33"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row>
    <row r="491" spans="1:33"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row>
    <row r="492" spans="1:33"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row>
    <row r="493" spans="1:33"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row>
    <row r="494" spans="1:33"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row>
    <row r="495" spans="1:33"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row>
    <row r="496" spans="1:33"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row>
    <row r="497" spans="1:33"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row>
    <row r="498" spans="1:33"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row>
    <row r="499" spans="1:33"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row>
    <row r="500" spans="1:33"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row>
    <row r="501" spans="1:33"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row>
    <row r="502" spans="1:33"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row>
    <row r="503" spans="1:33"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row>
    <row r="504" spans="1:33"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row>
    <row r="505" spans="1:33"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row>
    <row r="506" spans="1:33"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row>
    <row r="507" spans="1:33"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row>
    <row r="508" spans="1:33"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row>
    <row r="509" spans="1:33"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row>
    <row r="510" spans="1:33"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row>
    <row r="511" spans="1:33"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row>
    <row r="512" spans="1:33"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row>
    <row r="513" spans="1:33"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row>
    <row r="514" spans="1:33"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row>
    <row r="515" spans="1:33"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row>
    <row r="516" spans="1:33"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row>
    <row r="517" spans="1:33"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row>
    <row r="518" spans="1:33"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row>
    <row r="519" spans="1:33"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row>
    <row r="520" spans="1:33"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row>
    <row r="521" spans="1:33"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row>
    <row r="522" spans="1:33"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row>
    <row r="523" spans="1:33"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row>
    <row r="524" spans="1:33"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row>
    <row r="525" spans="1:33"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row>
    <row r="526" spans="1:33"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row>
    <row r="527" spans="1:33"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row>
    <row r="528" spans="1:33"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row>
    <row r="529" spans="1:33"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row>
    <row r="530" spans="1:33"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row>
    <row r="531" spans="1:33"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row>
    <row r="532" spans="1:33"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row>
    <row r="533" spans="1:33"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row>
    <row r="534" spans="1:33"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row>
    <row r="535" spans="1:33"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row>
    <row r="536" spans="1:33"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row>
    <row r="537" spans="1:33"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row>
    <row r="538" spans="1:33"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row>
    <row r="539" spans="1:33"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row>
    <row r="540" spans="1:33"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row>
    <row r="541" spans="1:33"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row>
    <row r="542" spans="1:33"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row>
    <row r="543" spans="1:33"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row>
    <row r="544" spans="1:33"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row>
    <row r="545" spans="1:33"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row>
    <row r="546" spans="1:33"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row>
    <row r="547" spans="1:33"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row>
    <row r="548" spans="1:33"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row>
    <row r="549" spans="1:33"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row>
    <row r="550" spans="1:33"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row>
    <row r="551" spans="1:33"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row>
    <row r="552" spans="1:33"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row>
    <row r="553" spans="1:33"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row>
    <row r="554" spans="1:33"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row>
    <row r="555" spans="1:33"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row>
    <row r="556" spans="1:33"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row>
    <row r="557" spans="1:33"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row>
    <row r="558" spans="1:33"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row>
    <row r="559" spans="1:33"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row>
    <row r="560" spans="1:33"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row>
    <row r="561" spans="1:33"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row>
    <row r="562" spans="1:33"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row>
    <row r="563" spans="1:33"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row>
    <row r="564" spans="1:33"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row>
    <row r="565" spans="1:33"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row>
    <row r="566" spans="1:33"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row>
    <row r="567" spans="1:33"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row>
    <row r="568" spans="1:33"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row>
    <row r="569" spans="1:33"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row>
    <row r="570" spans="1:33"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row>
    <row r="571" spans="1:33"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row>
    <row r="572" spans="1:33"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row>
    <row r="573" spans="1:33"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row>
    <row r="574" spans="1:33"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row>
    <row r="575" spans="1:33"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row>
    <row r="576" spans="1:33"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row>
    <row r="577" spans="1:33"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row>
    <row r="578" spans="1:33"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row>
    <row r="579" spans="1:33"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row>
    <row r="580" spans="1:33"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row>
    <row r="581" spans="1:33"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row>
    <row r="582" spans="1:33"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row>
    <row r="583" spans="1:33"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row>
    <row r="584" spans="1:33"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row>
    <row r="585" spans="1:33"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row>
    <row r="586" spans="1:33"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row>
    <row r="587" spans="1:33"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row>
    <row r="588" spans="1:33"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row>
    <row r="589" spans="1:33"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row>
    <row r="590" spans="1:33"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row>
    <row r="591" spans="1:33"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row>
    <row r="592" spans="1:33"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row>
    <row r="593" spans="1:33"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row>
    <row r="594" spans="1:33"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row>
    <row r="595" spans="1:33"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row>
    <row r="596" spans="1:33"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row>
    <row r="597" spans="1:33"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row>
    <row r="598" spans="1:33"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row>
    <row r="599" spans="1:33"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row>
    <row r="600" spans="1:33"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row>
    <row r="601" spans="1:33"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row>
    <row r="602" spans="1:33"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row>
    <row r="603" spans="1:33"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row>
    <row r="604" spans="1:33"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row>
    <row r="605" spans="1:33"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row>
    <row r="606" spans="1:33"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row>
    <row r="607" spans="1:33"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row>
    <row r="608" spans="1:33"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row>
    <row r="609" spans="1:33"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row>
    <row r="610" spans="1:33"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row>
    <row r="611" spans="1:33"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row>
    <row r="612" spans="1:33"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row>
    <row r="613" spans="1:33"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row>
    <row r="614" spans="1:33"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row>
    <row r="615" spans="1:33"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row>
    <row r="616" spans="1:33"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row>
    <row r="617" spans="1:33"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row>
    <row r="618" spans="1:33"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row>
    <row r="619" spans="1:33"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row>
    <row r="620" spans="1:33"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row>
    <row r="621" spans="1:33"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row>
    <row r="622" spans="1:33"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row>
    <row r="623" spans="1:33"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row>
    <row r="624" spans="1:33"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row>
    <row r="625" spans="1:33"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row>
    <row r="626" spans="1:33"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row>
    <row r="627" spans="1:33"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row>
    <row r="628" spans="1:33"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row>
    <row r="629" spans="1:33"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row>
    <row r="630" spans="1:33"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row>
    <row r="631" spans="1:33"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row>
    <row r="632" spans="1:33"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row>
    <row r="633" spans="1:33"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row>
    <row r="634" spans="1:33"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row>
    <row r="635" spans="1:33"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row>
    <row r="636" spans="1:33"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row>
    <row r="637" spans="1:33"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row>
    <row r="638" spans="1:33"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row>
    <row r="639" spans="1:33"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row>
    <row r="640" spans="1:33"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row>
    <row r="641" spans="1:33"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row>
    <row r="642" spans="1:33"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row>
    <row r="643" spans="1:33"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row>
    <row r="644" spans="1:33"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row>
    <row r="645" spans="1:33"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row>
    <row r="646" spans="1:33"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row>
    <row r="647" spans="1:33"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row>
    <row r="648" spans="1:33"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row>
    <row r="649" spans="1:33"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row>
    <row r="650" spans="1:33"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row>
    <row r="651" spans="1:33"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row>
    <row r="652" spans="1:33"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row>
    <row r="653" spans="1:33"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row>
    <row r="654" spans="1:33"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row>
    <row r="655" spans="1:33"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row>
    <row r="656" spans="1:33"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row>
    <row r="657" spans="1:33"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row>
    <row r="658" spans="1:33"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row>
    <row r="659" spans="1:33"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row>
    <row r="660" spans="1:33"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row>
    <row r="661" spans="1:33"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row>
    <row r="662" spans="1:33"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row>
    <row r="663" spans="1:33"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row>
    <row r="664" spans="1:33"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row>
    <row r="665" spans="1:33"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row>
    <row r="666" spans="1:33"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row>
    <row r="667" spans="1:33"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row>
    <row r="668" spans="1:33"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row>
    <row r="669" spans="1:33"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row>
    <row r="670" spans="1:33"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row>
    <row r="671" spans="1:33"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row>
    <row r="672" spans="1:33"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row>
    <row r="673" spans="1:33"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row>
    <row r="674" spans="1:33"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row>
    <row r="675" spans="1:33"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row>
    <row r="676" spans="1:33"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row>
    <row r="677" spans="1:33"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row>
    <row r="678" spans="1:33"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row>
    <row r="679" spans="1:33"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row>
    <row r="680" spans="1:33"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row>
    <row r="681" spans="1:33"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row>
    <row r="682" spans="1:33"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row>
    <row r="683" spans="1:33"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row>
    <row r="684" spans="1:33"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row>
    <row r="685" spans="1:33"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row>
    <row r="686" spans="1:33"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row>
    <row r="687" spans="1:33"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row>
    <row r="688" spans="1:33"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row>
    <row r="689" spans="1:33"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row>
    <row r="690" spans="1:33"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row>
    <row r="691" spans="1:33"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row>
    <row r="692" spans="1:33"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row>
    <row r="693" spans="1:33"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row>
    <row r="694" spans="1:33"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row>
    <row r="695" spans="1:33"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row>
    <row r="696" spans="1:33"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row>
    <row r="697" spans="1:33"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row>
    <row r="698" spans="1:33"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row>
    <row r="699" spans="1:33"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row>
    <row r="700" spans="1:33"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row>
    <row r="701" spans="1:33"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row>
    <row r="702" spans="1:33"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row>
    <row r="703" spans="1:33"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row>
    <row r="704" spans="1:33"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row>
    <row r="705" spans="1:33"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row>
    <row r="706" spans="1:33"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row>
    <row r="707" spans="1:33"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row>
    <row r="708" spans="1:33"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row>
    <row r="709" spans="1:33"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row>
    <row r="710" spans="1:33"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row>
    <row r="711" spans="1:33"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row>
    <row r="712" spans="1:33"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row>
    <row r="713" spans="1:33"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row>
    <row r="714" spans="1:33"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row>
    <row r="715" spans="1:33"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row>
    <row r="716" spans="1:33"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row>
    <row r="717" spans="1:33"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row>
    <row r="718" spans="1:33"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row>
    <row r="719" spans="1:33"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row>
    <row r="720" spans="1:33"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row>
    <row r="721" spans="1:33"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row>
    <row r="722" spans="1:33"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row>
    <row r="723" spans="1:33"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row>
    <row r="724" spans="1:33"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row>
    <row r="725" spans="1:33"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row>
    <row r="726" spans="1:33"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row>
    <row r="727" spans="1:33"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row>
    <row r="728" spans="1:33"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row>
    <row r="729" spans="1:33"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row>
    <row r="730" spans="1:33"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row>
    <row r="731" spans="1:33"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row>
    <row r="732" spans="1:33"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row>
    <row r="733" spans="1:33"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row>
    <row r="734" spans="1:33"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row>
    <row r="735" spans="1:33"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row>
    <row r="736" spans="1:33"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row>
    <row r="737" spans="1:33"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row>
    <row r="738" spans="1:33"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row>
    <row r="739" spans="1:33"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row>
    <row r="740" spans="1:33"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row>
    <row r="741" spans="1:33"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row>
    <row r="742" spans="1:33"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row>
    <row r="743" spans="1:33"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row>
    <row r="744" spans="1:33"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row>
    <row r="745" spans="1:33"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row>
    <row r="746" spans="1:33"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row>
    <row r="747" spans="1:33"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row>
    <row r="748" spans="1:33"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row>
    <row r="749" spans="1:33"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row>
    <row r="750" spans="1:33"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row>
    <row r="751" spans="1:33"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row>
    <row r="752" spans="1:33"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row>
    <row r="753" spans="1:33"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row>
    <row r="754" spans="1:33"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row>
    <row r="755" spans="1:33"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row>
    <row r="756" spans="1:33"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row>
    <row r="757" spans="1:33"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row>
    <row r="758" spans="1:33"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row>
    <row r="759" spans="1:33"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row>
    <row r="760" spans="1:33"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row>
    <row r="761" spans="1:33"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row>
    <row r="762" spans="1:33"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row>
    <row r="763" spans="1:33"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row>
    <row r="764" spans="1:33"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row>
    <row r="765" spans="1:33"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row>
    <row r="766" spans="1:33"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row>
    <row r="767" spans="1:33"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row>
    <row r="768" spans="1:33"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row>
    <row r="769" spans="1:33"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row>
    <row r="770" spans="1:33"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row>
    <row r="771" spans="1:33"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row>
    <row r="772" spans="1:33"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row>
    <row r="773" spans="1:33"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row>
    <row r="774" spans="1:33"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row>
    <row r="775" spans="1:33"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row>
    <row r="776" spans="1:33"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row>
    <row r="777" spans="1:33"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row>
    <row r="778" spans="1:33"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row>
    <row r="779" spans="1:33"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row>
    <row r="780" spans="1:33"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row>
    <row r="781" spans="1:33"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row>
    <row r="782" spans="1:33"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row>
    <row r="783" spans="1:33"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row>
    <row r="784" spans="1:33"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row>
    <row r="785" spans="1:33"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row>
    <row r="786" spans="1:33"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row>
    <row r="787" spans="1:33"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row>
    <row r="788" spans="1:33"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row>
    <row r="789" spans="1:33"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row>
    <row r="790" spans="1:33"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row>
    <row r="791" spans="1:33"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row>
    <row r="792" spans="1:33"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row>
    <row r="793" spans="1:33"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row>
    <row r="794" spans="1:33"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row>
    <row r="795" spans="1:33"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row>
    <row r="796" spans="1:33"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row>
    <row r="797" spans="1:33"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row>
    <row r="798" spans="1:33"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row>
    <row r="799" spans="1:33"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row>
    <row r="800" spans="1:33"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row>
    <row r="801" spans="1:33"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row>
    <row r="802" spans="1:33"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row>
    <row r="803" spans="1:33"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row>
    <row r="804" spans="1:33"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row>
    <row r="805" spans="1:33"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row>
    <row r="806" spans="1:33"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row>
    <row r="807" spans="1:33"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row>
    <row r="808" spans="1:33"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row>
    <row r="809" spans="1:33"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row>
    <row r="810" spans="1:33"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row>
    <row r="811" spans="1:33"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row>
    <row r="812" spans="1:33"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row>
    <row r="813" spans="1:33"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row>
    <row r="814" spans="1:33"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row>
    <row r="815" spans="1:33"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row>
    <row r="816" spans="1:33"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row>
    <row r="817" spans="1:33"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row>
    <row r="818" spans="1:33"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row>
    <row r="819" spans="1:33"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row>
    <row r="820" spans="1:33"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row>
    <row r="821" spans="1:33"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row>
    <row r="822" spans="1:33"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row>
    <row r="823" spans="1:33"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row>
    <row r="824" spans="1:33"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row>
    <row r="825" spans="1:33"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row>
    <row r="826" spans="1:33"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row>
    <row r="827" spans="1:33"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row>
    <row r="828" spans="1:33"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row>
    <row r="829" spans="1:33"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row>
    <row r="830" spans="1:33"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row>
    <row r="831" spans="1:33"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row>
    <row r="832" spans="1:33"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row>
    <row r="833" spans="1:33"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row>
    <row r="834" spans="1:33"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row>
    <row r="835" spans="1:33"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row>
    <row r="836" spans="1:33"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row>
    <row r="837" spans="1:33"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row>
    <row r="838" spans="1:33"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row>
    <row r="839" spans="1:33"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row>
    <row r="840" spans="1:33"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row>
    <row r="841" spans="1:33"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row>
    <row r="842" spans="1:33"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row>
    <row r="843" spans="1:33"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row>
    <row r="844" spans="1:33"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row>
    <row r="845" spans="1:33"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row>
    <row r="846" spans="1:33"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row>
    <row r="847" spans="1:33"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row>
    <row r="848" spans="1:33"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row>
    <row r="849" spans="1:33"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row>
    <row r="850" spans="1:33"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row>
    <row r="851" spans="1:33"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row>
    <row r="852" spans="1:33"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row>
    <row r="853" spans="1:33"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row>
    <row r="854" spans="1:33"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row>
    <row r="855" spans="1:33"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row>
    <row r="856" spans="1:33"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row>
    <row r="857" spans="1:33"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row>
    <row r="858" spans="1:33"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row>
    <row r="859" spans="1:33"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row>
    <row r="860" spans="1:33"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row>
    <row r="861" spans="1:33"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row>
    <row r="862" spans="1:33"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row>
    <row r="863" spans="1:33"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row>
    <row r="864" spans="1:33"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row>
    <row r="865" spans="1:33"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row>
    <row r="866" spans="1:33"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row>
    <row r="867" spans="1:33"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row>
    <row r="868" spans="1:33"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row>
    <row r="869" spans="1:33"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row>
    <row r="870" spans="1:33"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row>
    <row r="871" spans="1:33"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row>
    <row r="872" spans="1:33"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row>
    <row r="873" spans="1:33"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row>
    <row r="874" spans="1:33"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row>
    <row r="875" spans="1:33"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row>
    <row r="876" spans="1:33"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row>
    <row r="877" spans="1:33"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row>
    <row r="878" spans="1:33"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row>
    <row r="879" spans="1:33"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row>
    <row r="880" spans="1:33"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row>
    <row r="881" spans="1:33"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row>
    <row r="882" spans="1:33"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row>
    <row r="883" spans="1:33"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row>
    <row r="884" spans="1:33"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row>
    <row r="885" spans="1:33"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row>
    <row r="886" spans="1:33"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row>
    <row r="887" spans="1:33"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row>
    <row r="888" spans="1:33"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row>
    <row r="889" spans="1:33"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row>
    <row r="890" spans="1:33"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row>
    <row r="891" spans="1:33"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row>
    <row r="892" spans="1:33"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row>
    <row r="893" spans="1:33"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row>
    <row r="894" spans="1:33"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row>
    <row r="895" spans="1:33"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row>
    <row r="896" spans="1:33"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row>
    <row r="897" spans="1:33"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row>
    <row r="898" spans="1:33"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row>
    <row r="899" spans="1:33"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row>
    <row r="900" spans="1:33"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row>
    <row r="901" spans="1:33"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row>
    <row r="902" spans="1:33"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row>
    <row r="903" spans="1:33"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row>
    <row r="904" spans="1:33"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row>
    <row r="905" spans="1:33"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row>
    <row r="906" spans="1:33"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row>
    <row r="907" spans="1:33"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row>
    <row r="908" spans="1:33"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row>
    <row r="909" spans="1:33"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row>
    <row r="910" spans="1:33"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row>
    <row r="911" spans="1:33"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row>
    <row r="912" spans="1:33"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row>
    <row r="913" spans="1:33"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row>
    <row r="914" spans="1:33"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row>
    <row r="915" spans="1:33"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row>
    <row r="916" spans="1:33"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row>
    <row r="917" spans="1:33"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row>
    <row r="918" spans="1:33"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row>
    <row r="919" spans="1:33"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row>
    <row r="920" spans="1:33"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row>
    <row r="921" spans="1:33"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row>
    <row r="922" spans="1:33"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row>
    <row r="923" spans="1:33"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row>
    <row r="924" spans="1:33"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row>
    <row r="925" spans="1:33"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row>
    <row r="926" spans="1:33"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row>
    <row r="927" spans="1:33"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row>
    <row r="928" spans="1:33"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row>
    <row r="929" spans="1:33"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row>
    <row r="930" spans="1:33"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row>
    <row r="931" spans="1:33"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row>
    <row r="932" spans="1:33"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row>
    <row r="933" spans="1:33"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row>
    <row r="934" spans="1:33"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row>
    <row r="935" spans="1:33"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row>
    <row r="936" spans="1:33"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row>
    <row r="937" spans="1:33"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row>
    <row r="938" spans="1:33"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row>
    <row r="939" spans="1:33"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row>
    <row r="940" spans="1:33"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row>
    <row r="941" spans="1:33"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row>
    <row r="942" spans="1:33"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row>
    <row r="943" spans="1:33"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row>
    <row r="944" spans="1:33"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row>
    <row r="945" spans="1:33"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row>
    <row r="946" spans="1:33"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row>
    <row r="947" spans="1:33"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row>
    <row r="948" spans="1:33"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row>
    <row r="949" spans="1:33"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row>
    <row r="950" spans="1:33"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row>
    <row r="951" spans="1:33"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row>
    <row r="952" spans="1:33"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row>
    <row r="953" spans="1:33"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row>
    <row r="954" spans="1:33"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row>
    <row r="955" spans="1:33"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row>
    <row r="956" spans="1:33"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row>
    <row r="957" spans="1:33"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row>
    <row r="958" spans="1:33"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row>
    <row r="959" spans="1:33"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row>
    <row r="960" spans="1:33"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row>
    <row r="961" spans="1:33"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row>
    <row r="962" spans="1:33"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row>
    <row r="963" spans="1:33"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row>
    <row r="964" spans="1:33"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row>
    <row r="965" spans="1:33"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row>
    <row r="966" spans="1:33"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row>
    <row r="967" spans="1:33"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row>
    <row r="968" spans="1:33"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row>
    <row r="969" spans="1:33"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row>
    <row r="970" spans="1:33"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row>
    <row r="971" spans="1:33"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row>
    <row r="972" spans="1:33"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row>
    <row r="973" spans="1:33"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row>
    <row r="974" spans="1:33"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row>
    <row r="975" spans="1:33"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row>
    <row r="976" spans="1:33"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row>
    <row r="977" spans="1:33"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row>
    <row r="978" spans="1:33"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row>
    <row r="979" spans="1:33"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row>
    <row r="980" spans="1:33"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row>
    <row r="981" spans="1:33"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row>
    <row r="982" spans="1:33"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row>
    <row r="983" spans="1:33"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row>
    <row r="984" spans="1:33"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row>
    <row r="985" spans="1:33"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row>
    <row r="986" spans="1:33"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row>
    <row r="987" spans="1:33"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row>
    <row r="988" spans="1:33"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row>
    <row r="989" spans="1:33"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row>
    <row r="990" spans="1:33"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row>
    <row r="991" spans="1:33"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row>
    <row r="992" spans="1:33"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row>
    <row r="993" spans="1:33"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row>
    <row r="994" spans="1:33"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row>
    <row r="995" spans="1:33"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row>
    <row r="996" spans="1:33"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row>
    <row r="997" spans="1:33"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row>
    <row r="998" spans="1:33"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row>
    <row r="999" spans="1:33"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row>
    <row r="1000" spans="1:33"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4140625" defaultRowHeight="15" customHeight="1" x14ac:dyDescent="0.3"/>
  <cols>
    <col min="1" max="1" width="5.44140625" customWidth="1"/>
    <col min="2" max="2" width="34.6640625" customWidth="1"/>
    <col min="3" max="3" width="1.33203125" customWidth="1"/>
    <col min="4" max="4" width="10.88671875" customWidth="1"/>
    <col min="5" max="5" width="1.109375" customWidth="1"/>
    <col min="6" max="6" width="12.33203125" customWidth="1"/>
    <col min="7" max="7" width="1.44140625" customWidth="1"/>
    <col min="8" max="8" width="12.6640625" customWidth="1"/>
    <col min="9" max="9" width="1.44140625" customWidth="1"/>
    <col min="10" max="10" width="15.33203125" customWidth="1"/>
    <col min="11" max="11" width="14.33203125" customWidth="1"/>
    <col min="12" max="12" width="16.44140625" customWidth="1"/>
    <col min="13" max="13" width="14.44140625" customWidth="1"/>
    <col min="14" max="14" width="14.6640625" bestFit="1" customWidth="1"/>
    <col min="15" max="15" width="14.44140625" bestFit="1" customWidth="1"/>
    <col min="16" max="16" width="11.44140625" customWidth="1"/>
    <col min="17" max="17" width="13" customWidth="1"/>
    <col min="18" max="28" width="10" customWidth="1"/>
  </cols>
  <sheetData>
    <row r="1" spans="1:28" ht="14.4" x14ac:dyDescent="0.3">
      <c r="A1" s="1"/>
      <c r="B1" s="1"/>
      <c r="C1" s="1"/>
      <c r="D1" s="1"/>
      <c r="E1" s="1"/>
      <c r="F1" s="1"/>
      <c r="G1" s="1"/>
      <c r="H1" s="1"/>
      <c r="I1" s="1"/>
      <c r="J1" s="1"/>
      <c r="K1" s="1"/>
      <c r="L1" s="1"/>
      <c r="M1" s="1"/>
      <c r="N1" s="1"/>
      <c r="O1" s="1"/>
      <c r="P1" s="1"/>
      <c r="Q1" s="1"/>
      <c r="R1" s="1"/>
      <c r="S1" s="1"/>
      <c r="T1" s="1"/>
      <c r="U1" s="1"/>
      <c r="V1" s="1"/>
      <c r="W1" s="1"/>
      <c r="X1" s="1"/>
      <c r="Y1" s="1"/>
      <c r="Z1" s="1"/>
      <c r="AA1" s="1"/>
      <c r="AB1" s="1"/>
    </row>
    <row r="2" spans="1:28" ht="14.4" x14ac:dyDescent="0.3">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4">
      <c r="A3" s="391"/>
      <c r="B3" s="378"/>
      <c r="C3" s="378"/>
      <c r="D3" s="378"/>
      <c r="E3" s="378"/>
      <c r="F3" s="378"/>
      <c r="G3" s="378"/>
      <c r="H3" s="378"/>
      <c r="I3" s="378"/>
      <c r="J3" s="378"/>
      <c r="K3" s="378"/>
      <c r="L3" s="378"/>
      <c r="M3" s="378"/>
      <c r="N3" s="378"/>
      <c r="O3" s="378"/>
      <c r="P3" s="2"/>
      <c r="Q3" s="1"/>
      <c r="R3" s="1"/>
      <c r="S3" s="1"/>
      <c r="T3" s="1"/>
      <c r="U3" s="1"/>
      <c r="V3" s="1"/>
      <c r="W3" s="1"/>
      <c r="X3" s="1"/>
      <c r="Y3" s="1"/>
      <c r="Z3" s="1"/>
      <c r="AA3" s="1"/>
      <c r="AB3" s="1"/>
    </row>
    <row r="4" spans="1:28" ht="39.75" customHeight="1" x14ac:dyDescent="0.4">
      <c r="A4" s="392" t="s">
        <v>0</v>
      </c>
      <c r="B4" s="378"/>
      <c r="C4" s="378"/>
      <c r="D4" s="378"/>
      <c r="E4" s="378"/>
      <c r="F4" s="378"/>
      <c r="G4" s="378"/>
      <c r="H4" s="378"/>
      <c r="I4" s="378"/>
      <c r="J4" s="378"/>
      <c r="K4" s="378"/>
      <c r="L4" s="378"/>
      <c r="M4" s="378"/>
      <c r="N4" s="378"/>
      <c r="O4" s="378"/>
      <c r="P4" s="2"/>
      <c r="Q4" s="1"/>
      <c r="R4" s="1"/>
      <c r="S4" s="1"/>
      <c r="T4" s="1"/>
      <c r="U4" s="1"/>
      <c r="V4" s="1"/>
      <c r="W4" s="1"/>
      <c r="X4" s="1"/>
      <c r="Y4" s="1"/>
      <c r="Z4" s="1"/>
      <c r="AA4" s="1"/>
      <c r="AB4" s="1"/>
    </row>
    <row r="5" spans="1:28" ht="21" hidden="1" customHeight="1" x14ac:dyDescent="0.4">
      <c r="A5" s="391"/>
      <c r="B5" s="378"/>
      <c r="C5" s="378"/>
      <c r="D5" s="378"/>
      <c r="E5" s="378"/>
      <c r="F5" s="378"/>
      <c r="G5" s="378"/>
      <c r="H5" s="378"/>
      <c r="I5" s="378"/>
      <c r="J5" s="378"/>
      <c r="K5" s="378"/>
      <c r="L5" s="378"/>
      <c r="M5" s="378"/>
      <c r="N5" s="378"/>
      <c r="O5" s="378"/>
      <c r="P5" s="2"/>
      <c r="Q5" s="1"/>
      <c r="R5" s="1"/>
      <c r="S5" s="1"/>
      <c r="T5" s="1"/>
      <c r="U5" s="1"/>
      <c r="V5" s="1"/>
      <c r="W5" s="1"/>
      <c r="X5" s="1"/>
      <c r="Y5" s="1"/>
      <c r="Z5" s="1"/>
      <c r="AA5" s="1"/>
      <c r="AB5" s="1"/>
    </row>
    <row r="6" spans="1:28" ht="15" hidden="1" customHeight="1" x14ac:dyDescent="0.3">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3">
      <c r="A7" s="1"/>
      <c r="B7" s="393" t="s">
        <v>1</v>
      </c>
      <c r="C7" s="378"/>
      <c r="D7" s="378"/>
      <c r="E7" s="1"/>
      <c r="F7" s="394">
        <v>2024</v>
      </c>
      <c r="G7" s="395"/>
      <c r="H7" s="98"/>
      <c r="I7" s="98"/>
      <c r="J7" s="3">
        <v>2025</v>
      </c>
      <c r="K7" s="3">
        <v>2026</v>
      </c>
      <c r="L7" s="3">
        <v>2027</v>
      </c>
      <c r="M7" s="3">
        <v>2028</v>
      </c>
      <c r="N7" s="3" t="s">
        <v>2</v>
      </c>
      <c r="O7" s="1"/>
      <c r="P7" s="1"/>
      <c r="Q7" s="1"/>
      <c r="R7" s="1"/>
      <c r="S7" s="1"/>
      <c r="T7" s="1"/>
      <c r="U7" s="1"/>
      <c r="V7" s="1"/>
      <c r="W7" s="1"/>
      <c r="X7" s="1"/>
      <c r="Y7" s="1"/>
      <c r="Z7" s="1"/>
      <c r="AA7" s="1"/>
      <c r="AB7" s="1"/>
    </row>
    <row r="8" spans="1:28" ht="15" hidden="1" customHeight="1" x14ac:dyDescent="0.3">
      <c r="A8" s="1"/>
      <c r="B8" s="378"/>
      <c r="C8" s="378"/>
      <c r="D8" s="378"/>
      <c r="E8" s="1"/>
      <c r="F8" s="396">
        <v>16263770000</v>
      </c>
      <c r="G8" s="395"/>
      <c r="H8" s="98"/>
      <c r="I8" s="98"/>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3">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3">
      <c r="A10" s="5"/>
      <c r="B10" s="5"/>
      <c r="C10" s="5"/>
      <c r="D10" s="5"/>
      <c r="E10" s="5"/>
      <c r="F10" s="5"/>
      <c r="G10" s="5"/>
      <c r="H10" s="5"/>
      <c r="I10" s="5"/>
      <c r="J10" s="5"/>
      <c r="K10" s="5"/>
      <c r="L10" s="5"/>
      <c r="M10" s="5"/>
      <c r="N10" s="5"/>
      <c r="O10" s="5"/>
      <c r="P10" s="6"/>
      <c r="Q10" s="1"/>
      <c r="R10" s="1"/>
      <c r="S10" s="1"/>
      <c r="T10" s="1"/>
      <c r="U10" s="1"/>
      <c r="V10" s="1"/>
      <c r="W10" s="1"/>
      <c r="X10" s="1"/>
      <c r="Y10" s="1"/>
      <c r="Z10" s="1"/>
      <c r="AA10" s="1"/>
      <c r="AB10" s="1"/>
    </row>
    <row r="11" spans="1:28" ht="20.25" customHeight="1" x14ac:dyDescent="0.3">
      <c r="A11" s="399" t="s">
        <v>3</v>
      </c>
      <c r="B11" s="378"/>
      <c r="C11" s="378"/>
      <c r="D11" s="378"/>
      <c r="E11" s="378"/>
      <c r="F11" s="378"/>
      <c r="G11" s="378"/>
      <c r="H11" s="378"/>
      <c r="I11" s="378"/>
      <c r="J11" s="378"/>
      <c r="K11" s="378"/>
      <c r="L11" s="378"/>
      <c r="M11" s="378"/>
      <c r="N11" s="378"/>
      <c r="O11" s="378"/>
      <c r="P11" s="8"/>
      <c r="Q11" s="9"/>
      <c r="R11" s="1"/>
      <c r="S11" s="1"/>
      <c r="T11" s="1"/>
      <c r="U11" s="1"/>
      <c r="V11" s="1"/>
      <c r="W11" s="1"/>
      <c r="X11" s="1"/>
      <c r="Y11" s="1"/>
      <c r="Z11" s="1"/>
      <c r="AA11" s="1"/>
      <c r="AB11" s="1"/>
    </row>
    <row r="12" spans="1:28" ht="9" customHeight="1" x14ac:dyDescent="0.3">
      <c r="A12" s="7"/>
      <c r="B12" s="7"/>
      <c r="C12" s="7"/>
      <c r="D12" s="7"/>
      <c r="E12" s="7"/>
      <c r="F12" s="7"/>
      <c r="G12" s="7"/>
      <c r="H12" s="7"/>
      <c r="I12" s="7"/>
      <c r="J12" s="7"/>
      <c r="K12" s="7"/>
      <c r="L12" s="7"/>
      <c r="M12" s="7"/>
      <c r="N12" s="7"/>
      <c r="O12" s="7"/>
      <c r="P12" s="8"/>
      <c r="Q12" s="9"/>
      <c r="R12" s="1"/>
      <c r="S12" s="1"/>
      <c r="T12" s="1"/>
      <c r="U12" s="1"/>
      <c r="V12" s="1"/>
      <c r="W12" s="1"/>
      <c r="X12" s="1"/>
      <c r="Y12" s="1"/>
      <c r="Z12" s="1"/>
      <c r="AA12" s="1"/>
      <c r="AB12" s="1"/>
    </row>
    <row r="13" spans="1:28" ht="21.75" customHeight="1" x14ac:dyDescent="0.3">
      <c r="A13" s="377" t="s">
        <v>4</v>
      </c>
      <c r="B13" s="385" t="s">
        <v>5</v>
      </c>
      <c r="C13" s="5"/>
      <c r="D13" s="10" t="s">
        <v>6</v>
      </c>
      <c r="E13" s="5"/>
      <c r="F13" s="11" t="s">
        <v>7</v>
      </c>
      <c r="G13" s="5"/>
      <c r="H13" s="11" t="s">
        <v>7</v>
      </c>
      <c r="I13" s="5"/>
      <c r="J13" s="11" t="s">
        <v>8</v>
      </c>
      <c r="K13" s="12">
        <v>2024</v>
      </c>
      <c r="L13" s="12">
        <v>2025</v>
      </c>
      <c r="M13" s="12">
        <v>2026</v>
      </c>
      <c r="N13" s="12">
        <v>2027</v>
      </c>
      <c r="O13" s="12" t="s">
        <v>2</v>
      </c>
      <c r="P13" s="13"/>
      <c r="Q13" s="1"/>
      <c r="R13" s="1"/>
      <c r="S13" s="1"/>
      <c r="T13" s="1"/>
      <c r="U13" s="1"/>
      <c r="V13" s="1"/>
      <c r="W13" s="1"/>
      <c r="X13" s="1"/>
      <c r="Y13" s="1"/>
      <c r="Z13" s="1"/>
      <c r="AA13" s="1"/>
      <c r="AB13" s="1"/>
    </row>
    <row r="14" spans="1:28" ht="21.75" customHeight="1" x14ac:dyDescent="0.3">
      <c r="A14" s="378"/>
      <c r="B14" s="380"/>
      <c r="C14" s="5"/>
      <c r="D14" s="384">
        <v>1</v>
      </c>
      <c r="E14" s="5"/>
      <c r="F14" s="384" t="s">
        <v>9</v>
      </c>
      <c r="G14" s="5"/>
      <c r="H14" s="384"/>
      <c r="I14" s="5"/>
      <c r="J14" s="14" t="s">
        <v>10</v>
      </c>
      <c r="K14" s="15">
        <v>15</v>
      </c>
      <c r="L14" s="16">
        <v>50</v>
      </c>
      <c r="M14" s="16">
        <v>85</v>
      </c>
      <c r="N14" s="17">
        <v>100</v>
      </c>
      <c r="O14" s="15">
        <v>100</v>
      </c>
      <c r="P14" s="6"/>
      <c r="Q14" s="1"/>
      <c r="R14" s="1"/>
      <c r="S14" s="1"/>
      <c r="T14" s="1"/>
      <c r="U14" s="1"/>
      <c r="V14" s="1"/>
      <c r="W14" s="1"/>
      <c r="X14" s="1"/>
      <c r="Y14" s="1"/>
      <c r="Z14" s="1"/>
      <c r="AA14" s="1"/>
      <c r="AB14" s="1"/>
    </row>
    <row r="15" spans="1:28" ht="21.75" customHeight="1" x14ac:dyDescent="0.3">
      <c r="A15" s="378"/>
      <c r="B15" s="381"/>
      <c r="C15" s="5"/>
      <c r="D15" s="381"/>
      <c r="E15" s="5"/>
      <c r="F15" s="381"/>
      <c r="G15" s="5"/>
      <c r="H15" s="381"/>
      <c r="I15" s="5"/>
      <c r="J15" s="14" t="s">
        <v>11</v>
      </c>
      <c r="K15" s="4"/>
      <c r="L15" s="4"/>
      <c r="M15" s="4"/>
      <c r="N15" s="4"/>
      <c r="O15" s="4">
        <f t="shared" ref="O15" si="0">SUM(K15:N15)</f>
        <v>0</v>
      </c>
      <c r="P15" s="6"/>
      <c r="Q15" s="1"/>
      <c r="R15" s="1"/>
      <c r="S15" s="1"/>
      <c r="T15" s="1"/>
      <c r="U15" s="1"/>
      <c r="V15" s="1"/>
      <c r="W15" s="1"/>
      <c r="X15" s="1"/>
      <c r="Y15" s="1"/>
      <c r="Z15" s="1"/>
      <c r="AA15" s="1"/>
      <c r="AB15" s="1"/>
    </row>
    <row r="16" spans="1:28" ht="15" customHeight="1" x14ac:dyDescent="0.3">
      <c r="A16" s="5"/>
      <c r="B16" s="5"/>
      <c r="C16" s="5"/>
      <c r="D16" s="1"/>
      <c r="E16" s="5"/>
      <c r="F16" s="5"/>
      <c r="G16" s="5"/>
      <c r="H16" s="5"/>
      <c r="I16" s="5"/>
      <c r="J16" s="1"/>
      <c r="K16" s="18"/>
      <c r="L16" s="18"/>
      <c r="M16" s="18"/>
      <c r="N16" s="18"/>
      <c r="O16" s="18"/>
      <c r="P16" s="19"/>
      <c r="Q16" s="1"/>
      <c r="R16" s="1"/>
      <c r="S16" s="1"/>
      <c r="T16" s="1"/>
      <c r="U16" s="1"/>
      <c r="V16" s="1"/>
      <c r="W16" s="1"/>
      <c r="X16" s="1"/>
      <c r="Y16" s="1"/>
      <c r="Z16" s="1"/>
      <c r="AA16" s="1"/>
      <c r="AB16" s="1"/>
    </row>
    <row r="17" spans="1:28" ht="15" customHeight="1" x14ac:dyDescent="0.3">
      <c r="A17" s="397" t="s">
        <v>12</v>
      </c>
      <c r="B17" s="378"/>
      <c r="C17" s="378"/>
      <c r="D17" s="378"/>
      <c r="E17" s="378"/>
      <c r="F17" s="378"/>
      <c r="G17" s="378"/>
      <c r="H17" s="378"/>
      <c r="I17" s="378"/>
      <c r="J17" s="378"/>
      <c r="K17" s="378"/>
      <c r="L17" s="378"/>
      <c r="M17" s="378"/>
      <c r="N17" s="378"/>
      <c r="O17" s="378"/>
      <c r="P17" s="20"/>
      <c r="Q17" s="1"/>
      <c r="R17" s="1"/>
      <c r="S17" s="1"/>
      <c r="T17" s="1"/>
      <c r="U17" s="1"/>
      <c r="V17" s="1"/>
      <c r="W17" s="1"/>
      <c r="X17" s="1"/>
      <c r="Y17" s="1"/>
      <c r="Z17" s="1"/>
      <c r="AA17" s="1"/>
      <c r="AB17" s="1"/>
    </row>
    <row r="18" spans="1:28" ht="26.25" customHeight="1" x14ac:dyDescent="0.3">
      <c r="A18" s="377" t="s">
        <v>13</v>
      </c>
      <c r="B18" s="398" t="s">
        <v>14</v>
      </c>
      <c r="C18" s="5"/>
      <c r="D18" s="99" t="s">
        <v>15</v>
      </c>
      <c r="E18" s="5"/>
      <c r="F18" s="100" t="s">
        <v>7</v>
      </c>
      <c r="G18" s="5"/>
      <c r="H18" s="102" t="s">
        <v>310</v>
      </c>
      <c r="I18" s="5"/>
      <c r="J18" s="100" t="s">
        <v>8</v>
      </c>
      <c r="K18" s="101">
        <v>2024</v>
      </c>
      <c r="L18" s="101">
        <v>2025</v>
      </c>
      <c r="M18" s="101">
        <v>2026</v>
      </c>
      <c r="N18" s="101">
        <v>2027</v>
      </c>
      <c r="O18" s="101" t="s">
        <v>2</v>
      </c>
      <c r="P18" s="13"/>
      <c r="Q18" s="1"/>
      <c r="R18" s="1"/>
      <c r="S18" s="1"/>
      <c r="T18" s="1"/>
      <c r="U18" s="1"/>
      <c r="V18" s="1"/>
      <c r="W18" s="1"/>
      <c r="X18" s="1"/>
      <c r="Y18" s="1"/>
      <c r="Z18" s="1"/>
      <c r="AA18" s="1"/>
      <c r="AB18" s="1"/>
    </row>
    <row r="19" spans="1:28" ht="15" customHeight="1" x14ac:dyDescent="0.3">
      <c r="A19" s="378"/>
      <c r="B19" s="380"/>
      <c r="C19" s="5"/>
      <c r="D19" s="384">
        <v>1</v>
      </c>
      <c r="E19" s="5"/>
      <c r="F19" s="384" t="s">
        <v>16</v>
      </c>
      <c r="G19" s="5"/>
      <c r="H19" s="384">
        <v>10</v>
      </c>
      <c r="I19" s="5"/>
      <c r="J19" s="14" t="s">
        <v>10</v>
      </c>
      <c r="K19" s="15">
        <v>1</v>
      </c>
      <c r="L19" s="16">
        <v>1</v>
      </c>
      <c r="M19" s="16">
        <v>1</v>
      </c>
      <c r="N19" s="16">
        <v>1</v>
      </c>
      <c r="O19" s="21">
        <v>1</v>
      </c>
      <c r="P19" s="6"/>
      <c r="Q19" s="1"/>
      <c r="R19" s="1"/>
      <c r="S19" s="1"/>
      <c r="T19" s="1"/>
      <c r="U19" s="1"/>
      <c r="V19" s="1"/>
      <c r="W19" s="1"/>
      <c r="X19" s="1"/>
      <c r="Y19" s="1"/>
      <c r="Z19" s="1"/>
      <c r="AA19" s="1"/>
      <c r="AB19" s="1"/>
    </row>
    <row r="20" spans="1:28" ht="15" customHeight="1" x14ac:dyDescent="0.3">
      <c r="A20" s="378"/>
      <c r="B20" s="381"/>
      <c r="C20" s="5"/>
      <c r="D20" s="381"/>
      <c r="E20" s="5"/>
      <c r="F20" s="381"/>
      <c r="G20" s="5"/>
      <c r="H20" s="381"/>
      <c r="I20" s="5"/>
      <c r="J20" s="14" t="s">
        <v>11</v>
      </c>
      <c r="K20" s="22">
        <v>888953000</v>
      </c>
      <c r="L20" s="22">
        <v>1449000000</v>
      </c>
      <c r="M20" s="22">
        <v>1491000000</v>
      </c>
      <c r="N20" s="22">
        <v>1535000000</v>
      </c>
      <c r="O20" s="21">
        <f>+SUM(K20:N20)</f>
        <v>5363953000</v>
      </c>
      <c r="P20" s="23"/>
      <c r="Q20" s="1"/>
      <c r="R20" s="1"/>
      <c r="S20" s="1"/>
      <c r="T20" s="1"/>
      <c r="U20" s="1"/>
      <c r="V20" s="1"/>
      <c r="W20" s="1"/>
      <c r="X20" s="1"/>
      <c r="Y20" s="1"/>
      <c r="Z20" s="1"/>
      <c r="AA20" s="1"/>
      <c r="AB20" s="1"/>
    </row>
    <row r="21" spans="1:28" ht="15" customHeight="1" x14ac:dyDescent="0.3">
      <c r="A21" s="24"/>
      <c r="B21" s="25"/>
      <c r="C21" s="5"/>
      <c r="D21" s="1"/>
      <c r="E21" s="5"/>
      <c r="F21" s="5"/>
      <c r="G21" s="5"/>
      <c r="H21" s="5"/>
      <c r="I21" s="5"/>
      <c r="J21" s="5"/>
      <c r="K21" s="5"/>
      <c r="L21" s="5"/>
      <c r="M21" s="5"/>
      <c r="N21" s="5"/>
      <c r="O21" s="5"/>
      <c r="P21" s="6"/>
      <c r="Q21" s="1"/>
      <c r="R21" s="1"/>
      <c r="S21" s="1"/>
      <c r="T21" s="1"/>
      <c r="U21" s="1"/>
      <c r="V21" s="1"/>
      <c r="W21" s="1"/>
      <c r="X21" s="1"/>
      <c r="Y21" s="1"/>
      <c r="Z21" s="1"/>
      <c r="AA21" s="1"/>
      <c r="AB21" s="1"/>
    </row>
    <row r="22" spans="1:28" ht="26.25" customHeight="1" x14ac:dyDescent="0.3">
      <c r="A22" s="377" t="s">
        <v>13</v>
      </c>
      <c r="B22" s="383" t="s">
        <v>17</v>
      </c>
      <c r="C22" s="5"/>
      <c r="D22" s="103" t="s">
        <v>15</v>
      </c>
      <c r="E22" s="5"/>
      <c r="F22" s="104" t="s">
        <v>7</v>
      </c>
      <c r="G22" s="5"/>
      <c r="H22" s="104" t="s">
        <v>310</v>
      </c>
      <c r="I22" s="5"/>
      <c r="J22" s="104" t="s">
        <v>8</v>
      </c>
      <c r="K22" s="105">
        <v>2024</v>
      </c>
      <c r="L22" s="105">
        <v>2025</v>
      </c>
      <c r="M22" s="105">
        <v>2026</v>
      </c>
      <c r="N22" s="105">
        <v>2027</v>
      </c>
      <c r="O22" s="105" t="s">
        <v>2</v>
      </c>
      <c r="P22" s="13"/>
      <c r="Q22" s="1"/>
      <c r="R22" s="1"/>
      <c r="S22" s="1"/>
      <c r="T22" s="1"/>
      <c r="U22" s="1"/>
      <c r="V22" s="1"/>
      <c r="W22" s="1"/>
      <c r="X22" s="1"/>
      <c r="Y22" s="1"/>
      <c r="Z22" s="1"/>
      <c r="AA22" s="1"/>
      <c r="AB22" s="1"/>
    </row>
    <row r="23" spans="1:28" ht="15" customHeight="1" x14ac:dyDescent="0.3">
      <c r="A23" s="378"/>
      <c r="B23" s="380"/>
      <c r="C23" s="5"/>
      <c r="D23" s="384">
        <v>1</v>
      </c>
      <c r="E23" s="5"/>
      <c r="F23" s="384" t="s">
        <v>16</v>
      </c>
      <c r="G23" s="5"/>
      <c r="H23" s="384">
        <v>10</v>
      </c>
      <c r="I23" s="5"/>
      <c r="J23" s="14" t="s">
        <v>10</v>
      </c>
      <c r="K23" s="15">
        <v>1</v>
      </c>
      <c r="L23" s="16">
        <v>1</v>
      </c>
      <c r="M23" s="16">
        <v>1</v>
      </c>
      <c r="N23" s="16">
        <v>1</v>
      </c>
      <c r="O23" s="21">
        <v>1</v>
      </c>
      <c r="P23" s="6"/>
      <c r="Q23" s="18"/>
      <c r="R23" s="1"/>
      <c r="S23" s="1"/>
      <c r="T23" s="1"/>
      <c r="U23" s="1"/>
      <c r="V23" s="1"/>
      <c r="W23" s="1"/>
      <c r="X23" s="1"/>
      <c r="Y23" s="1"/>
      <c r="Z23" s="1"/>
      <c r="AA23" s="1"/>
      <c r="AB23" s="1"/>
    </row>
    <row r="24" spans="1:28" ht="15" customHeight="1" x14ac:dyDescent="0.3">
      <c r="A24" s="378"/>
      <c r="B24" s="381"/>
      <c r="C24" s="5"/>
      <c r="D24" s="381"/>
      <c r="E24" s="5"/>
      <c r="F24" s="381"/>
      <c r="G24" s="5"/>
      <c r="H24" s="381"/>
      <c r="I24" s="5"/>
      <c r="J24" s="14" t="s">
        <v>11</v>
      </c>
      <c r="K24" s="22">
        <v>4981991000</v>
      </c>
      <c r="L24" s="22">
        <v>4590500000</v>
      </c>
      <c r="M24" s="22">
        <v>4888100000</v>
      </c>
      <c r="N24" s="22">
        <v>10463515000</v>
      </c>
      <c r="O24" s="21">
        <f>+SUM(K24:N24)</f>
        <v>24924106000</v>
      </c>
      <c r="P24" s="23"/>
      <c r="Q24" s="1"/>
      <c r="R24" s="1"/>
      <c r="S24" s="1"/>
      <c r="T24" s="1"/>
      <c r="U24" s="1"/>
      <c r="V24" s="1"/>
      <c r="W24" s="1"/>
      <c r="X24" s="1"/>
      <c r="Y24" s="1"/>
      <c r="Z24" s="1"/>
      <c r="AA24" s="1"/>
      <c r="AB24" s="1"/>
    </row>
    <row r="25" spans="1:28" ht="15" customHeight="1" x14ac:dyDescent="0.3">
      <c r="A25" s="24"/>
      <c r="B25" s="25"/>
      <c r="C25" s="5"/>
      <c r="D25" s="1"/>
      <c r="E25" s="5"/>
      <c r="F25" s="5"/>
      <c r="G25" s="5"/>
      <c r="H25" s="5"/>
      <c r="I25" s="5"/>
      <c r="J25" s="5"/>
      <c r="K25" s="5"/>
      <c r="L25" s="5"/>
      <c r="M25" s="5"/>
      <c r="N25" s="5"/>
      <c r="O25" s="5"/>
      <c r="P25" s="6"/>
      <c r="Q25" s="1"/>
      <c r="R25" s="1"/>
      <c r="S25" s="1"/>
      <c r="T25" s="1"/>
      <c r="U25" s="1"/>
      <c r="V25" s="1"/>
      <c r="W25" s="1"/>
      <c r="X25" s="1"/>
      <c r="Y25" s="1"/>
      <c r="Z25" s="1"/>
      <c r="AA25" s="1"/>
      <c r="AB25" s="1"/>
    </row>
    <row r="26" spans="1:28" ht="26.25" customHeight="1" x14ac:dyDescent="0.3">
      <c r="A26" s="377" t="s">
        <v>13</v>
      </c>
      <c r="B26" s="388" t="s">
        <v>18</v>
      </c>
      <c r="C26" s="5"/>
      <c r="D26" s="106" t="s">
        <v>15</v>
      </c>
      <c r="E26" s="5"/>
      <c r="F26" s="107" t="s">
        <v>7</v>
      </c>
      <c r="G26" s="5"/>
      <c r="H26" s="107" t="s">
        <v>310</v>
      </c>
      <c r="I26" s="5"/>
      <c r="J26" s="107" t="s">
        <v>8</v>
      </c>
      <c r="K26" s="108">
        <v>2024</v>
      </c>
      <c r="L26" s="108">
        <v>2025</v>
      </c>
      <c r="M26" s="108">
        <v>2026</v>
      </c>
      <c r="N26" s="108">
        <v>2027</v>
      </c>
      <c r="O26" s="108" t="s">
        <v>2</v>
      </c>
      <c r="P26" s="13"/>
      <c r="Q26" s="1"/>
      <c r="R26" s="1"/>
      <c r="S26" s="1"/>
      <c r="T26" s="1"/>
      <c r="U26" s="1"/>
      <c r="V26" s="1"/>
      <c r="W26" s="1"/>
      <c r="X26" s="1"/>
      <c r="Y26" s="1"/>
      <c r="Z26" s="1"/>
      <c r="AA26" s="1"/>
      <c r="AB26" s="1"/>
    </row>
    <row r="27" spans="1:28" ht="15" customHeight="1" x14ac:dyDescent="0.3">
      <c r="A27" s="378"/>
      <c r="B27" s="389"/>
      <c r="C27" s="5"/>
      <c r="D27" s="384">
        <v>1</v>
      </c>
      <c r="E27" s="5"/>
      <c r="F27" s="384" t="s">
        <v>16</v>
      </c>
      <c r="G27" s="5"/>
      <c r="H27" s="384">
        <v>10</v>
      </c>
      <c r="I27" s="5"/>
      <c r="J27" s="14" t="s">
        <v>10</v>
      </c>
      <c r="K27" s="15">
        <v>1</v>
      </c>
      <c r="L27" s="16">
        <v>1</v>
      </c>
      <c r="M27" s="16">
        <v>1</v>
      </c>
      <c r="N27" s="16">
        <v>1</v>
      </c>
      <c r="O27" s="21">
        <v>1</v>
      </c>
      <c r="P27" s="6"/>
      <c r="Q27" s="1"/>
      <c r="R27" s="1"/>
      <c r="S27" s="1"/>
      <c r="T27" s="1"/>
      <c r="U27" s="1"/>
      <c r="V27" s="1"/>
      <c r="W27" s="1"/>
      <c r="X27" s="1"/>
      <c r="Y27" s="1"/>
      <c r="Z27" s="1"/>
      <c r="AA27" s="1"/>
      <c r="AB27" s="1"/>
    </row>
    <row r="28" spans="1:28" ht="15" customHeight="1" x14ac:dyDescent="0.3">
      <c r="A28" s="378"/>
      <c r="B28" s="390"/>
      <c r="C28" s="5"/>
      <c r="D28" s="381"/>
      <c r="E28" s="5"/>
      <c r="F28" s="381"/>
      <c r="G28" s="5"/>
      <c r="H28" s="381"/>
      <c r="I28" s="5"/>
      <c r="J28" s="14" t="s">
        <v>11</v>
      </c>
      <c r="K28" s="22">
        <v>140634000</v>
      </c>
      <c r="L28" s="22">
        <v>332000000</v>
      </c>
      <c r="M28" s="22">
        <v>400000000</v>
      </c>
      <c r="N28" s="22">
        <v>332000000</v>
      </c>
      <c r="O28" s="21">
        <f>+SUM(K28:N28)</f>
        <v>1204634000</v>
      </c>
      <c r="P28" s="23"/>
      <c r="Q28" s="1"/>
      <c r="R28" s="1"/>
      <c r="S28" s="1"/>
      <c r="T28" s="1"/>
      <c r="U28" s="1"/>
      <c r="V28" s="1"/>
      <c r="W28" s="1"/>
      <c r="X28" s="1"/>
      <c r="Y28" s="1"/>
      <c r="Z28" s="1"/>
      <c r="AA28" s="1"/>
      <c r="AB28" s="1"/>
    </row>
    <row r="29" spans="1:28" ht="15" customHeight="1" x14ac:dyDescent="0.3">
      <c r="A29" s="24"/>
      <c r="B29" s="25"/>
      <c r="C29" s="5"/>
      <c r="D29" s="1"/>
      <c r="E29" s="5"/>
      <c r="F29" s="5"/>
      <c r="G29" s="5"/>
      <c r="H29" s="5"/>
      <c r="I29" s="5"/>
      <c r="J29" s="5"/>
      <c r="K29" s="5"/>
      <c r="L29" s="5"/>
      <c r="M29" s="5"/>
      <c r="N29" s="5"/>
      <c r="O29" s="5"/>
      <c r="P29" s="6"/>
      <c r="Q29" s="1"/>
      <c r="R29" s="1"/>
      <c r="S29" s="1"/>
      <c r="T29" s="1"/>
      <c r="U29" s="1"/>
      <c r="V29" s="1"/>
      <c r="W29" s="1"/>
      <c r="X29" s="1"/>
      <c r="Y29" s="1"/>
      <c r="Z29" s="1"/>
      <c r="AA29" s="1"/>
      <c r="AB29" s="1"/>
    </row>
    <row r="30" spans="1:28" ht="26.25" customHeight="1" x14ac:dyDescent="0.3">
      <c r="A30" s="377" t="s">
        <v>13</v>
      </c>
      <c r="B30" s="405" t="s">
        <v>19</v>
      </c>
      <c r="C30" s="5"/>
      <c r="D30" s="109" t="s">
        <v>15</v>
      </c>
      <c r="E30" s="5"/>
      <c r="F30" s="110" t="s">
        <v>7</v>
      </c>
      <c r="G30" s="5"/>
      <c r="H30" s="110" t="s">
        <v>310</v>
      </c>
      <c r="I30" s="5"/>
      <c r="J30" s="110" t="s">
        <v>8</v>
      </c>
      <c r="K30" s="111">
        <v>2024</v>
      </c>
      <c r="L30" s="111">
        <v>2025</v>
      </c>
      <c r="M30" s="111">
        <v>2026</v>
      </c>
      <c r="N30" s="111">
        <v>2027</v>
      </c>
      <c r="O30" s="111" t="s">
        <v>2</v>
      </c>
      <c r="P30" s="13"/>
      <c r="Q30" s="1"/>
      <c r="R30" s="1"/>
      <c r="S30" s="1"/>
      <c r="T30" s="1"/>
      <c r="U30" s="1"/>
      <c r="V30" s="1"/>
      <c r="W30" s="1"/>
      <c r="X30" s="1"/>
      <c r="Y30" s="1"/>
      <c r="Z30" s="1"/>
      <c r="AA30" s="1"/>
      <c r="AB30" s="1"/>
    </row>
    <row r="31" spans="1:28" ht="15" customHeight="1" x14ac:dyDescent="0.3">
      <c r="A31" s="378"/>
      <c r="B31" s="380"/>
      <c r="C31" s="5"/>
      <c r="D31" s="384">
        <v>100</v>
      </c>
      <c r="E31" s="5"/>
      <c r="F31" s="384" t="s">
        <v>20</v>
      </c>
      <c r="G31" s="5"/>
      <c r="H31" s="384">
        <v>15</v>
      </c>
      <c r="I31" s="5"/>
      <c r="J31" s="14" t="s">
        <v>10</v>
      </c>
      <c r="K31" s="26">
        <v>0.15</v>
      </c>
      <c r="L31" s="26">
        <v>0.5</v>
      </c>
      <c r="M31" s="26">
        <v>0.85</v>
      </c>
      <c r="N31" s="26">
        <v>1</v>
      </c>
      <c r="O31" s="27">
        <v>100</v>
      </c>
      <c r="P31" s="6"/>
      <c r="Q31" s="1"/>
      <c r="R31" s="1"/>
      <c r="S31" s="1"/>
      <c r="T31" s="1"/>
      <c r="U31" s="1"/>
      <c r="V31" s="1"/>
      <c r="W31" s="1"/>
      <c r="X31" s="1"/>
      <c r="Y31" s="1"/>
      <c r="Z31" s="1"/>
      <c r="AA31" s="1"/>
      <c r="AB31" s="1"/>
    </row>
    <row r="32" spans="1:28" ht="15" customHeight="1" x14ac:dyDescent="0.3">
      <c r="A32" s="378"/>
      <c r="B32" s="381"/>
      <c r="C32" s="5"/>
      <c r="D32" s="381"/>
      <c r="E32" s="5"/>
      <c r="F32" s="381"/>
      <c r="G32" s="5"/>
      <c r="H32" s="381"/>
      <c r="I32" s="5"/>
      <c r="J32" s="14" t="s">
        <v>11</v>
      </c>
      <c r="K32" s="22">
        <v>265950000</v>
      </c>
      <c r="L32" s="22">
        <v>699000000</v>
      </c>
      <c r="M32" s="22">
        <v>808000000</v>
      </c>
      <c r="N32" s="22">
        <v>812000000</v>
      </c>
      <c r="O32" s="21">
        <f>+SUM(K32:N32)</f>
        <v>2584950000</v>
      </c>
      <c r="P32" s="23"/>
      <c r="Q32" s="1"/>
      <c r="R32" s="1"/>
      <c r="S32" s="1"/>
      <c r="T32" s="1"/>
      <c r="U32" s="1"/>
      <c r="V32" s="1"/>
      <c r="W32" s="1"/>
      <c r="X32" s="1"/>
      <c r="Y32" s="1"/>
      <c r="Z32" s="1"/>
      <c r="AA32" s="1"/>
      <c r="AB32" s="1"/>
    </row>
    <row r="33" spans="1:28" ht="15" customHeight="1" x14ac:dyDescent="0.3">
      <c r="A33" s="24"/>
      <c r="B33" s="25"/>
      <c r="C33" s="5"/>
      <c r="D33" s="1"/>
      <c r="E33" s="5"/>
      <c r="F33" s="5"/>
      <c r="G33" s="5"/>
      <c r="H33" s="5"/>
      <c r="I33" s="5"/>
      <c r="J33" s="5"/>
      <c r="K33" s="5"/>
      <c r="L33" s="5"/>
      <c r="M33" s="5"/>
      <c r="N33" s="5"/>
      <c r="O33" s="5"/>
      <c r="P33" s="6"/>
      <c r="Q33" s="1"/>
      <c r="R33" s="1"/>
      <c r="S33" s="1"/>
      <c r="T33" s="1"/>
      <c r="U33" s="1"/>
      <c r="V33" s="1"/>
      <c r="W33" s="1"/>
      <c r="X33" s="1"/>
      <c r="Y33" s="1"/>
      <c r="Z33" s="1"/>
      <c r="AA33" s="1"/>
      <c r="AB33" s="1"/>
    </row>
    <row r="34" spans="1:28" ht="15" customHeight="1" x14ac:dyDescent="0.3">
      <c r="A34" s="386" t="s">
        <v>21</v>
      </c>
      <c r="B34" s="378"/>
      <c r="C34" s="378"/>
      <c r="D34" s="378"/>
      <c r="E34" s="378"/>
      <c r="F34" s="378"/>
      <c r="G34" s="378"/>
      <c r="H34" s="378"/>
      <c r="I34" s="378"/>
      <c r="J34" s="378"/>
      <c r="K34" s="378"/>
      <c r="L34" s="378"/>
      <c r="M34" s="378"/>
      <c r="N34" s="378"/>
      <c r="O34" s="378"/>
      <c r="P34" s="6"/>
      <c r="Q34" s="1"/>
      <c r="R34" s="1"/>
      <c r="S34" s="1"/>
      <c r="T34" s="1"/>
      <c r="U34" s="1"/>
      <c r="V34" s="1"/>
      <c r="W34" s="1"/>
      <c r="X34" s="1"/>
      <c r="Y34" s="1"/>
      <c r="Z34" s="1"/>
      <c r="AA34" s="1"/>
      <c r="AB34" s="1"/>
    </row>
    <row r="35" spans="1:28" ht="9" customHeight="1" x14ac:dyDescent="0.3">
      <c r="A35" s="7"/>
      <c r="B35" s="7"/>
      <c r="C35" s="7"/>
      <c r="D35" s="7"/>
      <c r="E35" s="7"/>
      <c r="F35" s="7"/>
      <c r="G35" s="7"/>
      <c r="H35" s="7"/>
      <c r="I35" s="7"/>
      <c r="J35" s="7"/>
      <c r="K35" s="7"/>
      <c r="L35" s="7"/>
      <c r="M35" s="7"/>
      <c r="N35" s="7"/>
      <c r="O35" s="7"/>
      <c r="P35" s="8"/>
      <c r="Q35" s="9"/>
      <c r="R35" s="1"/>
      <c r="S35" s="1"/>
      <c r="T35" s="1"/>
      <c r="U35" s="1"/>
      <c r="V35" s="1"/>
      <c r="W35" s="1"/>
      <c r="X35" s="1"/>
      <c r="Y35" s="1"/>
      <c r="Z35" s="1"/>
      <c r="AA35" s="1"/>
      <c r="AB35" s="1"/>
    </row>
    <row r="36" spans="1:28" ht="21.75" customHeight="1" x14ac:dyDescent="0.3">
      <c r="A36" s="377" t="s">
        <v>4</v>
      </c>
      <c r="B36" s="385" t="s">
        <v>22</v>
      </c>
      <c r="C36" s="5"/>
      <c r="D36" s="10" t="s">
        <v>6</v>
      </c>
      <c r="E36" s="5"/>
      <c r="F36" s="11" t="s">
        <v>7</v>
      </c>
      <c r="G36" s="5"/>
      <c r="H36" s="11" t="s">
        <v>310</v>
      </c>
      <c r="I36" s="5"/>
      <c r="J36" s="11" t="s">
        <v>8</v>
      </c>
      <c r="K36" s="12">
        <v>2024</v>
      </c>
      <c r="L36" s="12">
        <v>2025</v>
      </c>
      <c r="M36" s="12">
        <v>2026</v>
      </c>
      <c r="N36" s="12">
        <v>2027</v>
      </c>
      <c r="O36" s="12" t="s">
        <v>2</v>
      </c>
      <c r="P36" s="13"/>
      <c r="Q36" s="1"/>
      <c r="R36" s="1"/>
      <c r="S36" s="1"/>
      <c r="T36" s="1"/>
      <c r="U36" s="1"/>
      <c r="V36" s="1"/>
      <c r="W36" s="1"/>
      <c r="X36" s="1"/>
      <c r="Y36" s="1"/>
      <c r="Z36" s="1"/>
      <c r="AA36" s="1"/>
      <c r="AB36" s="1"/>
    </row>
    <row r="37" spans="1:28" ht="21.75" customHeight="1" x14ac:dyDescent="0.3">
      <c r="A37" s="378"/>
      <c r="B37" s="380"/>
      <c r="C37" s="5"/>
      <c r="D37" s="384">
        <v>5</v>
      </c>
      <c r="E37" s="5"/>
      <c r="F37" s="384" t="s">
        <v>9</v>
      </c>
      <c r="G37" s="5"/>
      <c r="H37" s="384">
        <v>15</v>
      </c>
      <c r="I37" s="5"/>
      <c r="J37" s="14" t="s">
        <v>10</v>
      </c>
      <c r="K37" s="28">
        <v>1.7</v>
      </c>
      <c r="L37" s="28">
        <v>1.6</v>
      </c>
      <c r="M37" s="28">
        <v>0.9</v>
      </c>
      <c r="N37" s="28">
        <v>0.8</v>
      </c>
      <c r="O37" s="29">
        <f t="shared" ref="O37:O38" si="1">SUM(K37:N37)</f>
        <v>5</v>
      </c>
      <c r="P37" s="6"/>
      <c r="Q37" s="1"/>
      <c r="R37" s="1"/>
      <c r="S37" s="1"/>
      <c r="T37" s="1"/>
      <c r="U37" s="1"/>
      <c r="V37" s="1"/>
      <c r="W37" s="1"/>
      <c r="X37" s="1"/>
      <c r="Y37" s="1"/>
      <c r="Z37" s="1"/>
      <c r="AA37" s="1"/>
      <c r="AB37" s="1"/>
    </row>
    <row r="38" spans="1:28" ht="21.75" customHeight="1" x14ac:dyDescent="0.3">
      <c r="A38" s="378"/>
      <c r="B38" s="381"/>
      <c r="C38" s="5"/>
      <c r="D38" s="381"/>
      <c r="E38" s="5"/>
      <c r="F38" s="381"/>
      <c r="G38" s="5"/>
      <c r="H38" s="381"/>
      <c r="I38" s="5"/>
      <c r="J38" s="14" t="s">
        <v>11</v>
      </c>
      <c r="K38" s="4">
        <v>5128476000</v>
      </c>
      <c r="L38" s="4">
        <v>12620465000</v>
      </c>
      <c r="M38" s="4">
        <v>12136050000</v>
      </c>
      <c r="N38" s="4">
        <v>6868716000</v>
      </c>
      <c r="O38" s="30">
        <f t="shared" si="1"/>
        <v>36753707000</v>
      </c>
      <c r="P38" s="6"/>
      <c r="Q38" s="1"/>
      <c r="R38" s="1"/>
      <c r="S38" s="1"/>
      <c r="T38" s="1"/>
      <c r="U38" s="1"/>
      <c r="V38" s="1"/>
      <c r="W38" s="1"/>
      <c r="X38" s="1"/>
      <c r="Y38" s="1"/>
      <c r="Z38" s="1"/>
      <c r="AA38" s="1"/>
      <c r="AB38" s="1"/>
    </row>
    <row r="39" spans="1:28" ht="15" customHeight="1" x14ac:dyDescent="0.3">
      <c r="A39" s="5"/>
      <c r="B39" s="25"/>
      <c r="C39" s="5"/>
      <c r="D39" s="5"/>
      <c r="E39" s="5"/>
      <c r="F39" s="5"/>
      <c r="G39" s="5"/>
      <c r="H39" s="5"/>
      <c r="I39" s="5"/>
      <c r="J39" s="5"/>
      <c r="K39" s="5"/>
      <c r="L39" s="5"/>
      <c r="M39" s="5"/>
      <c r="N39" s="5"/>
      <c r="O39" s="5"/>
      <c r="P39" s="6"/>
      <c r="Q39" s="1"/>
      <c r="R39" s="1"/>
      <c r="S39" s="1"/>
      <c r="T39" s="1"/>
      <c r="U39" s="1"/>
      <c r="V39" s="1"/>
      <c r="W39" s="1"/>
      <c r="X39" s="1"/>
      <c r="Y39" s="1"/>
      <c r="Z39" s="1"/>
      <c r="AA39" s="1"/>
      <c r="AB39" s="1"/>
    </row>
    <row r="40" spans="1:28" ht="15" customHeight="1" x14ac:dyDescent="0.3">
      <c r="A40" s="5"/>
      <c r="B40" s="25"/>
      <c r="C40" s="5"/>
      <c r="D40" s="5"/>
      <c r="E40" s="5"/>
      <c r="F40" s="5"/>
      <c r="G40" s="5"/>
      <c r="H40" s="5"/>
      <c r="I40" s="5"/>
      <c r="J40" s="5"/>
      <c r="K40" s="5"/>
      <c r="L40" s="5"/>
      <c r="M40" s="5"/>
      <c r="N40" s="5"/>
      <c r="O40" s="5"/>
      <c r="P40" s="6"/>
      <c r="Q40" s="1"/>
      <c r="R40" s="1"/>
      <c r="S40" s="1"/>
      <c r="T40" s="1"/>
      <c r="U40" s="1"/>
      <c r="V40" s="1"/>
      <c r="W40" s="1"/>
      <c r="X40" s="1"/>
      <c r="Y40" s="1"/>
      <c r="Z40" s="1"/>
      <c r="AA40" s="1"/>
      <c r="AB40" s="1"/>
    </row>
    <row r="41" spans="1:28" ht="26.25" customHeight="1" x14ac:dyDescent="0.3">
      <c r="A41" s="377" t="s">
        <v>13</v>
      </c>
      <c r="B41" s="387" t="s">
        <v>23</v>
      </c>
      <c r="C41" s="5"/>
      <c r="D41" s="99" t="s">
        <v>15</v>
      </c>
      <c r="E41" s="5"/>
      <c r="F41" s="100" t="s">
        <v>7</v>
      </c>
      <c r="G41" s="5"/>
      <c r="H41" s="100" t="s">
        <v>310</v>
      </c>
      <c r="I41" s="5"/>
      <c r="J41" s="100" t="s">
        <v>8</v>
      </c>
      <c r="K41" s="101">
        <v>2024</v>
      </c>
      <c r="L41" s="101">
        <v>2025</v>
      </c>
      <c r="M41" s="101">
        <v>2026</v>
      </c>
      <c r="N41" s="101">
        <v>2027</v>
      </c>
      <c r="O41" s="101" t="s">
        <v>2</v>
      </c>
      <c r="P41" s="1"/>
      <c r="Q41" s="1"/>
      <c r="R41" s="1"/>
      <c r="S41" s="1"/>
      <c r="T41" s="1"/>
      <c r="U41" s="1"/>
      <c r="V41" s="1"/>
      <c r="W41" s="1"/>
      <c r="X41" s="1"/>
      <c r="Y41" s="1"/>
      <c r="Z41" s="1"/>
      <c r="AA41" s="1"/>
      <c r="AB41" s="1"/>
    </row>
    <row r="42" spans="1:28" ht="15" customHeight="1" x14ac:dyDescent="0.3">
      <c r="A42" s="378"/>
      <c r="B42" s="380"/>
      <c r="C42" s="5"/>
      <c r="D42" s="384">
        <v>5</v>
      </c>
      <c r="E42" s="5"/>
      <c r="F42" s="384" t="s">
        <v>9</v>
      </c>
      <c r="G42" s="5"/>
      <c r="H42" s="384">
        <v>15</v>
      </c>
      <c r="I42" s="5"/>
      <c r="J42" s="14" t="s">
        <v>10</v>
      </c>
      <c r="K42" s="28">
        <v>1.7</v>
      </c>
      <c r="L42" s="28">
        <v>1.6</v>
      </c>
      <c r="M42" s="28">
        <v>0.9</v>
      </c>
      <c r="N42" s="28">
        <v>0.8</v>
      </c>
      <c r="O42" s="29">
        <f>SUM(K42:N42)</f>
        <v>5</v>
      </c>
      <c r="P42" s="1"/>
      <c r="Q42" s="1"/>
      <c r="R42" s="1"/>
      <c r="S42" s="1"/>
      <c r="T42" s="1"/>
      <c r="U42" s="1"/>
      <c r="V42" s="1"/>
      <c r="W42" s="1"/>
      <c r="X42" s="1"/>
      <c r="Y42" s="1"/>
      <c r="Z42" s="1"/>
      <c r="AA42" s="1"/>
      <c r="AB42" s="1"/>
    </row>
    <row r="43" spans="1:28" ht="15" customHeight="1" x14ac:dyDescent="0.3">
      <c r="A43" s="378"/>
      <c r="B43" s="381"/>
      <c r="C43" s="5"/>
      <c r="D43" s="381"/>
      <c r="E43" s="5"/>
      <c r="F43" s="381"/>
      <c r="G43" s="5"/>
      <c r="H43" s="381"/>
      <c r="I43" s="5"/>
      <c r="J43" s="14" t="s">
        <v>11</v>
      </c>
      <c r="K43" s="4">
        <v>5128476000</v>
      </c>
      <c r="L43" s="4">
        <v>12620465000</v>
      </c>
      <c r="M43" s="4">
        <v>12136050000</v>
      </c>
      <c r="N43" s="4">
        <v>6868716000</v>
      </c>
      <c r="O43" s="21">
        <f>+SUM(K43:N43)</f>
        <v>36753707000</v>
      </c>
      <c r="P43" s="1"/>
      <c r="Q43" s="1"/>
      <c r="R43" s="1"/>
      <c r="S43" s="1"/>
      <c r="T43" s="1"/>
      <c r="U43" s="1"/>
      <c r="V43" s="1"/>
      <c r="W43" s="1"/>
      <c r="X43" s="1"/>
      <c r="Y43" s="1"/>
      <c r="Z43" s="1"/>
      <c r="AA43" s="1"/>
      <c r="AB43" s="1"/>
    </row>
    <row r="44" spans="1:28" ht="15" customHeight="1" x14ac:dyDescent="0.3">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3">
      <c r="A46" s="386" t="s">
        <v>24</v>
      </c>
      <c r="B46" s="378"/>
      <c r="C46" s="378"/>
      <c r="D46" s="378"/>
      <c r="E46" s="378"/>
      <c r="F46" s="378"/>
      <c r="G46" s="378"/>
      <c r="H46" s="378"/>
      <c r="I46" s="378"/>
      <c r="J46" s="378"/>
      <c r="K46" s="378"/>
      <c r="L46" s="378"/>
      <c r="M46" s="378"/>
      <c r="N46" s="378"/>
      <c r="O46" s="378"/>
      <c r="P46" s="8"/>
      <c r="Q46" s="9"/>
      <c r="R46" s="1"/>
      <c r="S46" s="1"/>
      <c r="T46" s="1"/>
      <c r="U46" s="1"/>
      <c r="V46" s="1"/>
      <c r="W46" s="1"/>
      <c r="X46" s="1"/>
      <c r="Y46" s="1"/>
      <c r="Z46" s="1"/>
      <c r="AA46" s="1"/>
      <c r="AB46" s="1"/>
    </row>
    <row r="47" spans="1:28" ht="9" customHeight="1" x14ac:dyDescent="0.3">
      <c r="A47" s="7"/>
      <c r="B47" s="7"/>
      <c r="C47" s="7"/>
      <c r="D47" s="7"/>
      <c r="E47" s="7"/>
      <c r="F47" s="7"/>
      <c r="G47" s="7"/>
      <c r="H47" s="7"/>
      <c r="I47" s="7"/>
      <c r="J47" s="7"/>
      <c r="K47" s="7"/>
      <c r="L47" s="7"/>
      <c r="M47" s="7"/>
      <c r="N47" s="7"/>
      <c r="O47" s="7"/>
      <c r="P47" s="8"/>
      <c r="Q47" s="9"/>
      <c r="R47" s="1"/>
      <c r="S47" s="1"/>
      <c r="T47" s="1"/>
      <c r="U47" s="1"/>
      <c r="V47" s="1"/>
      <c r="W47" s="1"/>
      <c r="X47" s="1"/>
      <c r="Y47" s="1"/>
      <c r="Z47" s="1"/>
      <c r="AA47" s="1"/>
      <c r="AB47" s="1"/>
    </row>
    <row r="48" spans="1:28" ht="30" customHeight="1" x14ac:dyDescent="0.3">
      <c r="A48" s="377" t="s">
        <v>4</v>
      </c>
      <c r="B48" s="385" t="s">
        <v>25</v>
      </c>
      <c r="C48" s="5"/>
      <c r="D48" s="10" t="s">
        <v>6</v>
      </c>
      <c r="E48" s="5"/>
      <c r="F48" s="11" t="s">
        <v>7</v>
      </c>
      <c r="G48" s="5"/>
      <c r="H48" s="11" t="s">
        <v>310</v>
      </c>
      <c r="I48" s="5"/>
      <c r="J48" s="11" t="s">
        <v>8</v>
      </c>
      <c r="K48" s="12">
        <v>2024</v>
      </c>
      <c r="L48" s="12">
        <v>2025</v>
      </c>
      <c r="M48" s="12">
        <v>2026</v>
      </c>
      <c r="N48" s="12">
        <v>2027</v>
      </c>
      <c r="O48" s="12" t="s">
        <v>2</v>
      </c>
      <c r="P48" s="13"/>
      <c r="Q48" s="1"/>
      <c r="R48" s="1"/>
      <c r="S48" s="1"/>
      <c r="T48" s="1"/>
      <c r="U48" s="1"/>
      <c r="V48" s="1"/>
      <c r="W48" s="1"/>
      <c r="X48" s="1"/>
      <c r="Y48" s="1"/>
      <c r="Z48" s="1"/>
      <c r="AA48" s="1"/>
      <c r="AB48" s="1"/>
    </row>
    <row r="49" spans="1:28" ht="21.75" customHeight="1" x14ac:dyDescent="0.3">
      <c r="A49" s="378"/>
      <c r="B49" s="380"/>
      <c r="C49" s="5"/>
      <c r="D49" s="384">
        <v>100</v>
      </c>
      <c r="E49" s="5"/>
      <c r="F49" s="384" t="s">
        <v>20</v>
      </c>
      <c r="G49" s="5"/>
      <c r="H49" s="384">
        <f>+H54+H58</f>
        <v>28</v>
      </c>
      <c r="I49" s="5"/>
      <c r="J49" s="14" t="s">
        <v>10</v>
      </c>
      <c r="K49" s="31"/>
      <c r="L49" s="31"/>
      <c r="M49" s="31"/>
      <c r="N49" s="31"/>
      <c r="O49" s="21">
        <v>100</v>
      </c>
      <c r="P49" s="6"/>
      <c r="Q49" s="1"/>
      <c r="R49" s="1"/>
      <c r="S49" s="1"/>
      <c r="T49" s="1"/>
      <c r="U49" s="1"/>
      <c r="V49" s="1"/>
      <c r="W49" s="1"/>
      <c r="X49" s="1"/>
      <c r="Y49" s="1"/>
      <c r="Z49" s="1"/>
      <c r="AA49" s="1"/>
      <c r="AB49" s="1"/>
    </row>
    <row r="50" spans="1:28" ht="21.75" customHeight="1" x14ac:dyDescent="0.3">
      <c r="A50" s="378"/>
      <c r="B50" s="381"/>
      <c r="C50" s="5"/>
      <c r="D50" s="381"/>
      <c r="E50" s="5"/>
      <c r="F50" s="381"/>
      <c r="G50" s="5"/>
      <c r="H50" s="381"/>
      <c r="I50" s="5"/>
      <c r="J50" s="14" t="s">
        <v>11</v>
      </c>
      <c r="K50" s="4">
        <v>767728000</v>
      </c>
      <c r="L50" s="4">
        <v>1580000000</v>
      </c>
      <c r="M50" s="4">
        <v>1846000000</v>
      </c>
      <c r="N50" s="4">
        <v>631200000</v>
      </c>
      <c r="O50" s="30">
        <f>SUM(K50:N50)</f>
        <v>4824928000</v>
      </c>
      <c r="P50" s="6"/>
      <c r="Q50" s="1"/>
      <c r="R50" s="1"/>
      <c r="S50" s="1"/>
      <c r="T50" s="1"/>
      <c r="U50" s="1"/>
      <c r="V50" s="1"/>
      <c r="W50" s="1"/>
      <c r="X50" s="1"/>
      <c r="Y50" s="1"/>
      <c r="Z50" s="1"/>
      <c r="AA50" s="1"/>
      <c r="AB50" s="1"/>
    </row>
    <row r="51" spans="1:28" ht="15" customHeight="1" x14ac:dyDescent="0.3">
      <c r="A51" s="5"/>
      <c r="B51" s="5"/>
      <c r="C51" s="5"/>
      <c r="D51" s="1"/>
      <c r="E51" s="5"/>
      <c r="F51" s="5"/>
      <c r="G51" s="5"/>
      <c r="H51" s="5"/>
      <c r="I51" s="5"/>
      <c r="J51" s="1"/>
      <c r="K51" s="18"/>
      <c r="L51" s="18"/>
      <c r="M51" s="18"/>
      <c r="N51" s="18"/>
      <c r="O51" s="18"/>
      <c r="P51" s="19"/>
      <c r="Q51" s="1"/>
      <c r="R51" s="1"/>
      <c r="S51" s="1"/>
      <c r="T51" s="1"/>
      <c r="U51" s="1"/>
      <c r="V51" s="1"/>
      <c r="W51" s="1"/>
      <c r="X51" s="1"/>
      <c r="Y51" s="1"/>
      <c r="Z51" s="1"/>
      <c r="AA51" s="1"/>
      <c r="AB51" s="1"/>
    </row>
    <row r="52" spans="1:28" ht="15" customHeight="1" x14ac:dyDescent="0.3">
      <c r="A52" s="382" t="s">
        <v>12</v>
      </c>
      <c r="B52" s="382"/>
      <c r="C52" s="382"/>
      <c r="D52" s="382"/>
      <c r="E52" s="382"/>
      <c r="F52" s="382"/>
      <c r="G52" s="382"/>
      <c r="H52" s="382"/>
      <c r="I52" s="382"/>
      <c r="J52" s="382"/>
      <c r="K52" s="382"/>
      <c r="L52" s="382"/>
      <c r="M52" s="382"/>
      <c r="N52" s="382"/>
      <c r="O52" s="382"/>
      <c r="P52" s="20"/>
      <c r="Q52" s="1"/>
      <c r="R52" s="1"/>
      <c r="S52" s="1"/>
      <c r="T52" s="1"/>
      <c r="U52" s="1"/>
      <c r="V52" s="1"/>
      <c r="W52" s="1"/>
      <c r="X52" s="1"/>
      <c r="Y52" s="1"/>
      <c r="Z52" s="1"/>
      <c r="AA52" s="1"/>
      <c r="AB52" s="1"/>
    </row>
    <row r="53" spans="1:28" ht="26.25" customHeight="1" x14ac:dyDescent="0.3">
      <c r="A53" s="400" t="s">
        <v>13</v>
      </c>
      <c r="B53" s="401" t="s">
        <v>26</v>
      </c>
      <c r="C53" s="5"/>
      <c r="D53" s="99" t="s">
        <v>15</v>
      </c>
      <c r="E53" s="5"/>
      <c r="F53" s="100" t="s">
        <v>7</v>
      </c>
      <c r="G53" s="5"/>
      <c r="H53" s="100" t="s">
        <v>310</v>
      </c>
      <c r="I53" s="5"/>
      <c r="J53" s="100" t="s">
        <v>8</v>
      </c>
      <c r="K53" s="101">
        <v>2024</v>
      </c>
      <c r="L53" s="101">
        <v>2025</v>
      </c>
      <c r="M53" s="101">
        <v>2026</v>
      </c>
      <c r="N53" s="101">
        <v>2027</v>
      </c>
      <c r="O53" s="101" t="s">
        <v>2</v>
      </c>
      <c r="P53" s="13"/>
      <c r="Q53" s="1"/>
      <c r="R53" s="1"/>
      <c r="S53" s="1"/>
      <c r="T53" s="1"/>
      <c r="U53" s="1"/>
      <c r="V53" s="1"/>
      <c r="W53" s="1"/>
      <c r="X53" s="1"/>
      <c r="Y53" s="1"/>
      <c r="Z53" s="1"/>
      <c r="AA53" s="1"/>
      <c r="AB53" s="1"/>
    </row>
    <row r="54" spans="1:28" ht="15" customHeight="1" x14ac:dyDescent="0.3">
      <c r="A54" s="400"/>
      <c r="B54" s="402"/>
      <c r="C54" s="5"/>
      <c r="D54" s="384">
        <v>100</v>
      </c>
      <c r="E54" s="5"/>
      <c r="F54" s="384" t="s">
        <v>20</v>
      </c>
      <c r="G54" s="5"/>
      <c r="H54" s="384">
        <v>15</v>
      </c>
      <c r="I54" s="5"/>
      <c r="J54" s="14" t="s">
        <v>10</v>
      </c>
      <c r="K54" s="31">
        <v>0.1</v>
      </c>
      <c r="L54" s="31">
        <v>0.5</v>
      </c>
      <c r="M54" s="31"/>
      <c r="N54" s="31"/>
      <c r="O54" s="21">
        <v>100</v>
      </c>
      <c r="P54" s="6"/>
      <c r="Q54" s="1"/>
      <c r="R54" s="1"/>
      <c r="S54" s="1"/>
      <c r="T54" s="1"/>
      <c r="U54" s="1"/>
      <c r="V54" s="1"/>
      <c r="W54" s="1"/>
      <c r="X54" s="1"/>
      <c r="Y54" s="1"/>
      <c r="Z54" s="1"/>
      <c r="AA54" s="1"/>
      <c r="AB54" s="1"/>
    </row>
    <row r="55" spans="1:28" ht="15" customHeight="1" x14ac:dyDescent="0.3">
      <c r="A55" s="400"/>
      <c r="B55" s="403"/>
      <c r="C55" s="5"/>
      <c r="D55" s="404"/>
      <c r="E55" s="5"/>
      <c r="F55" s="404"/>
      <c r="G55" s="5"/>
      <c r="H55" s="381"/>
      <c r="I55" s="5"/>
      <c r="J55" s="14" t="s">
        <v>11</v>
      </c>
      <c r="K55" s="22">
        <v>627228000</v>
      </c>
      <c r="L55" s="22">
        <v>1260000000</v>
      </c>
      <c r="M55" s="22">
        <v>1516000000</v>
      </c>
      <c r="N55" s="22">
        <v>516794000</v>
      </c>
      <c r="O55" s="21">
        <f>+SUM(K55:N55)</f>
        <v>3920022000</v>
      </c>
      <c r="P55" s="23"/>
      <c r="Q55" s="1"/>
      <c r="R55" s="1"/>
      <c r="S55" s="1"/>
      <c r="T55" s="1"/>
      <c r="U55" s="1"/>
      <c r="V55" s="1"/>
      <c r="W55" s="1"/>
      <c r="X55" s="1"/>
      <c r="Y55" s="1"/>
      <c r="Z55" s="1"/>
      <c r="AA55" s="1"/>
      <c r="AB55" s="1"/>
    </row>
    <row r="56" spans="1:28" ht="15" customHeight="1" x14ac:dyDescent="0.3">
      <c r="A56" s="24"/>
      <c r="B56" s="25"/>
      <c r="C56" s="5"/>
      <c r="D56" s="1"/>
      <c r="E56" s="5"/>
      <c r="F56" s="5"/>
      <c r="G56" s="5"/>
      <c r="H56" s="5"/>
      <c r="I56" s="5"/>
      <c r="J56" s="5"/>
      <c r="K56" s="5"/>
      <c r="L56" s="5"/>
      <c r="M56" s="5"/>
      <c r="N56" s="5"/>
      <c r="O56" s="5"/>
      <c r="P56" s="6"/>
      <c r="Q56" s="1"/>
      <c r="R56" s="1"/>
      <c r="S56" s="1"/>
      <c r="T56" s="1"/>
      <c r="U56" s="1"/>
      <c r="V56" s="1"/>
      <c r="W56" s="1"/>
      <c r="X56" s="1"/>
      <c r="Y56" s="1"/>
      <c r="Z56" s="1"/>
      <c r="AA56" s="1"/>
      <c r="AB56" s="1"/>
    </row>
    <row r="57" spans="1:28" ht="26.25" customHeight="1" x14ac:dyDescent="0.3">
      <c r="A57" s="377" t="s">
        <v>13</v>
      </c>
      <c r="B57" s="379" t="s">
        <v>27</v>
      </c>
      <c r="C57" s="5"/>
      <c r="D57" s="103" t="s">
        <v>15</v>
      </c>
      <c r="E57" s="5"/>
      <c r="F57" s="104" t="s">
        <v>7</v>
      </c>
      <c r="G57" s="5"/>
      <c r="H57" s="104" t="s">
        <v>310</v>
      </c>
      <c r="I57" s="5"/>
      <c r="J57" s="104" t="s">
        <v>8</v>
      </c>
      <c r="K57" s="105">
        <v>2024</v>
      </c>
      <c r="L57" s="105">
        <v>2025</v>
      </c>
      <c r="M57" s="105">
        <v>2026</v>
      </c>
      <c r="N57" s="105">
        <v>2027</v>
      </c>
      <c r="O57" s="105" t="s">
        <v>2</v>
      </c>
      <c r="P57" s="13"/>
      <c r="Q57" s="1"/>
      <c r="R57" s="1"/>
      <c r="S57" s="1"/>
      <c r="T57" s="1"/>
      <c r="U57" s="1"/>
      <c r="V57" s="1"/>
      <c r="W57" s="1"/>
      <c r="X57" s="1"/>
      <c r="Y57" s="1"/>
      <c r="Z57" s="1"/>
      <c r="AA57" s="1"/>
      <c r="AB57" s="1"/>
    </row>
    <row r="58" spans="1:28" ht="15" customHeight="1" x14ac:dyDescent="0.3">
      <c r="A58" s="378"/>
      <c r="B58" s="380"/>
      <c r="C58" s="5"/>
      <c r="D58" s="384">
        <v>100</v>
      </c>
      <c r="E58" s="5"/>
      <c r="F58" s="384" t="s">
        <v>16</v>
      </c>
      <c r="G58" s="5"/>
      <c r="H58" s="384">
        <v>13</v>
      </c>
      <c r="I58" s="5"/>
      <c r="J58" s="14" t="s">
        <v>10</v>
      </c>
      <c r="K58" s="31">
        <v>0.05</v>
      </c>
      <c r="L58" s="31"/>
      <c r="M58" s="31"/>
      <c r="N58" s="31"/>
      <c r="O58" s="21">
        <v>100</v>
      </c>
      <c r="P58" s="6"/>
      <c r="Q58" s="18"/>
      <c r="R58" s="1"/>
      <c r="S58" s="1"/>
      <c r="T58" s="1"/>
      <c r="U58" s="1"/>
      <c r="V58" s="1"/>
      <c r="W58" s="1"/>
      <c r="X58" s="1"/>
      <c r="Y58" s="1"/>
      <c r="Z58" s="1"/>
      <c r="AA58" s="1"/>
      <c r="AB58" s="1"/>
    </row>
    <row r="59" spans="1:28" ht="15" customHeight="1" x14ac:dyDescent="0.3">
      <c r="A59" s="378"/>
      <c r="B59" s="381"/>
      <c r="C59" s="5"/>
      <c r="D59" s="381"/>
      <c r="E59" s="5"/>
      <c r="F59" s="381"/>
      <c r="G59" s="5"/>
      <c r="H59" s="381"/>
      <c r="I59" s="5"/>
      <c r="J59" s="14" t="s">
        <v>11</v>
      </c>
      <c r="K59" s="22">
        <v>140500000</v>
      </c>
      <c r="L59" s="22">
        <v>320000000</v>
      </c>
      <c r="M59" s="22">
        <v>330000000</v>
      </c>
      <c r="N59" s="22">
        <v>114406000</v>
      </c>
      <c r="O59" s="21">
        <f>+SUM(K59:N59)</f>
        <v>904906000</v>
      </c>
      <c r="P59" s="23"/>
      <c r="Q59" s="1"/>
      <c r="R59" s="1"/>
      <c r="S59" s="1"/>
      <c r="T59" s="1"/>
      <c r="U59" s="1"/>
      <c r="V59" s="1"/>
      <c r="W59" s="1"/>
      <c r="X59" s="1"/>
      <c r="Y59" s="1"/>
      <c r="Z59" s="1"/>
      <c r="AA59" s="1"/>
      <c r="AB59" s="1"/>
    </row>
    <row r="60" spans="1:28" ht="15" customHeight="1" x14ac:dyDescent="0.3">
      <c r="A60" s="24"/>
      <c r="B60" s="25"/>
      <c r="C60" s="5"/>
      <c r="D60" s="1"/>
      <c r="E60" s="5"/>
      <c r="F60" s="5"/>
      <c r="G60" s="5"/>
      <c r="H60" s="5"/>
      <c r="I60" s="5"/>
      <c r="J60" s="5"/>
      <c r="K60" s="5"/>
      <c r="L60" s="5"/>
      <c r="M60" s="5"/>
      <c r="N60" s="5"/>
      <c r="O60" s="5"/>
      <c r="P60" s="6"/>
      <c r="Q60" s="1"/>
      <c r="R60" s="1"/>
      <c r="S60" s="1"/>
      <c r="T60" s="1"/>
      <c r="U60" s="1"/>
      <c r="V60" s="1"/>
      <c r="W60" s="1"/>
      <c r="X60" s="1"/>
      <c r="Y60" s="1"/>
      <c r="Z60" s="1"/>
      <c r="AA60" s="1"/>
      <c r="AB60" s="1"/>
    </row>
    <row r="61" spans="1:28" ht="1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3">
      <c r="A62" s="386" t="s">
        <v>28</v>
      </c>
      <c r="B62" s="378"/>
      <c r="C62" s="378"/>
      <c r="D62" s="378"/>
      <c r="E62" s="378"/>
      <c r="F62" s="378"/>
      <c r="G62" s="378"/>
      <c r="H62" s="378"/>
      <c r="I62" s="378"/>
      <c r="J62" s="378"/>
      <c r="K62" s="378"/>
      <c r="L62" s="378"/>
      <c r="M62" s="378"/>
      <c r="N62" s="378"/>
      <c r="O62" s="378"/>
      <c r="P62" s="1"/>
      <c r="Q62" s="1"/>
      <c r="R62" s="1"/>
      <c r="S62" s="1"/>
      <c r="T62" s="1"/>
      <c r="U62" s="1"/>
      <c r="V62" s="1"/>
      <c r="W62" s="1"/>
      <c r="X62" s="1"/>
      <c r="Y62" s="1"/>
      <c r="Z62" s="1"/>
      <c r="AA62" s="1"/>
      <c r="AB62" s="1"/>
    </row>
    <row r="63" spans="1:28" ht="15" customHeight="1" x14ac:dyDescent="0.3">
      <c r="A63" s="7"/>
      <c r="B63" s="7"/>
      <c r="C63" s="7"/>
      <c r="D63" s="7"/>
      <c r="E63" s="7"/>
      <c r="F63" s="7"/>
      <c r="G63" s="7"/>
      <c r="H63" s="7"/>
      <c r="I63" s="7"/>
      <c r="J63" s="7"/>
      <c r="K63" s="7"/>
      <c r="L63" s="7"/>
      <c r="M63" s="7"/>
      <c r="N63" s="7"/>
      <c r="O63" s="7"/>
      <c r="P63" s="1"/>
      <c r="Q63" s="1"/>
      <c r="R63" s="1"/>
      <c r="S63" s="1"/>
      <c r="T63" s="1"/>
      <c r="U63" s="1"/>
      <c r="V63" s="1"/>
      <c r="W63" s="1"/>
      <c r="X63" s="1"/>
      <c r="Y63" s="1"/>
      <c r="Z63" s="1"/>
      <c r="AA63" s="1"/>
      <c r="AB63" s="1"/>
    </row>
    <row r="64" spans="1:28" ht="27.6" x14ac:dyDescent="0.3">
      <c r="A64" s="377" t="s">
        <v>4</v>
      </c>
      <c r="B64" s="385" t="s">
        <v>29</v>
      </c>
      <c r="C64" s="5"/>
      <c r="D64" s="10" t="s">
        <v>6</v>
      </c>
      <c r="E64" s="5"/>
      <c r="F64" s="11" t="s">
        <v>7</v>
      </c>
      <c r="G64" s="5"/>
      <c r="H64" s="11" t="s">
        <v>310</v>
      </c>
      <c r="I64" s="5"/>
      <c r="J64" s="11" t="s">
        <v>8</v>
      </c>
      <c r="K64" s="12">
        <v>2024</v>
      </c>
      <c r="L64" s="12">
        <v>2025</v>
      </c>
      <c r="M64" s="12">
        <v>2026</v>
      </c>
      <c r="N64" s="12">
        <v>2027</v>
      </c>
      <c r="O64" s="12" t="s">
        <v>2</v>
      </c>
      <c r="P64" s="1"/>
      <c r="Q64" s="1"/>
      <c r="R64" s="1"/>
      <c r="S64" s="1"/>
      <c r="T64" s="1"/>
      <c r="U64" s="1"/>
      <c r="V64" s="1"/>
      <c r="W64" s="1"/>
      <c r="X64" s="1"/>
      <c r="Y64" s="1"/>
      <c r="Z64" s="1"/>
      <c r="AA64" s="1"/>
      <c r="AB64" s="1"/>
    </row>
    <row r="65" spans="1:28" ht="15" customHeight="1" x14ac:dyDescent="0.3">
      <c r="A65" s="378"/>
      <c r="B65" s="380"/>
      <c r="C65" s="5"/>
      <c r="D65" s="384">
        <v>60</v>
      </c>
      <c r="E65" s="5"/>
      <c r="F65" s="384" t="s">
        <v>20</v>
      </c>
      <c r="G65" s="5"/>
      <c r="H65" s="384">
        <v>12</v>
      </c>
      <c r="I65" s="5"/>
      <c r="J65" s="14" t="s">
        <v>10</v>
      </c>
      <c r="K65" s="15">
        <v>15</v>
      </c>
      <c r="L65" s="16">
        <v>30</v>
      </c>
      <c r="M65" s="16">
        <v>45</v>
      </c>
      <c r="N65" s="16">
        <v>60</v>
      </c>
      <c r="O65" s="21">
        <v>60</v>
      </c>
      <c r="P65" s="1"/>
      <c r="Q65" s="1"/>
      <c r="R65" s="1"/>
      <c r="S65" s="1"/>
      <c r="T65" s="1"/>
      <c r="U65" s="1"/>
      <c r="V65" s="1"/>
      <c r="W65" s="1"/>
      <c r="X65" s="1"/>
      <c r="Y65" s="1"/>
      <c r="Z65" s="1"/>
      <c r="AA65" s="1"/>
      <c r="AB65" s="1"/>
    </row>
    <row r="66" spans="1:28" ht="15" customHeight="1" x14ac:dyDescent="0.3">
      <c r="A66" s="378"/>
      <c r="B66" s="381"/>
      <c r="C66" s="5"/>
      <c r="D66" s="381"/>
      <c r="E66" s="5"/>
      <c r="F66" s="381"/>
      <c r="G66" s="5"/>
      <c r="H66" s="381"/>
      <c r="I66" s="5"/>
      <c r="J66" s="14" t="s">
        <v>11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3">
      <c r="A67" s="5"/>
      <c r="B67" s="5"/>
      <c r="C67" s="5"/>
      <c r="D67" s="1"/>
      <c r="E67" s="5"/>
      <c r="F67" s="5"/>
      <c r="G67" s="5"/>
      <c r="H67" s="5"/>
      <c r="I67" s="5"/>
      <c r="J67" s="1"/>
      <c r="K67" s="18"/>
      <c r="L67" s="18"/>
      <c r="M67" s="18"/>
      <c r="N67" s="18"/>
      <c r="O67" s="18"/>
      <c r="P67" s="1"/>
      <c r="Q67" s="1"/>
      <c r="R67" s="1"/>
      <c r="S67" s="1"/>
      <c r="T67" s="1"/>
      <c r="U67" s="1"/>
      <c r="V67" s="1"/>
      <c r="W67" s="1"/>
      <c r="X67" s="1"/>
      <c r="Y67" s="1"/>
      <c r="Z67" s="1"/>
      <c r="AA67" s="1"/>
      <c r="AB67" s="1"/>
    </row>
    <row r="68" spans="1:28" ht="15" customHeight="1" x14ac:dyDescent="0.3">
      <c r="A68" s="397" t="s">
        <v>12</v>
      </c>
      <c r="B68" s="378"/>
      <c r="C68" s="378"/>
      <c r="D68" s="378"/>
      <c r="E68" s="378"/>
      <c r="F68" s="378"/>
      <c r="G68" s="378"/>
      <c r="H68" s="378"/>
      <c r="I68" s="378"/>
      <c r="J68" s="378"/>
      <c r="K68" s="378"/>
      <c r="L68" s="378"/>
      <c r="M68" s="378"/>
      <c r="N68" s="378"/>
      <c r="O68" s="378"/>
      <c r="P68" s="1"/>
      <c r="Q68" s="1"/>
      <c r="R68" s="1"/>
      <c r="S68" s="1"/>
      <c r="T68" s="1"/>
      <c r="U68" s="1"/>
      <c r="V68" s="1"/>
      <c r="W68" s="1"/>
      <c r="X68" s="1"/>
      <c r="Y68" s="1"/>
      <c r="Z68" s="1"/>
      <c r="AA68" s="1"/>
      <c r="AB68" s="1"/>
    </row>
    <row r="69" spans="1:28" ht="25.5" customHeight="1" x14ac:dyDescent="0.3">
      <c r="A69" s="377" t="s">
        <v>13</v>
      </c>
      <c r="B69" s="387" t="s">
        <v>30</v>
      </c>
      <c r="C69" s="5"/>
      <c r="D69" s="99" t="s">
        <v>15</v>
      </c>
      <c r="E69" s="5"/>
      <c r="F69" s="100" t="s">
        <v>7</v>
      </c>
      <c r="G69" s="5"/>
      <c r="H69" s="100" t="s">
        <v>310</v>
      </c>
      <c r="I69" s="5"/>
      <c r="J69" s="100" t="s">
        <v>8</v>
      </c>
      <c r="K69" s="100">
        <v>2024</v>
      </c>
      <c r="L69" s="100">
        <v>2025</v>
      </c>
      <c r="M69" s="100">
        <v>2026</v>
      </c>
      <c r="N69" s="100">
        <v>2027</v>
      </c>
      <c r="O69" s="100" t="s">
        <v>2</v>
      </c>
      <c r="P69" s="1"/>
      <c r="Q69" s="1"/>
      <c r="R69" s="1"/>
      <c r="S69" s="1"/>
      <c r="T69" s="1"/>
      <c r="U69" s="1"/>
      <c r="V69" s="1"/>
      <c r="W69" s="1"/>
      <c r="X69" s="1"/>
      <c r="Y69" s="1"/>
      <c r="Z69" s="1"/>
      <c r="AA69" s="1"/>
      <c r="AB69" s="1"/>
    </row>
    <row r="70" spans="1:28" ht="15" customHeight="1" x14ac:dyDescent="0.3">
      <c r="A70" s="378"/>
      <c r="B70" s="380"/>
      <c r="C70" s="5"/>
      <c r="D70" s="384">
        <v>60</v>
      </c>
      <c r="E70" s="5"/>
      <c r="F70" s="384" t="s">
        <v>20</v>
      </c>
      <c r="G70" s="5"/>
      <c r="H70" s="384">
        <v>12</v>
      </c>
      <c r="I70" s="5"/>
      <c r="J70" s="14" t="s">
        <v>10</v>
      </c>
      <c r="K70" s="15">
        <v>15</v>
      </c>
      <c r="L70" s="16">
        <v>30</v>
      </c>
      <c r="M70" s="16">
        <v>45</v>
      </c>
      <c r="N70" s="16">
        <v>60</v>
      </c>
      <c r="O70" s="21">
        <v>60</v>
      </c>
      <c r="P70" s="1"/>
      <c r="Q70" s="1"/>
      <c r="R70" s="1"/>
      <c r="S70" s="1"/>
      <c r="T70" s="1"/>
      <c r="U70" s="1"/>
      <c r="V70" s="1"/>
      <c r="W70" s="1"/>
      <c r="X70" s="1"/>
      <c r="Y70" s="1"/>
      <c r="Z70" s="1"/>
      <c r="AA70" s="1"/>
      <c r="AB70" s="1"/>
    </row>
    <row r="71" spans="1:28" ht="15" customHeight="1" x14ac:dyDescent="0.3">
      <c r="A71" s="378"/>
      <c r="B71" s="381"/>
      <c r="C71" s="5"/>
      <c r="D71" s="381"/>
      <c r="E71" s="5"/>
      <c r="F71" s="381"/>
      <c r="G71" s="5"/>
      <c r="H71" s="381"/>
      <c r="I71" s="5"/>
      <c r="J71" s="14" t="s">
        <v>11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3">
      <c r="A72" s="24"/>
      <c r="B72" s="25"/>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2" width="11.44140625" customWidth="1"/>
    <col min="33" max="33" width="19.6640625" customWidth="1"/>
    <col min="34" max="34" width="14.88671875" customWidth="1"/>
  </cols>
  <sheetData>
    <row r="1" spans="1:34"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row>
    <row r="2" spans="1:34" ht="12.75" customHeight="1" x14ac:dyDescent="0.3">
      <c r="A2" s="32"/>
      <c r="B2" s="435"/>
      <c r="C2" s="417"/>
      <c r="D2" s="418"/>
      <c r="E2" s="33"/>
      <c r="F2" s="438" t="s">
        <v>143</v>
      </c>
      <c r="G2" s="417"/>
      <c r="H2" s="417"/>
      <c r="I2" s="417"/>
      <c r="J2" s="417"/>
      <c r="K2" s="417"/>
      <c r="L2" s="417"/>
      <c r="M2" s="417"/>
      <c r="N2" s="417"/>
      <c r="O2" s="417"/>
      <c r="P2" s="417"/>
      <c r="Q2" s="417"/>
      <c r="R2" s="417"/>
      <c r="S2" s="417"/>
      <c r="T2" s="417"/>
      <c r="U2" s="417"/>
      <c r="V2" s="417"/>
      <c r="W2" s="417"/>
      <c r="X2" s="417"/>
      <c r="Y2" s="417"/>
      <c r="Z2" s="417"/>
      <c r="AA2" s="417"/>
      <c r="AB2" s="418"/>
      <c r="AC2" s="32"/>
      <c r="AD2" s="32"/>
      <c r="AE2" s="32"/>
      <c r="AF2" s="32"/>
      <c r="AG2" s="32"/>
      <c r="AH2" s="32"/>
    </row>
    <row r="3" spans="1:34" ht="12.75" customHeight="1" x14ac:dyDescent="0.3">
      <c r="A3" s="32"/>
      <c r="B3" s="436"/>
      <c r="C3" s="378"/>
      <c r="D3" s="437"/>
      <c r="E3" s="34"/>
      <c r="F3" s="439"/>
      <c r="G3" s="378"/>
      <c r="H3" s="378"/>
      <c r="I3" s="378"/>
      <c r="J3" s="378"/>
      <c r="K3" s="378"/>
      <c r="L3" s="378"/>
      <c r="M3" s="378"/>
      <c r="N3" s="378"/>
      <c r="O3" s="378"/>
      <c r="P3" s="378"/>
      <c r="Q3" s="378"/>
      <c r="R3" s="378"/>
      <c r="S3" s="378"/>
      <c r="T3" s="378"/>
      <c r="U3" s="378"/>
      <c r="V3" s="378"/>
      <c r="W3" s="378"/>
      <c r="X3" s="378"/>
      <c r="Y3" s="378"/>
      <c r="Z3" s="378"/>
      <c r="AA3" s="378"/>
      <c r="AB3" s="437"/>
      <c r="AC3" s="32"/>
      <c r="AD3" s="32"/>
      <c r="AE3" s="32"/>
      <c r="AF3" s="32"/>
      <c r="AG3" s="32"/>
      <c r="AH3" s="32"/>
    </row>
    <row r="4" spans="1:34" ht="12.75" customHeight="1" x14ac:dyDescent="0.3">
      <c r="A4" s="32"/>
      <c r="B4" s="436"/>
      <c r="C4" s="378"/>
      <c r="D4" s="437"/>
      <c r="E4" s="34"/>
      <c r="F4" s="439"/>
      <c r="G4" s="378"/>
      <c r="H4" s="378"/>
      <c r="I4" s="378"/>
      <c r="J4" s="378"/>
      <c r="K4" s="378"/>
      <c r="L4" s="378"/>
      <c r="M4" s="378"/>
      <c r="N4" s="378"/>
      <c r="O4" s="378"/>
      <c r="P4" s="378"/>
      <c r="Q4" s="378"/>
      <c r="R4" s="378"/>
      <c r="S4" s="378"/>
      <c r="T4" s="378"/>
      <c r="U4" s="378"/>
      <c r="V4" s="378"/>
      <c r="W4" s="378"/>
      <c r="X4" s="378"/>
      <c r="Y4" s="378"/>
      <c r="Z4" s="378"/>
      <c r="AA4" s="378"/>
      <c r="AB4" s="437"/>
      <c r="AC4" s="32"/>
      <c r="AD4" s="32"/>
      <c r="AE4" s="32"/>
      <c r="AF4" s="32"/>
      <c r="AG4" s="32"/>
      <c r="AH4" s="32"/>
    </row>
    <row r="5" spans="1:34" ht="12.75" customHeight="1" x14ac:dyDescent="0.3">
      <c r="A5" s="32"/>
      <c r="B5" s="436"/>
      <c r="C5" s="378"/>
      <c r="D5" s="437"/>
      <c r="E5" s="34"/>
      <c r="F5" s="439"/>
      <c r="G5" s="378"/>
      <c r="H5" s="378"/>
      <c r="I5" s="378"/>
      <c r="J5" s="378"/>
      <c r="K5" s="378"/>
      <c r="L5" s="378"/>
      <c r="M5" s="378"/>
      <c r="N5" s="378"/>
      <c r="O5" s="378"/>
      <c r="P5" s="378"/>
      <c r="Q5" s="378"/>
      <c r="R5" s="378"/>
      <c r="S5" s="378"/>
      <c r="T5" s="378"/>
      <c r="U5" s="378"/>
      <c r="V5" s="378"/>
      <c r="W5" s="378"/>
      <c r="X5" s="378"/>
      <c r="Y5" s="378"/>
      <c r="Z5" s="378"/>
      <c r="AA5" s="378"/>
      <c r="AB5" s="437"/>
      <c r="AC5" s="32"/>
      <c r="AD5" s="32"/>
      <c r="AE5" s="32"/>
      <c r="AF5" s="32"/>
      <c r="AG5" s="32"/>
      <c r="AH5" s="32"/>
    </row>
    <row r="6" spans="1:34" ht="37.5" customHeight="1" x14ac:dyDescent="0.3">
      <c r="A6" s="32"/>
      <c r="B6" s="419"/>
      <c r="C6" s="420"/>
      <c r="D6" s="421"/>
      <c r="E6" s="35"/>
      <c r="F6" s="440"/>
      <c r="G6" s="420"/>
      <c r="H6" s="420"/>
      <c r="I6" s="420"/>
      <c r="J6" s="420"/>
      <c r="K6" s="420"/>
      <c r="L6" s="420"/>
      <c r="M6" s="420"/>
      <c r="N6" s="420"/>
      <c r="O6" s="420"/>
      <c r="P6" s="420"/>
      <c r="Q6" s="420"/>
      <c r="R6" s="420"/>
      <c r="S6" s="420"/>
      <c r="T6" s="420"/>
      <c r="U6" s="420"/>
      <c r="V6" s="420"/>
      <c r="W6" s="420"/>
      <c r="X6" s="420"/>
      <c r="Y6" s="420"/>
      <c r="Z6" s="420"/>
      <c r="AA6" s="420"/>
      <c r="AB6" s="421"/>
      <c r="AC6" s="32"/>
      <c r="AD6" s="32"/>
      <c r="AE6" s="32"/>
      <c r="AF6" s="32"/>
      <c r="AG6" s="32"/>
      <c r="AH6" s="32"/>
    </row>
    <row r="7" spans="1:34" ht="15" customHeight="1" x14ac:dyDescent="0.3">
      <c r="A7" s="32"/>
      <c r="B7" s="36"/>
      <c r="C7" s="441"/>
      <c r="D7" s="442"/>
      <c r="E7" s="37"/>
      <c r="F7" s="38"/>
      <c r="G7" s="38"/>
      <c r="H7" s="38"/>
      <c r="I7" s="38"/>
      <c r="J7" s="38"/>
      <c r="K7" s="38"/>
      <c r="L7" s="38"/>
      <c r="M7" s="38"/>
      <c r="N7" s="38"/>
      <c r="O7" s="38"/>
      <c r="P7" s="38"/>
      <c r="Q7" s="38"/>
      <c r="R7" s="38"/>
      <c r="S7" s="38"/>
      <c r="T7" s="38"/>
      <c r="U7" s="38"/>
      <c r="V7" s="38"/>
      <c r="W7" s="38"/>
      <c r="X7" s="38"/>
      <c r="Y7" s="38"/>
      <c r="Z7" s="38"/>
      <c r="AA7" s="38"/>
      <c r="AB7" s="39"/>
      <c r="AC7" s="32"/>
      <c r="AD7" s="32"/>
      <c r="AE7" s="32"/>
      <c r="AF7" s="32"/>
      <c r="AG7" s="32"/>
      <c r="AH7" s="32"/>
    </row>
    <row r="8" spans="1:34"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c r="AE8" s="32"/>
      <c r="AF8" s="32"/>
      <c r="AG8" s="32"/>
      <c r="AH8" s="32"/>
    </row>
    <row r="9" spans="1:34" ht="15" customHeight="1" x14ac:dyDescent="0.3">
      <c r="A9" s="32"/>
      <c r="B9" s="40"/>
      <c r="C9" s="443"/>
      <c r="D9" s="444"/>
      <c r="E9" s="444"/>
      <c r="F9" s="424"/>
      <c r="G9" s="49"/>
      <c r="H9" s="32"/>
      <c r="I9" s="32"/>
      <c r="J9" s="32"/>
      <c r="K9" s="32"/>
      <c r="L9" s="32"/>
      <c r="M9" s="32"/>
      <c r="N9" s="32"/>
      <c r="O9" s="32"/>
      <c r="P9" s="32"/>
      <c r="Q9" s="32"/>
      <c r="R9" s="32"/>
      <c r="S9" s="32"/>
      <c r="T9" s="32"/>
      <c r="U9" s="32"/>
      <c r="V9" s="32"/>
      <c r="W9" s="32"/>
      <c r="X9" s="32"/>
      <c r="Y9" s="32"/>
      <c r="Z9" s="32"/>
      <c r="AA9" s="32"/>
      <c r="AB9" s="50"/>
      <c r="AC9" s="32"/>
      <c r="AD9" s="32"/>
      <c r="AE9" s="32"/>
      <c r="AF9" s="32"/>
      <c r="AG9" s="811" t="s">
        <v>109</v>
      </c>
      <c r="AH9" s="424"/>
    </row>
    <row r="10" spans="1:34" ht="30" customHeight="1" x14ac:dyDescent="0.3">
      <c r="A10" s="32"/>
      <c r="B10" s="40"/>
      <c r="C10" s="443" t="s">
        <v>36</v>
      </c>
      <c r="D10" s="424"/>
      <c r="E10" s="406" t="s">
        <v>144</v>
      </c>
      <c r="F10" s="407"/>
      <c r="G10" s="407"/>
      <c r="H10" s="407"/>
      <c r="I10" s="407"/>
      <c r="J10" s="407"/>
      <c r="K10" s="407"/>
      <c r="L10" s="407"/>
      <c r="M10" s="407"/>
      <c r="N10" s="407"/>
      <c r="O10" s="407"/>
      <c r="P10" s="407"/>
      <c r="Q10" s="407"/>
      <c r="R10" s="407"/>
      <c r="S10" s="407"/>
      <c r="T10" s="407"/>
      <c r="U10" s="407"/>
      <c r="V10" s="407"/>
      <c r="W10" s="407"/>
      <c r="X10" s="407"/>
      <c r="Y10" s="407"/>
      <c r="Z10" s="407"/>
      <c r="AA10" s="395"/>
      <c r="AB10" s="51"/>
      <c r="AC10" s="32"/>
      <c r="AD10" s="32"/>
      <c r="AE10" s="32"/>
      <c r="AF10" s="32"/>
      <c r="AG10" s="32"/>
      <c r="AH10" s="32"/>
    </row>
    <row r="11" spans="1:34" ht="15" customHeight="1" x14ac:dyDescent="0.3">
      <c r="A11" s="32"/>
      <c r="B11" s="40"/>
      <c r="C11" s="443"/>
      <c r="D11" s="444"/>
      <c r="E11" s="444"/>
      <c r="F11" s="424"/>
      <c r="G11" s="32"/>
      <c r="H11" s="32"/>
      <c r="I11" s="32"/>
      <c r="J11" s="32"/>
      <c r="K11" s="32"/>
      <c r="L11" s="32"/>
      <c r="M11" s="32"/>
      <c r="N11" s="32"/>
      <c r="O11" s="32"/>
      <c r="P11" s="32"/>
      <c r="Q11" s="32"/>
      <c r="R11" s="32"/>
      <c r="S11" s="32"/>
      <c r="T11" s="32"/>
      <c r="U11" s="32"/>
      <c r="V11" s="32"/>
      <c r="W11" s="32"/>
      <c r="X11" s="32"/>
      <c r="Y11" s="32"/>
      <c r="Z11" s="32"/>
      <c r="AA11" s="445"/>
      <c r="AB11" s="446"/>
      <c r="AC11" s="32"/>
      <c r="AD11" s="32"/>
      <c r="AE11" s="32"/>
      <c r="AF11" s="32"/>
      <c r="AG11" s="32"/>
      <c r="AH11" s="32"/>
    </row>
    <row r="12" spans="1:34" ht="29.25" customHeight="1" x14ac:dyDescent="0.3">
      <c r="A12" s="32"/>
      <c r="B12" s="40"/>
      <c r="C12" s="450" t="s">
        <v>38</v>
      </c>
      <c r="D12" s="451"/>
      <c r="E12" s="447" t="s">
        <v>131</v>
      </c>
      <c r="F12" s="448"/>
      <c r="G12" s="448"/>
      <c r="H12" s="448"/>
      <c r="I12" s="448"/>
      <c r="J12" s="448"/>
      <c r="K12" s="448"/>
      <c r="L12" s="448"/>
      <c r="M12" s="448"/>
      <c r="N12" s="448"/>
      <c r="O12" s="448"/>
      <c r="P12" s="448"/>
      <c r="Q12" s="448"/>
      <c r="R12" s="448"/>
      <c r="S12" s="448"/>
      <c r="T12" s="448"/>
      <c r="U12" s="448"/>
      <c r="V12" s="448"/>
      <c r="W12" s="448"/>
      <c r="X12" s="448"/>
      <c r="Y12" s="448"/>
      <c r="Z12" s="448"/>
      <c r="AA12" s="449"/>
      <c r="AB12" s="52"/>
      <c r="AC12" s="32"/>
      <c r="AD12" s="32"/>
      <c r="AE12" s="32"/>
      <c r="AF12" s="32"/>
      <c r="AG12" s="92" t="s">
        <v>100</v>
      </c>
      <c r="AH12" s="92" t="s">
        <v>101</v>
      </c>
    </row>
    <row r="13" spans="1:34" ht="15" customHeight="1" x14ac:dyDescent="0.3">
      <c r="A13" s="32"/>
      <c r="B13" s="40"/>
      <c r="C13" s="445"/>
      <c r="D13" s="424"/>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c r="AE13" s="32"/>
      <c r="AF13" s="32"/>
      <c r="AG13" s="58" t="s">
        <v>132</v>
      </c>
      <c r="AH13" s="58">
        <v>28</v>
      </c>
    </row>
    <row r="14" spans="1:34" ht="15" customHeight="1" x14ac:dyDescent="0.3">
      <c r="A14" s="32"/>
      <c r="B14" s="40"/>
      <c r="C14" s="443" t="s">
        <v>40</v>
      </c>
      <c r="D14" s="424"/>
      <c r="E14" s="54"/>
      <c r="F14" s="445"/>
      <c r="G14" s="444"/>
      <c r="H14" s="444"/>
      <c r="I14" s="444"/>
      <c r="J14" s="444"/>
      <c r="K14" s="444"/>
      <c r="L14" s="444"/>
      <c r="M14" s="444"/>
      <c r="N14" s="444"/>
      <c r="O14" s="444"/>
      <c r="P14" s="444"/>
      <c r="Q14" s="444"/>
      <c r="R14" s="444"/>
      <c r="S14" s="444"/>
      <c r="T14" s="444"/>
      <c r="U14" s="444"/>
      <c r="V14" s="444"/>
      <c r="W14" s="444"/>
      <c r="X14" s="444"/>
      <c r="Y14" s="444"/>
      <c r="Z14" s="444"/>
      <c r="AA14" s="444"/>
      <c r="AB14" s="446"/>
      <c r="AC14" s="32"/>
      <c r="AD14" s="32"/>
      <c r="AE14" s="32"/>
      <c r="AF14" s="32"/>
      <c r="AG14" s="58" t="s">
        <v>133</v>
      </c>
      <c r="AH14" s="58">
        <v>100</v>
      </c>
    </row>
    <row r="15" spans="1:34" ht="29.25" customHeight="1" x14ac:dyDescent="0.3">
      <c r="A15" s="32"/>
      <c r="B15" s="40"/>
      <c r="C15" s="406" t="s">
        <v>145</v>
      </c>
      <c r="D15" s="407"/>
      <c r="E15" s="407"/>
      <c r="F15" s="407"/>
      <c r="G15" s="407"/>
      <c r="H15" s="407"/>
      <c r="I15" s="407"/>
      <c r="J15" s="407"/>
      <c r="K15" s="407"/>
      <c r="L15" s="407"/>
      <c r="M15" s="407"/>
      <c r="N15" s="407"/>
      <c r="O15" s="407"/>
      <c r="P15" s="407"/>
      <c r="Q15" s="407"/>
      <c r="R15" s="407"/>
      <c r="S15" s="407"/>
      <c r="T15" s="407"/>
      <c r="U15" s="407"/>
      <c r="V15" s="407"/>
      <c r="W15" s="407"/>
      <c r="X15" s="407"/>
      <c r="Y15" s="407"/>
      <c r="Z15" s="407"/>
      <c r="AA15" s="395"/>
      <c r="AB15" s="55"/>
      <c r="AC15" s="32"/>
      <c r="AD15" s="32"/>
      <c r="AE15" s="32"/>
      <c r="AF15" s="32"/>
      <c r="AG15" s="58" t="s">
        <v>134</v>
      </c>
      <c r="AH15" s="58">
        <v>34</v>
      </c>
    </row>
    <row r="16" spans="1:34" ht="15" customHeight="1" x14ac:dyDescent="0.3">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c r="AE16" s="32"/>
      <c r="AF16" s="32"/>
      <c r="AG16" s="58" t="s">
        <v>136</v>
      </c>
      <c r="AH16" s="58">
        <v>100</v>
      </c>
    </row>
    <row r="17" spans="1:34" ht="15" customHeight="1" x14ac:dyDescent="0.3">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c r="AE17" s="32"/>
      <c r="AF17" s="32"/>
      <c r="AG17" s="58" t="s">
        <v>137</v>
      </c>
      <c r="AH17" s="58">
        <v>38</v>
      </c>
    </row>
    <row r="18" spans="1:34" ht="15" customHeight="1" x14ac:dyDescent="0.3">
      <c r="A18" s="32"/>
      <c r="B18" s="40"/>
      <c r="C18" s="435"/>
      <c r="D18" s="417"/>
      <c r="E18" s="417"/>
      <c r="F18" s="417"/>
      <c r="G18" s="417"/>
      <c r="H18" s="417"/>
      <c r="I18" s="417"/>
      <c r="J18" s="417"/>
      <c r="K18" s="417"/>
      <c r="L18" s="417"/>
      <c r="M18" s="417"/>
      <c r="N18" s="417"/>
      <c r="O18" s="417"/>
      <c r="P18" s="418"/>
      <c r="Q18" s="32"/>
      <c r="R18" s="427"/>
      <c r="S18" s="407"/>
      <c r="T18" s="407"/>
      <c r="U18" s="407"/>
      <c r="V18" s="407"/>
      <c r="W18" s="407"/>
      <c r="X18" s="407"/>
      <c r="Y18" s="407"/>
      <c r="Z18" s="407"/>
      <c r="AA18" s="395"/>
      <c r="AB18" s="50"/>
      <c r="AC18" s="32"/>
      <c r="AD18" s="32"/>
      <c r="AE18" s="32"/>
      <c r="AF18" s="32"/>
      <c r="AG18" s="58" t="s">
        <v>138</v>
      </c>
      <c r="AH18" s="58">
        <v>100</v>
      </c>
    </row>
    <row r="19" spans="1:34" ht="15" customHeight="1" x14ac:dyDescent="0.3">
      <c r="A19" s="32"/>
      <c r="B19" s="40"/>
      <c r="C19" s="436"/>
      <c r="D19" s="378"/>
      <c r="E19" s="378"/>
      <c r="F19" s="378"/>
      <c r="G19" s="378"/>
      <c r="H19" s="378"/>
      <c r="I19" s="378"/>
      <c r="J19" s="378"/>
      <c r="K19" s="378"/>
      <c r="L19" s="378"/>
      <c r="M19" s="378"/>
      <c r="N19" s="378"/>
      <c r="O19" s="378"/>
      <c r="P19" s="437"/>
      <c r="Q19" s="32"/>
      <c r="R19" s="32"/>
      <c r="S19" s="32"/>
      <c r="T19" s="32"/>
      <c r="U19" s="32"/>
      <c r="V19" s="32"/>
      <c r="W19" s="32"/>
      <c r="X19" s="32"/>
      <c r="Y19" s="32"/>
      <c r="Z19" s="32"/>
      <c r="AA19" s="32"/>
      <c r="AB19" s="50"/>
      <c r="AC19" s="32"/>
      <c r="AD19" s="32"/>
      <c r="AE19" s="32"/>
      <c r="AF19" s="32"/>
      <c r="AG19" s="58" t="s">
        <v>139</v>
      </c>
      <c r="AH19" s="58">
        <v>25</v>
      </c>
    </row>
    <row r="20" spans="1:34" ht="15" customHeight="1" x14ac:dyDescent="0.3">
      <c r="A20" s="32"/>
      <c r="B20" s="40"/>
      <c r="C20" s="436"/>
      <c r="D20" s="378"/>
      <c r="E20" s="378"/>
      <c r="F20" s="378"/>
      <c r="G20" s="378"/>
      <c r="H20" s="378"/>
      <c r="I20" s="378"/>
      <c r="J20" s="378"/>
      <c r="K20" s="378"/>
      <c r="L20" s="378"/>
      <c r="M20" s="378"/>
      <c r="N20" s="378"/>
      <c r="O20" s="378"/>
      <c r="P20" s="437"/>
      <c r="Q20" s="53"/>
      <c r="R20" s="56" t="s">
        <v>43</v>
      </c>
      <c r="S20" s="56"/>
      <c r="T20" s="56"/>
      <c r="U20" s="56"/>
      <c r="V20" s="56"/>
      <c r="W20" s="53"/>
      <c r="X20" s="53"/>
      <c r="Y20" s="53"/>
      <c r="Z20" s="32"/>
      <c r="AA20" s="53"/>
      <c r="AB20" s="50"/>
      <c r="AC20" s="32"/>
      <c r="AD20" s="32"/>
      <c r="AE20" s="32"/>
      <c r="AF20" s="32"/>
      <c r="AG20" s="32"/>
      <c r="AH20" s="32"/>
    </row>
    <row r="21" spans="1:34" ht="15" customHeight="1" x14ac:dyDescent="0.3">
      <c r="A21" s="32"/>
      <c r="B21" s="40"/>
      <c r="C21" s="436"/>
      <c r="D21" s="378"/>
      <c r="E21" s="378"/>
      <c r="F21" s="378"/>
      <c r="G21" s="378"/>
      <c r="H21" s="378"/>
      <c r="I21" s="378"/>
      <c r="J21" s="378"/>
      <c r="K21" s="378"/>
      <c r="L21" s="378"/>
      <c r="M21" s="378"/>
      <c r="N21" s="378"/>
      <c r="O21" s="378"/>
      <c r="P21" s="437"/>
      <c r="Q21" s="32"/>
      <c r="R21" s="58"/>
      <c r="S21" s="32" t="s">
        <v>44</v>
      </c>
      <c r="T21" s="32"/>
      <c r="U21" s="58"/>
      <c r="V21" s="32" t="s">
        <v>45</v>
      </c>
      <c r="W21" s="32"/>
      <c r="X21" s="58"/>
      <c r="Y21" s="59" t="s">
        <v>46</v>
      </c>
      <c r="Z21" s="32"/>
      <c r="AA21" s="32"/>
      <c r="AB21" s="50"/>
      <c r="AC21" s="32"/>
      <c r="AD21" s="32"/>
      <c r="AE21" s="32"/>
      <c r="AF21" s="32"/>
      <c r="AG21" s="32"/>
      <c r="AH21" s="32"/>
    </row>
    <row r="22" spans="1:34" ht="15" customHeight="1" x14ac:dyDescent="0.3">
      <c r="A22" s="32"/>
      <c r="B22" s="40"/>
      <c r="C22" s="436"/>
      <c r="D22" s="378"/>
      <c r="E22" s="378"/>
      <c r="F22" s="378"/>
      <c r="G22" s="378"/>
      <c r="H22" s="378"/>
      <c r="I22" s="378"/>
      <c r="J22" s="378"/>
      <c r="K22" s="378"/>
      <c r="L22" s="378"/>
      <c r="M22" s="378"/>
      <c r="N22" s="378"/>
      <c r="O22" s="378"/>
      <c r="P22" s="437"/>
      <c r="Q22" s="32"/>
      <c r="R22" s="32"/>
      <c r="S22" s="32"/>
      <c r="T22" s="32"/>
      <c r="U22" s="32"/>
      <c r="V22" s="32"/>
      <c r="W22" s="32"/>
      <c r="X22" s="32"/>
      <c r="Y22" s="32"/>
      <c r="Z22" s="32"/>
      <c r="AA22" s="32"/>
      <c r="AB22" s="50"/>
      <c r="AC22" s="32"/>
      <c r="AD22" s="32"/>
      <c r="AE22" s="32"/>
      <c r="AF22" s="32"/>
      <c r="AG22" s="32"/>
      <c r="AH22" s="32"/>
    </row>
    <row r="23" spans="1:34" ht="15" customHeight="1" x14ac:dyDescent="0.3">
      <c r="A23" s="32"/>
      <c r="B23" s="40"/>
      <c r="C23" s="419"/>
      <c r="D23" s="420"/>
      <c r="E23" s="420"/>
      <c r="F23" s="420"/>
      <c r="G23" s="420"/>
      <c r="H23" s="420"/>
      <c r="I23" s="420"/>
      <c r="J23" s="420"/>
      <c r="K23" s="420"/>
      <c r="L23" s="420"/>
      <c r="M23" s="420"/>
      <c r="N23" s="420"/>
      <c r="O23" s="420"/>
      <c r="P23" s="421"/>
      <c r="Q23" s="32"/>
      <c r="R23" s="56" t="s">
        <v>47</v>
      </c>
      <c r="S23" s="32"/>
      <c r="T23" s="32"/>
      <c r="U23" s="32"/>
      <c r="V23" s="32"/>
      <c r="W23" s="452" t="s">
        <v>20</v>
      </c>
      <c r="X23" s="407"/>
      <c r="Y23" s="407"/>
      <c r="Z23" s="407"/>
      <c r="AA23" s="395"/>
      <c r="AB23" s="50"/>
      <c r="AC23" s="32"/>
      <c r="AD23" s="32"/>
      <c r="AE23" s="32"/>
      <c r="AF23" s="32"/>
      <c r="AG23" s="94">
        <f>+(((((AH13/100)*AH14)+((AH15/100)*AH16)+((AH17/100)*AH18))*AH19)/100)</f>
        <v>25</v>
      </c>
      <c r="AH23" s="32"/>
    </row>
    <row r="24" spans="1:34" ht="15" customHeight="1" x14ac:dyDescent="0.3">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c r="AE24" s="32"/>
      <c r="AF24" s="32"/>
      <c r="AG24" s="32"/>
      <c r="AH24" s="32"/>
    </row>
    <row r="25" spans="1:34" ht="15" customHeight="1" x14ac:dyDescent="0.3">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c r="AE25" s="32"/>
      <c r="AF25" s="32"/>
      <c r="AG25" s="32"/>
      <c r="AH25" s="32"/>
    </row>
    <row r="26" spans="1:34" ht="39.75" customHeight="1" x14ac:dyDescent="0.3">
      <c r="A26" s="32"/>
      <c r="B26" s="40"/>
      <c r="C26" s="812" t="s">
        <v>124</v>
      </c>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395"/>
      <c r="AB26" s="50"/>
      <c r="AC26" s="32"/>
      <c r="AD26" s="32"/>
      <c r="AE26" s="32"/>
      <c r="AF26" s="32"/>
      <c r="AG26" s="32"/>
      <c r="AH26" s="32"/>
    </row>
    <row r="27" spans="1:34" ht="15" customHeight="1" x14ac:dyDescent="0.3">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c r="AE27" s="32"/>
      <c r="AF27" s="32"/>
      <c r="AG27" s="32"/>
      <c r="AH27" s="32"/>
    </row>
    <row r="28" spans="1:34" ht="15" customHeight="1" x14ac:dyDescent="0.3">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c r="AE28" s="32"/>
      <c r="AF28" s="32"/>
      <c r="AG28" s="32"/>
      <c r="AH28" s="32"/>
    </row>
    <row r="29" spans="1:34" ht="29.25" customHeight="1" x14ac:dyDescent="0.3">
      <c r="A29" s="32"/>
      <c r="B29" s="40"/>
      <c r="C29" s="452" t="s">
        <v>125</v>
      </c>
      <c r="D29" s="407"/>
      <c r="E29" s="407"/>
      <c r="F29" s="407"/>
      <c r="G29" s="407"/>
      <c r="H29" s="407"/>
      <c r="I29" s="407"/>
      <c r="J29" s="407"/>
      <c r="K29" s="395"/>
      <c r="L29" s="53"/>
      <c r="M29" s="452"/>
      <c r="N29" s="407"/>
      <c r="O29" s="407"/>
      <c r="P29" s="407"/>
      <c r="Q29" s="407"/>
      <c r="R29" s="407"/>
      <c r="S29" s="407"/>
      <c r="T29" s="407"/>
      <c r="U29" s="407"/>
      <c r="V29" s="407"/>
      <c r="W29" s="407"/>
      <c r="X29" s="407"/>
      <c r="Y29" s="407"/>
      <c r="Z29" s="407"/>
      <c r="AA29" s="395"/>
      <c r="AB29" s="60"/>
      <c r="AC29" s="32"/>
      <c r="AD29" s="32"/>
      <c r="AE29" s="32"/>
      <c r="AF29" s="32"/>
      <c r="AG29" s="32"/>
      <c r="AH29" s="32"/>
    </row>
    <row r="30" spans="1:34" ht="15" customHeight="1" x14ac:dyDescent="0.3">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c r="AE30" s="32"/>
      <c r="AF30" s="32"/>
      <c r="AG30" s="32"/>
      <c r="AH30" s="32"/>
    </row>
    <row r="31" spans="1:34" ht="15" customHeight="1" x14ac:dyDescent="0.3">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c r="AE31" s="32"/>
      <c r="AF31" s="32"/>
      <c r="AG31" s="32"/>
      <c r="AH31" s="32"/>
    </row>
    <row r="32" spans="1:34" ht="90" customHeight="1" x14ac:dyDescent="0.3">
      <c r="A32" s="32"/>
      <c r="B32" s="40"/>
      <c r="C32" s="453" t="s">
        <v>126</v>
      </c>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395"/>
      <c r="AB32" s="50"/>
      <c r="AC32" s="32"/>
      <c r="AD32" s="32"/>
      <c r="AE32" s="32"/>
      <c r="AF32" s="32"/>
      <c r="AG32" s="32"/>
      <c r="AH32" s="32"/>
    </row>
    <row r="33" spans="1:34" ht="15" customHeight="1" x14ac:dyDescent="0.3">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c r="AE33" s="32"/>
      <c r="AF33" s="32"/>
      <c r="AG33" s="32"/>
      <c r="AH33" s="32"/>
    </row>
    <row r="34" spans="1:34" ht="15.75" customHeight="1" x14ac:dyDescent="0.3">
      <c r="A34" s="32"/>
      <c r="B34" s="40"/>
      <c r="C34" s="428" t="s">
        <v>55</v>
      </c>
      <c r="D34" s="424"/>
      <c r="E34" s="56"/>
      <c r="F34" s="406" t="s">
        <v>110</v>
      </c>
      <c r="G34" s="395"/>
      <c r="H34" s="56"/>
      <c r="I34" s="32"/>
      <c r="J34" s="64" t="s">
        <v>57</v>
      </c>
      <c r="K34" s="406">
        <v>25</v>
      </c>
      <c r="L34" s="407"/>
      <c r="M34" s="407"/>
      <c r="N34" s="395"/>
      <c r="O34" s="56"/>
      <c r="P34" s="56"/>
      <c r="Q34" s="47" t="s">
        <v>58</v>
      </c>
      <c r="R34" s="32"/>
      <c r="S34" s="56"/>
      <c r="T34" s="56"/>
      <c r="U34" s="56"/>
      <c r="V34" s="56"/>
      <c r="W34" s="406" t="s">
        <v>59</v>
      </c>
      <c r="X34" s="407"/>
      <c r="Y34" s="407"/>
      <c r="Z34" s="407"/>
      <c r="AA34" s="395"/>
      <c r="AB34" s="55"/>
      <c r="AC34" s="32"/>
      <c r="AD34" s="32"/>
      <c r="AE34" s="32"/>
      <c r="AF34" s="32"/>
      <c r="AG34" s="32"/>
      <c r="AH34" s="32"/>
    </row>
    <row r="35" spans="1:34" ht="15.75" customHeight="1" x14ac:dyDescent="0.3">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c r="AE35" s="32"/>
      <c r="AF35" s="32"/>
      <c r="AG35" s="32"/>
      <c r="AH35" s="32"/>
    </row>
    <row r="36" spans="1:34" ht="32.25" customHeight="1" x14ac:dyDescent="0.3">
      <c r="A36" s="32"/>
      <c r="B36" s="40"/>
      <c r="C36" s="32"/>
      <c r="D36" s="64" t="s">
        <v>60</v>
      </c>
      <c r="E36" s="56"/>
      <c r="F36" s="453" t="s">
        <v>146</v>
      </c>
      <c r="G36" s="407"/>
      <c r="H36" s="407"/>
      <c r="I36" s="407"/>
      <c r="J36" s="407"/>
      <c r="K36" s="407"/>
      <c r="L36" s="407"/>
      <c r="M36" s="395"/>
      <c r="N36" s="32"/>
      <c r="O36" s="64" t="s">
        <v>62</v>
      </c>
      <c r="P36" s="452">
        <v>0</v>
      </c>
      <c r="Q36" s="407"/>
      <c r="R36" s="407"/>
      <c r="S36" s="407"/>
      <c r="T36" s="407"/>
      <c r="U36" s="407"/>
      <c r="V36" s="407"/>
      <c r="W36" s="407"/>
      <c r="X36" s="407"/>
      <c r="Y36" s="407"/>
      <c r="Z36" s="407"/>
      <c r="AA36" s="395"/>
      <c r="AB36" s="50"/>
      <c r="AC36" s="32"/>
      <c r="AD36" s="32"/>
      <c r="AE36" s="32"/>
      <c r="AF36" s="32"/>
      <c r="AG36" s="32"/>
      <c r="AH36" s="32"/>
    </row>
    <row r="37" spans="1:34" ht="15.75" customHeight="1" x14ac:dyDescent="0.3">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c r="AE37" s="32"/>
      <c r="AF37" s="32"/>
      <c r="AG37" s="32"/>
      <c r="AH37" s="32"/>
    </row>
    <row r="38" spans="1:34" ht="15.75" customHeight="1" x14ac:dyDescent="0.3">
      <c r="A38" s="32"/>
      <c r="B38" s="40"/>
      <c r="C38" s="32"/>
      <c r="D38" s="64" t="s">
        <v>63</v>
      </c>
      <c r="E38" s="32"/>
      <c r="F38" s="427" t="s">
        <v>64</v>
      </c>
      <c r="G38" s="395"/>
      <c r="H38" s="32"/>
      <c r="I38" s="32"/>
      <c r="J38" s="56" t="s">
        <v>65</v>
      </c>
      <c r="K38" s="32"/>
      <c r="L38" s="427" t="s">
        <v>66</v>
      </c>
      <c r="M38" s="407"/>
      <c r="N38" s="395"/>
      <c r="O38" s="56"/>
      <c r="P38" s="56"/>
      <c r="Q38" s="32"/>
      <c r="R38" s="56" t="s">
        <v>67</v>
      </c>
      <c r="S38" s="56"/>
      <c r="T38" s="56"/>
      <c r="U38" s="56"/>
      <c r="V38" s="56"/>
      <c r="W38" s="454"/>
      <c r="X38" s="407"/>
      <c r="Y38" s="407"/>
      <c r="Z38" s="407"/>
      <c r="AA38" s="395"/>
      <c r="AB38" s="55"/>
      <c r="AC38" s="32"/>
      <c r="AD38" s="32"/>
      <c r="AE38" s="32"/>
      <c r="AF38" s="32"/>
      <c r="AG38" s="32"/>
      <c r="AH38" s="32"/>
    </row>
    <row r="39" spans="1:34" ht="15.75" customHeight="1" x14ac:dyDescent="0.3">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c r="AE39" s="32"/>
      <c r="AF39" s="32"/>
      <c r="AG39" s="32"/>
      <c r="AH39" s="32"/>
    </row>
    <row r="40" spans="1:34" ht="15.75" customHeight="1" x14ac:dyDescent="0.3">
      <c r="A40" s="32"/>
      <c r="B40" s="40"/>
      <c r="C40" s="65" t="s">
        <v>68</v>
      </c>
      <c r="D40" s="455">
        <v>2024</v>
      </c>
      <c r="E40" s="456"/>
      <c r="F40" s="457"/>
      <c r="G40" s="46"/>
      <c r="H40" s="47"/>
      <c r="I40" s="47"/>
      <c r="J40" s="47"/>
      <c r="K40" s="47"/>
      <c r="L40" s="47"/>
      <c r="M40" s="47"/>
      <c r="N40" s="47"/>
      <c r="O40" s="47"/>
      <c r="P40" s="47"/>
      <c r="Q40" s="445"/>
      <c r="R40" s="444"/>
      <c r="S40" s="444"/>
      <c r="T40" s="444"/>
      <c r="U40" s="424"/>
      <c r="V40" s="47"/>
      <c r="W40" s="47"/>
      <c r="X40" s="443"/>
      <c r="Y40" s="444"/>
      <c r="Z40" s="444"/>
      <c r="AA40" s="424"/>
      <c r="AB40" s="55"/>
      <c r="AC40" s="32"/>
      <c r="AD40" s="32"/>
      <c r="AE40" s="32"/>
      <c r="AF40" s="32"/>
      <c r="AG40" s="32"/>
      <c r="AH40" s="32"/>
    </row>
    <row r="41" spans="1:34" ht="5.25" customHeight="1" x14ac:dyDescent="0.3">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c r="AE41" s="32"/>
      <c r="AF41" s="32"/>
      <c r="AG41" s="32"/>
      <c r="AH41" s="32"/>
    </row>
    <row r="42" spans="1:34" ht="15.75" customHeight="1" x14ac:dyDescent="0.3">
      <c r="A42" s="32"/>
      <c r="B42" s="40"/>
      <c r="C42" s="56" t="s">
        <v>57</v>
      </c>
      <c r="D42" s="452">
        <v>1</v>
      </c>
      <c r="E42" s="407"/>
      <c r="F42" s="395"/>
      <c r="G42" s="32"/>
      <c r="H42" s="47"/>
      <c r="I42" s="47"/>
      <c r="J42" s="47"/>
      <c r="K42" s="47"/>
      <c r="L42" s="47"/>
      <c r="M42" s="47"/>
      <c r="N42" s="47"/>
      <c r="O42" s="47"/>
      <c r="P42" s="47"/>
      <c r="Q42" s="445"/>
      <c r="R42" s="444"/>
      <c r="S42" s="444"/>
      <c r="T42" s="444"/>
      <c r="U42" s="424"/>
      <c r="V42" s="47"/>
      <c r="W42" s="47"/>
      <c r="X42" s="443"/>
      <c r="Y42" s="444"/>
      <c r="Z42" s="444"/>
      <c r="AA42" s="424"/>
      <c r="AB42" s="48"/>
      <c r="AC42" s="32"/>
      <c r="AD42" s="32"/>
      <c r="AE42" s="32"/>
      <c r="AF42" s="32"/>
      <c r="AG42" s="32"/>
      <c r="AH42" s="32"/>
    </row>
    <row r="43" spans="1:34" ht="15.75" customHeight="1" x14ac:dyDescent="0.3">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c r="AE43" s="32"/>
      <c r="AF43" s="32"/>
      <c r="AG43" s="32"/>
      <c r="AH43" s="32"/>
    </row>
    <row r="44" spans="1:34" ht="15.75" customHeight="1" x14ac:dyDescent="0.3">
      <c r="A44" s="32"/>
      <c r="B44" s="40"/>
      <c r="C44" s="56"/>
      <c r="D44" s="406" t="s">
        <v>69</v>
      </c>
      <c r="E44" s="407"/>
      <c r="F44" s="407"/>
      <c r="G44" s="407"/>
      <c r="H44" s="407"/>
      <c r="I44" s="407"/>
      <c r="J44" s="407"/>
      <c r="K44" s="407"/>
      <c r="L44" s="407"/>
      <c r="M44" s="407"/>
      <c r="N44" s="407"/>
      <c r="O44" s="407"/>
      <c r="P44" s="407"/>
      <c r="Q44" s="407"/>
      <c r="R44" s="407"/>
      <c r="S44" s="407"/>
      <c r="T44" s="407"/>
      <c r="U44" s="407"/>
      <c r="V44" s="407"/>
      <c r="W44" s="407"/>
      <c r="X44" s="407"/>
      <c r="Y44" s="395"/>
      <c r="Z44" s="57"/>
      <c r="AA44" s="57"/>
      <c r="AB44" s="68"/>
      <c r="AC44" s="32"/>
      <c r="AD44" s="32"/>
      <c r="AE44" s="32"/>
      <c r="AF44" s="32"/>
      <c r="AG44" s="32"/>
      <c r="AH44" s="32"/>
    </row>
    <row r="45" spans="1:34" ht="15.75" customHeight="1" x14ac:dyDescent="0.3">
      <c r="A45" s="32"/>
      <c r="B45" s="40"/>
      <c r="C45" s="32"/>
      <c r="D45" s="412" t="s">
        <v>70</v>
      </c>
      <c r="E45" s="407"/>
      <c r="F45" s="407"/>
      <c r="G45" s="407"/>
      <c r="H45" s="395"/>
      <c r="I45" s="408" t="s">
        <v>71</v>
      </c>
      <c r="J45" s="407"/>
      <c r="K45" s="407"/>
      <c r="L45" s="407"/>
      <c r="M45" s="407"/>
      <c r="N45" s="407"/>
      <c r="O45" s="407"/>
      <c r="P45" s="395"/>
      <c r="Q45" s="409" t="s">
        <v>72</v>
      </c>
      <c r="R45" s="407"/>
      <c r="S45" s="407"/>
      <c r="T45" s="407"/>
      <c r="U45" s="407"/>
      <c r="V45" s="407"/>
      <c r="W45" s="407"/>
      <c r="X45" s="407"/>
      <c r="Y45" s="395"/>
      <c r="Z45" s="57"/>
      <c r="AA45" s="57"/>
      <c r="AB45" s="68"/>
      <c r="AC45" s="32"/>
      <c r="AD45" s="32"/>
      <c r="AE45" s="32"/>
      <c r="AF45" s="32"/>
      <c r="AG45" s="32"/>
      <c r="AH45" s="32"/>
    </row>
    <row r="46" spans="1:34" ht="15.75" customHeight="1" x14ac:dyDescent="0.3">
      <c r="A46" s="69"/>
      <c r="B46" s="70"/>
      <c r="C46" s="71"/>
      <c r="D46" s="413" t="s">
        <v>73</v>
      </c>
      <c r="E46" s="407"/>
      <c r="F46" s="407"/>
      <c r="G46" s="407"/>
      <c r="H46" s="395"/>
      <c r="I46" s="410" t="s">
        <v>74</v>
      </c>
      <c r="J46" s="407"/>
      <c r="K46" s="407"/>
      <c r="L46" s="407"/>
      <c r="M46" s="407"/>
      <c r="N46" s="407"/>
      <c r="O46" s="407"/>
      <c r="P46" s="395"/>
      <c r="Q46" s="411" t="s">
        <v>75</v>
      </c>
      <c r="R46" s="407"/>
      <c r="S46" s="407"/>
      <c r="T46" s="407"/>
      <c r="U46" s="407"/>
      <c r="V46" s="407"/>
      <c r="W46" s="407"/>
      <c r="X46" s="407"/>
      <c r="Y46" s="395"/>
      <c r="Z46" s="69"/>
      <c r="AA46" s="69"/>
      <c r="AB46" s="72"/>
      <c r="AC46" s="69"/>
      <c r="AD46" s="69"/>
      <c r="AE46" s="69"/>
      <c r="AF46" s="69"/>
      <c r="AG46" s="69"/>
      <c r="AH46" s="69"/>
    </row>
    <row r="47" spans="1:34" ht="15.75" customHeight="1" x14ac:dyDescent="0.3">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c r="AE47" s="32"/>
      <c r="AF47" s="32"/>
      <c r="AG47" s="32"/>
      <c r="AH47" s="32"/>
    </row>
    <row r="48" spans="1:34" ht="15.75" customHeight="1" x14ac:dyDescent="0.3">
      <c r="A48" s="75"/>
      <c r="B48" s="76"/>
      <c r="C48" s="414" t="s">
        <v>76</v>
      </c>
      <c r="D48" s="407"/>
      <c r="E48" s="407"/>
      <c r="F48" s="395"/>
      <c r="G48" s="415" t="s">
        <v>77</v>
      </c>
      <c r="H48" s="416" t="s">
        <v>78</v>
      </c>
      <c r="I48" s="417"/>
      <c r="J48" s="417"/>
      <c r="K48" s="417"/>
      <c r="L48" s="417"/>
      <c r="M48" s="417"/>
      <c r="N48" s="417"/>
      <c r="O48" s="417"/>
      <c r="P48" s="417"/>
      <c r="Q48" s="417"/>
      <c r="R48" s="417"/>
      <c r="S48" s="417"/>
      <c r="T48" s="417"/>
      <c r="U48" s="417"/>
      <c r="V48" s="417"/>
      <c r="W48" s="417"/>
      <c r="X48" s="417"/>
      <c r="Y48" s="417"/>
      <c r="Z48" s="417"/>
      <c r="AA48" s="418"/>
      <c r="AB48" s="68"/>
      <c r="AC48" s="75"/>
      <c r="AD48" s="75"/>
      <c r="AE48" s="75"/>
      <c r="AF48" s="75"/>
      <c r="AG48" s="75"/>
      <c r="AH48" s="75"/>
    </row>
    <row r="49" spans="1:34" ht="15.75" customHeight="1" x14ac:dyDescent="0.3">
      <c r="A49" s="75"/>
      <c r="B49" s="76"/>
      <c r="C49" s="77" t="s">
        <v>79</v>
      </c>
      <c r="D49" s="78">
        <v>1.2</v>
      </c>
      <c r="E49" s="414" t="s">
        <v>80</v>
      </c>
      <c r="F49" s="395"/>
      <c r="G49" s="381"/>
      <c r="H49" s="419"/>
      <c r="I49" s="420"/>
      <c r="J49" s="420"/>
      <c r="K49" s="420"/>
      <c r="L49" s="420"/>
      <c r="M49" s="420"/>
      <c r="N49" s="420"/>
      <c r="O49" s="420"/>
      <c r="P49" s="420"/>
      <c r="Q49" s="420"/>
      <c r="R49" s="420"/>
      <c r="S49" s="420"/>
      <c r="T49" s="420"/>
      <c r="U49" s="420"/>
      <c r="V49" s="420"/>
      <c r="W49" s="420"/>
      <c r="X49" s="420"/>
      <c r="Y49" s="420"/>
      <c r="Z49" s="420"/>
      <c r="AA49" s="421"/>
      <c r="AB49" s="68"/>
      <c r="AC49" s="75"/>
      <c r="AD49" s="75"/>
      <c r="AE49" s="75"/>
      <c r="AF49" s="75"/>
      <c r="AG49" s="75"/>
      <c r="AH49" s="75"/>
    </row>
    <row r="50" spans="1:34" ht="15.75" customHeight="1" x14ac:dyDescent="0.3">
      <c r="A50" s="75"/>
      <c r="B50" s="76"/>
      <c r="C50" s="79">
        <v>2024</v>
      </c>
      <c r="D50" s="80">
        <v>45474</v>
      </c>
      <c r="E50" s="422">
        <v>45656</v>
      </c>
      <c r="F50" s="395"/>
      <c r="G50" s="81">
        <v>25</v>
      </c>
      <c r="H50" s="426" t="s">
        <v>147</v>
      </c>
      <c r="I50" s="407"/>
      <c r="J50" s="407"/>
      <c r="K50" s="407"/>
      <c r="L50" s="407"/>
      <c r="M50" s="407"/>
      <c r="N50" s="407"/>
      <c r="O50" s="407"/>
      <c r="P50" s="407"/>
      <c r="Q50" s="407"/>
      <c r="R50" s="407"/>
      <c r="S50" s="407"/>
      <c r="T50" s="407"/>
      <c r="U50" s="407"/>
      <c r="V50" s="407"/>
      <c r="W50" s="407"/>
      <c r="X50" s="407"/>
      <c r="Y50" s="407"/>
      <c r="Z50" s="407"/>
      <c r="AA50" s="395"/>
      <c r="AB50" s="68"/>
      <c r="AC50" s="75"/>
      <c r="AD50" s="75"/>
      <c r="AE50" s="75"/>
      <c r="AF50" s="75"/>
      <c r="AG50" s="75"/>
      <c r="AH50" s="75"/>
    </row>
    <row r="51" spans="1:34" ht="15.75" customHeight="1" x14ac:dyDescent="0.3">
      <c r="A51" s="75"/>
      <c r="B51" s="76"/>
      <c r="C51" s="79">
        <v>2025</v>
      </c>
      <c r="D51" s="80">
        <v>45658</v>
      </c>
      <c r="E51" s="422">
        <v>46021</v>
      </c>
      <c r="F51" s="395"/>
      <c r="G51" s="81">
        <v>65</v>
      </c>
      <c r="H51" s="426" t="s">
        <v>147</v>
      </c>
      <c r="I51" s="407"/>
      <c r="J51" s="407"/>
      <c r="K51" s="407"/>
      <c r="L51" s="407"/>
      <c r="M51" s="407"/>
      <c r="N51" s="407"/>
      <c r="O51" s="407"/>
      <c r="P51" s="407"/>
      <c r="Q51" s="407"/>
      <c r="R51" s="407"/>
      <c r="S51" s="407"/>
      <c r="T51" s="407"/>
      <c r="U51" s="407"/>
      <c r="V51" s="407"/>
      <c r="W51" s="407"/>
      <c r="X51" s="407"/>
      <c r="Y51" s="407"/>
      <c r="Z51" s="407"/>
      <c r="AA51" s="395"/>
      <c r="AB51" s="68"/>
      <c r="AC51" s="75"/>
      <c r="AD51" s="75"/>
      <c r="AE51" s="75"/>
      <c r="AF51" s="75"/>
      <c r="AG51" s="75"/>
      <c r="AH51" s="75"/>
    </row>
    <row r="52" spans="1:34" ht="15.75" customHeight="1" x14ac:dyDescent="0.3">
      <c r="A52" s="75"/>
      <c r="B52" s="76"/>
      <c r="C52" s="79">
        <v>2026</v>
      </c>
      <c r="D52" s="80">
        <v>46023</v>
      </c>
      <c r="E52" s="422">
        <v>46386</v>
      </c>
      <c r="F52" s="395"/>
      <c r="G52" s="81">
        <v>85</v>
      </c>
      <c r="H52" s="426" t="s">
        <v>147</v>
      </c>
      <c r="I52" s="407"/>
      <c r="J52" s="407"/>
      <c r="K52" s="407"/>
      <c r="L52" s="407"/>
      <c r="M52" s="407"/>
      <c r="N52" s="407"/>
      <c r="O52" s="407"/>
      <c r="P52" s="407"/>
      <c r="Q52" s="407"/>
      <c r="R52" s="407"/>
      <c r="S52" s="407"/>
      <c r="T52" s="407"/>
      <c r="U52" s="407"/>
      <c r="V52" s="407"/>
      <c r="W52" s="407"/>
      <c r="X52" s="407"/>
      <c r="Y52" s="407"/>
      <c r="Z52" s="407"/>
      <c r="AA52" s="395"/>
      <c r="AB52" s="68"/>
      <c r="AC52" s="75"/>
      <c r="AD52" s="75"/>
      <c r="AE52" s="75"/>
      <c r="AF52" s="75"/>
      <c r="AG52" s="75"/>
      <c r="AH52" s="75"/>
    </row>
    <row r="53" spans="1:34" ht="15.75" customHeight="1" x14ac:dyDescent="0.3">
      <c r="A53" s="75"/>
      <c r="B53" s="76"/>
      <c r="C53" s="79">
        <v>2027</v>
      </c>
      <c r="D53" s="80">
        <v>46388</v>
      </c>
      <c r="E53" s="422">
        <v>46751</v>
      </c>
      <c r="F53" s="395"/>
      <c r="G53" s="81">
        <v>100</v>
      </c>
      <c r="H53" s="426" t="s">
        <v>147</v>
      </c>
      <c r="I53" s="407"/>
      <c r="J53" s="407"/>
      <c r="K53" s="407"/>
      <c r="L53" s="407"/>
      <c r="M53" s="407"/>
      <c r="N53" s="407"/>
      <c r="O53" s="407"/>
      <c r="P53" s="407"/>
      <c r="Q53" s="407"/>
      <c r="R53" s="407"/>
      <c r="S53" s="407"/>
      <c r="T53" s="407"/>
      <c r="U53" s="407"/>
      <c r="V53" s="407"/>
      <c r="W53" s="407"/>
      <c r="X53" s="407"/>
      <c r="Y53" s="407"/>
      <c r="Z53" s="407"/>
      <c r="AA53" s="395"/>
      <c r="AB53" s="68"/>
      <c r="AC53" s="75"/>
      <c r="AD53" s="75"/>
      <c r="AE53" s="75"/>
      <c r="AF53" s="75"/>
      <c r="AG53" s="75"/>
      <c r="AH53" s="75"/>
    </row>
    <row r="54" spans="1:34" ht="15.75" customHeight="1" x14ac:dyDescent="0.3">
      <c r="A54" s="75"/>
      <c r="B54" s="76"/>
      <c r="C54" s="79"/>
      <c r="D54" s="79"/>
      <c r="E54" s="414"/>
      <c r="F54" s="395"/>
      <c r="G54" s="78"/>
      <c r="H54" s="414"/>
      <c r="I54" s="407"/>
      <c r="J54" s="407"/>
      <c r="K54" s="407"/>
      <c r="L54" s="407"/>
      <c r="M54" s="407"/>
      <c r="N54" s="407"/>
      <c r="O54" s="407"/>
      <c r="P54" s="407"/>
      <c r="Q54" s="407"/>
      <c r="R54" s="407"/>
      <c r="S54" s="407"/>
      <c r="T54" s="407"/>
      <c r="U54" s="407"/>
      <c r="V54" s="407"/>
      <c r="W54" s="407"/>
      <c r="X54" s="407"/>
      <c r="Y54" s="407"/>
      <c r="Z54" s="407"/>
      <c r="AA54" s="395"/>
      <c r="AB54" s="68"/>
      <c r="AC54" s="75"/>
      <c r="AD54" s="75"/>
      <c r="AE54" s="75"/>
      <c r="AF54" s="75"/>
      <c r="AG54" s="75"/>
      <c r="AH54" s="75"/>
    </row>
    <row r="55" spans="1:34" ht="15.75" customHeight="1" x14ac:dyDescent="0.3">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c r="AE55" s="32"/>
      <c r="AF55" s="32"/>
      <c r="AG55" s="32"/>
      <c r="AH55" s="32"/>
    </row>
    <row r="56" spans="1:34" ht="15.75" customHeight="1" x14ac:dyDescent="0.3">
      <c r="A56" s="32"/>
      <c r="B56" s="40"/>
      <c r="C56" s="428" t="s">
        <v>81</v>
      </c>
      <c r="D56" s="424"/>
      <c r="E56" s="56"/>
      <c r="F56" s="47" t="s">
        <v>82</v>
      </c>
      <c r="G56" s="82"/>
      <c r="H56" s="59"/>
      <c r="I56" s="47" t="s">
        <v>83</v>
      </c>
      <c r="J56" s="32"/>
      <c r="K56" s="427"/>
      <c r="L56" s="395"/>
      <c r="M56" s="56"/>
      <c r="N56" s="32"/>
      <c r="O56" s="32"/>
      <c r="P56" s="32"/>
      <c r="Q56" s="32"/>
      <c r="R56" s="32"/>
      <c r="S56" s="32"/>
      <c r="T56" s="32"/>
      <c r="U56" s="32"/>
      <c r="V56" s="32"/>
      <c r="W56" s="32"/>
      <c r="X56" s="32"/>
      <c r="Y56" s="32"/>
      <c r="Z56" s="32"/>
      <c r="AA56" s="32"/>
      <c r="AB56" s="50"/>
      <c r="AC56" s="32"/>
      <c r="AD56" s="32"/>
      <c r="AE56" s="32"/>
      <c r="AF56" s="32"/>
      <c r="AG56" s="32"/>
      <c r="AH56" s="32"/>
    </row>
    <row r="57" spans="1:34" ht="15.75" customHeight="1" x14ac:dyDescent="0.3">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c r="AE57" s="32"/>
      <c r="AF57" s="32"/>
      <c r="AG57" s="32"/>
      <c r="AH57" s="32"/>
    </row>
    <row r="58" spans="1:34" ht="15.75" customHeight="1" x14ac:dyDescent="0.3">
      <c r="A58" s="32"/>
      <c r="B58" s="425" t="s">
        <v>84</v>
      </c>
      <c r="C58" s="407"/>
      <c r="D58" s="407"/>
      <c r="E58" s="407"/>
      <c r="F58" s="407"/>
      <c r="G58" s="407"/>
      <c r="H58" s="407"/>
      <c r="I58" s="407"/>
      <c r="J58" s="407"/>
      <c r="K58" s="407"/>
      <c r="L58" s="407"/>
      <c r="M58" s="407"/>
      <c r="N58" s="407"/>
      <c r="O58" s="407"/>
      <c r="P58" s="407"/>
      <c r="Q58" s="407"/>
      <c r="R58" s="407"/>
      <c r="S58" s="407"/>
      <c r="T58" s="407"/>
      <c r="U58" s="407"/>
      <c r="V58" s="407"/>
      <c r="W58" s="407"/>
      <c r="X58" s="407"/>
      <c r="Y58" s="407"/>
      <c r="Z58" s="407"/>
      <c r="AA58" s="407"/>
      <c r="AB58" s="395"/>
      <c r="AC58" s="32"/>
      <c r="AD58" s="32"/>
      <c r="AE58" s="32"/>
      <c r="AF58" s="32"/>
      <c r="AG58" s="32"/>
      <c r="AH58" s="32"/>
    </row>
    <row r="59" spans="1:34" ht="15.75" customHeight="1" x14ac:dyDescent="0.3">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c r="AE59" s="32"/>
      <c r="AF59" s="32"/>
      <c r="AG59" s="32"/>
      <c r="AH59" s="32"/>
    </row>
    <row r="60" spans="1:34" ht="29.25" customHeight="1" x14ac:dyDescent="0.3">
      <c r="A60" s="32"/>
      <c r="B60" s="414" t="s">
        <v>79</v>
      </c>
      <c r="C60" s="395"/>
      <c r="D60" s="78"/>
      <c r="E60" s="414" t="s">
        <v>85</v>
      </c>
      <c r="F60" s="395"/>
      <c r="G60" s="78"/>
      <c r="H60" s="406" t="s">
        <v>86</v>
      </c>
      <c r="I60" s="395"/>
      <c r="J60" s="414"/>
      <c r="K60" s="395"/>
      <c r="L60" s="423"/>
      <c r="M60" s="424"/>
      <c r="N60" s="78" t="s">
        <v>87</v>
      </c>
      <c r="O60" s="414"/>
      <c r="P60" s="407"/>
      <c r="Q60" s="395"/>
      <c r="R60" s="414" t="s">
        <v>88</v>
      </c>
      <c r="S60" s="407"/>
      <c r="T60" s="395"/>
      <c r="U60" s="414"/>
      <c r="V60" s="407"/>
      <c r="W60" s="395"/>
      <c r="X60" s="414" t="s">
        <v>89</v>
      </c>
      <c r="Y60" s="395"/>
      <c r="Z60" s="414"/>
      <c r="AA60" s="407"/>
      <c r="AB60" s="395"/>
      <c r="AC60" s="32"/>
      <c r="AD60" s="32"/>
      <c r="AE60" s="32"/>
      <c r="AF60" s="32"/>
      <c r="AG60" s="32"/>
      <c r="AH60" s="32"/>
    </row>
    <row r="61" spans="1:34" ht="15.75" customHeight="1" x14ac:dyDescent="0.3">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c r="AE61" s="32"/>
      <c r="AF61" s="32"/>
      <c r="AG61" s="32"/>
      <c r="AH61" s="32"/>
    </row>
    <row r="62" spans="1:34" ht="15.75" customHeight="1" x14ac:dyDescent="0.3">
      <c r="A62" s="32"/>
      <c r="B62" s="425" t="s">
        <v>90</v>
      </c>
      <c r="C62" s="395"/>
      <c r="D62" s="429"/>
      <c r="E62" s="430"/>
      <c r="F62" s="430"/>
      <c r="G62" s="430"/>
      <c r="H62" s="430"/>
      <c r="I62" s="430"/>
      <c r="J62" s="430"/>
      <c r="K62" s="430"/>
      <c r="L62" s="430"/>
      <c r="M62" s="430"/>
      <c r="N62" s="430"/>
      <c r="O62" s="430"/>
      <c r="P62" s="430"/>
      <c r="Q62" s="430"/>
      <c r="R62" s="430"/>
      <c r="S62" s="430"/>
      <c r="T62" s="430"/>
      <c r="U62" s="430"/>
      <c r="V62" s="430"/>
      <c r="W62" s="430"/>
      <c r="X62" s="430"/>
      <c r="Y62" s="430"/>
      <c r="Z62" s="430"/>
      <c r="AA62" s="430"/>
      <c r="AB62" s="431"/>
      <c r="AC62" s="32"/>
      <c r="AD62" s="32"/>
      <c r="AE62" s="32"/>
      <c r="AF62" s="32"/>
      <c r="AG62" s="32"/>
      <c r="AH62" s="32"/>
    </row>
    <row r="63" spans="1:34" ht="15.75" customHeight="1" x14ac:dyDescent="0.3">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c r="AE63" s="32"/>
      <c r="AF63" s="32"/>
      <c r="AG63" s="32"/>
      <c r="AH63" s="32"/>
    </row>
    <row r="64" spans="1:34" ht="15.75" customHeight="1" x14ac:dyDescent="0.3">
      <c r="A64" s="32"/>
      <c r="B64" s="425" t="s">
        <v>91</v>
      </c>
      <c r="C64" s="395"/>
      <c r="D64" s="432"/>
      <c r="E64" s="430"/>
      <c r="F64" s="430"/>
      <c r="G64" s="430"/>
      <c r="H64" s="430"/>
      <c r="I64" s="430"/>
      <c r="J64" s="430"/>
      <c r="K64" s="430"/>
      <c r="L64" s="430"/>
      <c r="M64" s="430"/>
      <c r="N64" s="430"/>
      <c r="O64" s="430"/>
      <c r="P64" s="430"/>
      <c r="Q64" s="430"/>
      <c r="R64" s="430"/>
      <c r="S64" s="430"/>
      <c r="T64" s="430"/>
      <c r="U64" s="430"/>
      <c r="V64" s="430"/>
      <c r="W64" s="430"/>
      <c r="X64" s="430"/>
      <c r="Y64" s="430"/>
      <c r="Z64" s="430"/>
      <c r="AA64" s="430"/>
      <c r="AB64" s="431"/>
      <c r="AC64" s="32"/>
      <c r="AD64" s="32"/>
      <c r="AE64" s="32"/>
      <c r="AF64" s="32"/>
      <c r="AG64" s="32"/>
      <c r="AH64" s="32"/>
    </row>
    <row r="65" spans="1:34" ht="15.75" customHeight="1" x14ac:dyDescent="0.3">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c r="AE65" s="32"/>
      <c r="AF65" s="32"/>
      <c r="AG65" s="32"/>
      <c r="AH65" s="32"/>
    </row>
    <row r="66" spans="1:34" ht="15.75" customHeight="1" x14ac:dyDescent="0.3">
      <c r="A66" s="32"/>
      <c r="B66" s="425" t="s">
        <v>92</v>
      </c>
      <c r="C66" s="395"/>
      <c r="D66" s="432"/>
      <c r="E66" s="430"/>
      <c r="F66" s="430"/>
      <c r="G66" s="430"/>
      <c r="H66" s="430"/>
      <c r="I66" s="430"/>
      <c r="J66" s="430"/>
      <c r="K66" s="430"/>
      <c r="L66" s="430"/>
      <c r="M66" s="430"/>
      <c r="N66" s="430"/>
      <c r="O66" s="430"/>
      <c r="P66" s="430"/>
      <c r="Q66" s="430"/>
      <c r="R66" s="430"/>
      <c r="S66" s="430"/>
      <c r="T66" s="430"/>
      <c r="U66" s="430"/>
      <c r="V66" s="430"/>
      <c r="W66" s="430"/>
      <c r="X66" s="430"/>
      <c r="Y66" s="430"/>
      <c r="Z66" s="430"/>
      <c r="AA66" s="430"/>
      <c r="AB66" s="431"/>
      <c r="AC66" s="32"/>
      <c r="AD66" s="32"/>
      <c r="AE66" s="32"/>
      <c r="AF66" s="32"/>
      <c r="AG66" s="32"/>
      <c r="AH66" s="32"/>
    </row>
    <row r="67" spans="1:34" ht="15.75" customHeight="1" x14ac:dyDescent="0.3">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c r="AE67" s="32"/>
      <c r="AF67" s="32"/>
      <c r="AG67" s="32"/>
      <c r="AH67" s="32"/>
    </row>
    <row r="68" spans="1:34" ht="15.75" customHeight="1" x14ac:dyDescent="0.3">
      <c r="A68" s="32"/>
      <c r="B68" s="425" t="s">
        <v>93</v>
      </c>
      <c r="C68" s="395"/>
      <c r="D68" s="432"/>
      <c r="E68" s="430"/>
      <c r="F68" s="430"/>
      <c r="G68" s="430"/>
      <c r="H68" s="430"/>
      <c r="I68" s="430"/>
      <c r="J68" s="430"/>
      <c r="K68" s="430"/>
      <c r="L68" s="430"/>
      <c r="M68" s="430"/>
      <c r="N68" s="430"/>
      <c r="O68" s="430"/>
      <c r="P68" s="430"/>
      <c r="Q68" s="430"/>
      <c r="R68" s="430"/>
      <c r="S68" s="430"/>
      <c r="T68" s="430"/>
      <c r="U68" s="430"/>
      <c r="V68" s="430"/>
      <c r="W68" s="430"/>
      <c r="X68" s="430"/>
      <c r="Y68" s="430"/>
      <c r="Z68" s="430"/>
      <c r="AA68" s="430"/>
      <c r="AB68" s="431"/>
      <c r="AC68" s="32"/>
      <c r="AD68" s="32"/>
      <c r="AE68" s="32"/>
      <c r="AF68" s="32"/>
      <c r="AG68" s="32"/>
      <c r="AH68" s="32"/>
    </row>
    <row r="69" spans="1:34" ht="15.75" customHeight="1" x14ac:dyDescent="0.3">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c r="AE69" s="32"/>
      <c r="AF69" s="32"/>
      <c r="AG69" s="32"/>
      <c r="AH69" s="32"/>
    </row>
    <row r="70" spans="1:34" ht="15.75" customHeight="1" x14ac:dyDescent="0.3">
      <c r="A70" s="32"/>
      <c r="B70" s="425" t="s">
        <v>94</v>
      </c>
      <c r="C70" s="395"/>
      <c r="D70" s="432"/>
      <c r="E70" s="430"/>
      <c r="F70" s="430"/>
      <c r="G70" s="430"/>
      <c r="H70" s="430"/>
      <c r="I70" s="430"/>
      <c r="J70" s="430"/>
      <c r="K70" s="430"/>
      <c r="L70" s="430"/>
      <c r="M70" s="430"/>
      <c r="N70" s="430"/>
      <c r="O70" s="430"/>
      <c r="P70" s="430"/>
      <c r="Q70" s="430"/>
      <c r="R70" s="430"/>
      <c r="S70" s="430"/>
      <c r="T70" s="430"/>
      <c r="U70" s="430"/>
      <c r="V70" s="430"/>
      <c r="W70" s="430"/>
      <c r="X70" s="430"/>
      <c r="Y70" s="430"/>
      <c r="Z70" s="430"/>
      <c r="AA70" s="430"/>
      <c r="AB70" s="431"/>
      <c r="AC70" s="32"/>
      <c r="AD70" s="32"/>
      <c r="AE70" s="32"/>
      <c r="AF70" s="32"/>
      <c r="AG70" s="32"/>
      <c r="AH70" s="32"/>
    </row>
    <row r="71" spans="1:34" ht="15.75" customHeight="1" x14ac:dyDescent="0.3">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c r="AE71" s="32"/>
      <c r="AF71" s="32"/>
      <c r="AG71" s="32"/>
      <c r="AH71" s="32"/>
    </row>
    <row r="72" spans="1:34" ht="15.75" customHeight="1" x14ac:dyDescent="0.3">
      <c r="A72" s="32"/>
      <c r="B72" s="425" t="s">
        <v>95</v>
      </c>
      <c r="C72" s="407"/>
      <c r="D72" s="407"/>
      <c r="E72" s="407"/>
      <c r="F72" s="407"/>
      <c r="G72" s="407"/>
      <c r="H72" s="407"/>
      <c r="I72" s="407"/>
      <c r="J72" s="407"/>
      <c r="K72" s="407"/>
      <c r="L72" s="407"/>
      <c r="M72" s="407"/>
      <c r="N72" s="407"/>
      <c r="O72" s="407"/>
      <c r="P72" s="407"/>
      <c r="Q72" s="407"/>
      <c r="R72" s="407"/>
      <c r="S72" s="407"/>
      <c r="T72" s="407"/>
      <c r="U72" s="407"/>
      <c r="V72" s="407"/>
      <c r="W72" s="407"/>
      <c r="X72" s="407"/>
      <c r="Y72" s="407"/>
      <c r="Z72" s="407"/>
      <c r="AA72" s="407"/>
      <c r="AB72" s="395"/>
      <c r="AC72" s="32"/>
      <c r="AD72" s="32"/>
      <c r="AE72" s="32"/>
      <c r="AF72" s="32"/>
      <c r="AG72" s="32"/>
      <c r="AH72" s="32"/>
    </row>
    <row r="73" spans="1:34" ht="15.75" customHeight="1" x14ac:dyDescent="0.3">
      <c r="A73" s="32"/>
      <c r="B73" s="406" t="s">
        <v>35</v>
      </c>
      <c r="C73" s="395"/>
      <c r="D73" s="92" t="s">
        <v>96</v>
      </c>
      <c r="E73" s="406" t="s">
        <v>97</v>
      </c>
      <c r="F73" s="395"/>
      <c r="G73" s="406" t="s">
        <v>95</v>
      </c>
      <c r="H73" s="407"/>
      <c r="I73" s="407"/>
      <c r="J73" s="407"/>
      <c r="K73" s="407"/>
      <c r="L73" s="407"/>
      <c r="M73" s="407"/>
      <c r="N73" s="407"/>
      <c r="O73" s="395"/>
      <c r="P73" s="406" t="s">
        <v>98</v>
      </c>
      <c r="Q73" s="407"/>
      <c r="R73" s="407"/>
      <c r="S73" s="407"/>
      <c r="T73" s="407"/>
      <c r="U73" s="407"/>
      <c r="V73" s="407"/>
      <c r="W73" s="407"/>
      <c r="X73" s="407"/>
      <c r="Y73" s="407"/>
      <c r="Z73" s="407"/>
      <c r="AA73" s="407"/>
      <c r="AB73" s="395"/>
      <c r="AC73" s="32"/>
      <c r="AD73" s="32"/>
      <c r="AE73" s="32"/>
      <c r="AF73" s="32"/>
      <c r="AG73" s="32"/>
      <c r="AH73" s="32"/>
    </row>
    <row r="74" spans="1:34" ht="15.75" customHeight="1" x14ac:dyDescent="0.3">
      <c r="A74" s="32"/>
      <c r="B74" s="406"/>
      <c r="C74" s="395"/>
      <c r="D74" s="58"/>
      <c r="E74" s="406"/>
      <c r="F74" s="395"/>
      <c r="G74" s="433"/>
      <c r="H74" s="407"/>
      <c r="I74" s="407"/>
      <c r="J74" s="407"/>
      <c r="K74" s="407"/>
      <c r="L74" s="407"/>
      <c r="M74" s="407"/>
      <c r="N74" s="407"/>
      <c r="O74" s="395"/>
      <c r="P74" s="433"/>
      <c r="Q74" s="407"/>
      <c r="R74" s="407"/>
      <c r="S74" s="407"/>
      <c r="T74" s="407"/>
      <c r="U74" s="407"/>
      <c r="V74" s="407"/>
      <c r="W74" s="407"/>
      <c r="X74" s="407"/>
      <c r="Y74" s="407"/>
      <c r="Z74" s="407"/>
      <c r="AA74" s="407"/>
      <c r="AB74" s="395"/>
      <c r="AC74" s="32"/>
      <c r="AD74" s="32"/>
      <c r="AE74" s="32"/>
      <c r="AF74" s="32"/>
      <c r="AG74" s="32"/>
      <c r="AH74" s="32"/>
    </row>
    <row r="75" spans="1:34" ht="15.75" customHeight="1" x14ac:dyDescent="0.3">
      <c r="A75" s="32"/>
      <c r="B75" s="406"/>
      <c r="C75" s="395"/>
      <c r="D75" s="58"/>
      <c r="E75" s="406"/>
      <c r="F75" s="395"/>
      <c r="G75" s="433"/>
      <c r="H75" s="407"/>
      <c r="I75" s="407"/>
      <c r="J75" s="407"/>
      <c r="K75" s="407"/>
      <c r="L75" s="407"/>
      <c r="M75" s="407"/>
      <c r="N75" s="407"/>
      <c r="O75" s="395"/>
      <c r="P75" s="433"/>
      <c r="Q75" s="407"/>
      <c r="R75" s="407"/>
      <c r="S75" s="407"/>
      <c r="T75" s="407"/>
      <c r="U75" s="407"/>
      <c r="V75" s="407"/>
      <c r="W75" s="407"/>
      <c r="X75" s="407"/>
      <c r="Y75" s="407"/>
      <c r="Z75" s="407"/>
      <c r="AA75" s="407"/>
      <c r="AB75" s="395"/>
      <c r="AC75" s="32"/>
      <c r="AD75" s="32"/>
      <c r="AE75" s="32"/>
      <c r="AF75" s="32"/>
      <c r="AG75" s="32"/>
      <c r="AH75" s="32"/>
    </row>
    <row r="76" spans="1:34" ht="26.25" customHeight="1" x14ac:dyDescent="0.3">
      <c r="A76" s="32"/>
      <c r="B76" s="434" t="s">
        <v>148</v>
      </c>
      <c r="C76" s="407"/>
      <c r="D76" s="407"/>
      <c r="E76" s="407"/>
      <c r="F76" s="407"/>
      <c r="G76" s="407"/>
      <c r="H76" s="407"/>
      <c r="I76" s="407"/>
      <c r="J76" s="407"/>
      <c r="K76" s="407"/>
      <c r="L76" s="407"/>
      <c r="M76" s="407"/>
      <c r="N76" s="407"/>
      <c r="O76" s="407"/>
      <c r="P76" s="407"/>
      <c r="Q76" s="407"/>
      <c r="R76" s="407"/>
      <c r="S76" s="407"/>
      <c r="T76" s="407"/>
      <c r="U76" s="407"/>
      <c r="V76" s="407"/>
      <c r="W76" s="407"/>
      <c r="X76" s="407"/>
      <c r="Y76" s="407"/>
      <c r="Z76" s="407"/>
      <c r="AA76" s="407"/>
      <c r="AB76" s="395"/>
      <c r="AC76" s="32"/>
      <c r="AD76" s="93"/>
      <c r="AE76" s="32"/>
      <c r="AF76" s="32"/>
      <c r="AG76" s="32"/>
      <c r="AH76" s="32"/>
    </row>
    <row r="77" spans="1:34" ht="12.75" customHeight="1" x14ac:dyDescent="0.3">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row>
    <row r="78" spans="1:34" ht="12.75" customHeight="1" x14ac:dyDescent="0.3">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row>
    <row r="79" spans="1:34" ht="12.75" customHeight="1" x14ac:dyDescent="0.3">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row>
    <row r="80" spans="1:34" ht="12.75" customHeight="1" x14ac:dyDescent="0.3">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row>
    <row r="81" spans="1:34" ht="12.75" customHeight="1" x14ac:dyDescent="0.3">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row>
    <row r="82" spans="1:34" ht="12.75" customHeight="1" x14ac:dyDescent="0.3">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row>
    <row r="83" spans="1:34" ht="12.75" customHeight="1" x14ac:dyDescent="0.3">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row>
    <row r="84" spans="1:34"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row>
    <row r="85" spans="1:34"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row>
    <row r="86" spans="1:34"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row>
    <row r="87" spans="1:34"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row>
    <row r="88" spans="1:34"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row>
    <row r="89" spans="1:34"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row>
    <row r="90" spans="1:34"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row>
    <row r="91" spans="1:34"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row>
    <row r="92" spans="1:34"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row>
    <row r="93" spans="1:34"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row>
    <row r="94" spans="1:34"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row>
    <row r="95" spans="1:34"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row>
    <row r="96" spans="1:34"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row>
    <row r="97" spans="1:34"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row>
    <row r="98" spans="1:34"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row>
    <row r="99" spans="1:34"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row>
    <row r="100" spans="1:34"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row>
    <row r="101" spans="1:34"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row>
    <row r="102" spans="1:34"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row>
    <row r="103" spans="1:34"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row>
    <row r="104" spans="1:34"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row>
    <row r="105" spans="1:34"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row>
    <row r="106" spans="1:34"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row>
    <row r="107" spans="1:34"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row>
    <row r="108" spans="1:34"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row>
    <row r="109" spans="1:34"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row>
    <row r="110" spans="1:34"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row>
    <row r="111" spans="1:34"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row>
    <row r="112" spans="1:34"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row>
    <row r="113" spans="1:34"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row>
    <row r="114" spans="1:34"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row>
    <row r="115" spans="1:34"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row>
    <row r="116" spans="1:34"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row>
    <row r="117" spans="1:34"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row>
    <row r="118" spans="1:34"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row>
    <row r="119" spans="1:34"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row>
    <row r="120" spans="1:34"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row>
    <row r="121" spans="1:34"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row>
    <row r="122" spans="1:34"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row>
    <row r="123" spans="1:34"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row>
    <row r="124" spans="1:34"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row>
    <row r="125" spans="1:34"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row>
    <row r="126" spans="1:34"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row>
    <row r="127" spans="1:34"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row>
    <row r="128" spans="1:34"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row>
    <row r="129" spans="1:34"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row>
    <row r="130" spans="1:34"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row>
    <row r="131" spans="1:34"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row>
    <row r="132" spans="1:34"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row>
    <row r="133" spans="1:34"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row>
    <row r="134" spans="1:34"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row>
    <row r="135" spans="1:34"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row>
    <row r="136" spans="1:34"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row>
    <row r="137" spans="1:34"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row>
    <row r="138" spans="1:34"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row>
    <row r="139" spans="1:34"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row>
    <row r="140" spans="1:34"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row>
    <row r="141" spans="1:34"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row>
    <row r="142" spans="1:34"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row>
    <row r="143" spans="1:34"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row>
    <row r="144" spans="1:34"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row>
    <row r="145" spans="1:34"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row>
    <row r="146" spans="1:34"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row>
    <row r="147" spans="1:34"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row>
    <row r="148" spans="1:34"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row>
    <row r="149" spans="1:34"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row>
    <row r="150" spans="1:34"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row>
    <row r="151" spans="1:34"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row>
    <row r="152" spans="1:34"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row>
    <row r="153" spans="1:34"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row>
    <row r="154" spans="1:34"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row>
    <row r="155" spans="1:34"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row>
    <row r="156" spans="1:34"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row>
    <row r="157" spans="1:34"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row>
    <row r="158" spans="1:34"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row>
    <row r="159" spans="1:34"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row>
    <row r="160" spans="1:34"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row>
    <row r="161" spans="1:34"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row>
    <row r="162" spans="1:34"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row>
    <row r="163" spans="1:34"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row>
    <row r="164" spans="1:34"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row>
    <row r="165" spans="1:34"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row>
    <row r="166" spans="1:34"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row>
    <row r="167" spans="1:34"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row>
    <row r="168" spans="1:34"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row>
    <row r="169" spans="1:34"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row>
    <row r="170" spans="1:34"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row>
    <row r="171" spans="1:34"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row>
    <row r="172" spans="1:34"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row>
    <row r="173" spans="1:34"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row>
    <row r="174" spans="1:34"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row>
    <row r="175" spans="1:34"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row>
    <row r="176" spans="1:34"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row>
    <row r="177" spans="1:34"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row>
    <row r="178" spans="1:34"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row>
    <row r="179" spans="1:34"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row>
    <row r="180" spans="1:34"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row>
    <row r="181" spans="1:34"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row>
    <row r="182" spans="1:34"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row>
    <row r="183" spans="1:34"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row>
    <row r="184" spans="1:34"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row>
    <row r="185" spans="1:34"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row>
    <row r="186" spans="1:34"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row>
    <row r="187" spans="1:34"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row>
    <row r="188" spans="1:34"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row>
    <row r="189" spans="1:34"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row>
    <row r="190" spans="1:34"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row>
    <row r="191" spans="1:34"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row>
    <row r="192" spans="1:34"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row>
    <row r="193" spans="1:34"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row>
    <row r="194" spans="1:34"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row>
    <row r="195" spans="1:34"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row>
    <row r="196" spans="1:34"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row>
    <row r="197" spans="1:34"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row>
    <row r="198" spans="1:34"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row>
    <row r="199" spans="1:34"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row>
    <row r="200" spans="1:34"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row>
    <row r="201" spans="1:34"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row>
    <row r="202" spans="1:34"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row>
    <row r="203" spans="1:34"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row>
    <row r="204" spans="1:34"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row>
    <row r="205" spans="1:34"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row>
    <row r="206" spans="1:34"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row>
    <row r="207" spans="1:34"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row>
    <row r="208" spans="1:34"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row>
    <row r="209" spans="1:34"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row>
    <row r="210" spans="1:34"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row>
    <row r="211" spans="1:34"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row>
    <row r="212" spans="1:34"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row>
    <row r="213" spans="1:34"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row>
    <row r="214" spans="1:34"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row>
    <row r="215" spans="1:34"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row>
    <row r="216" spans="1:34"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row>
    <row r="217" spans="1:34"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row>
    <row r="218" spans="1:34"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row>
    <row r="219" spans="1:34"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row>
    <row r="220" spans="1:34"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row>
    <row r="221" spans="1:34"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row>
    <row r="222" spans="1:34"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row>
    <row r="223" spans="1:34"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row>
    <row r="224" spans="1:34"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row>
    <row r="225" spans="1:34"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row>
    <row r="226" spans="1:34"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row>
    <row r="227" spans="1:34"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row>
    <row r="228" spans="1:34"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row>
    <row r="229" spans="1:34"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row>
    <row r="230" spans="1:34"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row>
    <row r="231" spans="1:34"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row>
    <row r="232" spans="1:34"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row>
    <row r="233" spans="1:34"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row>
    <row r="234" spans="1:34"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row>
    <row r="235" spans="1:34"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row>
    <row r="236" spans="1:34"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row>
    <row r="237" spans="1:34"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row>
    <row r="238" spans="1:34"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row>
    <row r="239" spans="1:34"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row>
    <row r="240" spans="1:34"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row>
    <row r="241" spans="1:34"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row>
    <row r="242" spans="1:34"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row>
    <row r="243" spans="1:34"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row>
    <row r="244" spans="1:34"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row>
    <row r="245" spans="1:34"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row>
    <row r="246" spans="1:34"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row>
    <row r="247" spans="1:34"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row>
    <row r="248" spans="1:34"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row>
    <row r="249" spans="1:34"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row>
    <row r="250" spans="1:34"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row>
    <row r="251" spans="1:34"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row>
    <row r="252" spans="1:34"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row>
    <row r="253" spans="1:34"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row>
    <row r="254" spans="1:34"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row>
    <row r="255" spans="1:34"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row>
    <row r="256" spans="1:34"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row>
    <row r="257" spans="1:34"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row>
    <row r="258" spans="1:34"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row>
    <row r="259" spans="1:34"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row>
    <row r="260" spans="1:34"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row>
    <row r="261" spans="1:34"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row>
    <row r="262" spans="1:34"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row>
    <row r="263" spans="1:34"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row>
    <row r="264" spans="1:34"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row>
    <row r="265" spans="1:34"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row>
    <row r="266" spans="1:34"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row>
    <row r="267" spans="1:34"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row>
    <row r="268" spans="1:34"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row>
    <row r="269" spans="1:34"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row>
    <row r="270" spans="1:34"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row>
    <row r="271" spans="1:34"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row>
    <row r="272" spans="1:34"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row>
    <row r="273" spans="1:34"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row>
    <row r="274" spans="1:34"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row>
    <row r="275" spans="1:34"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row>
    <row r="276" spans="1:34"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row>
    <row r="277" spans="1:34"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row>
    <row r="278" spans="1:34"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row>
    <row r="279" spans="1:34"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row>
    <row r="280" spans="1:34"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row>
    <row r="281" spans="1:34"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row>
    <row r="282" spans="1:34"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row>
    <row r="283" spans="1:34"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row>
    <row r="284" spans="1:34"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row>
    <row r="285" spans="1:34"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row>
    <row r="286" spans="1:34"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row>
    <row r="287" spans="1:34"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row>
    <row r="288" spans="1:34"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row>
    <row r="289" spans="1:34"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row>
    <row r="290" spans="1:34"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row>
    <row r="291" spans="1:34"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row>
    <row r="292" spans="1:34"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row>
    <row r="293" spans="1:34"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row>
    <row r="294" spans="1:34"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row>
    <row r="295" spans="1:34"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row>
    <row r="296" spans="1:34"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row>
    <row r="297" spans="1:34"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row>
    <row r="298" spans="1:34"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row>
    <row r="299" spans="1:34"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row>
    <row r="300" spans="1:34"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row>
    <row r="301" spans="1:34"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row>
    <row r="302" spans="1:34"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row>
    <row r="303" spans="1:34"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row>
    <row r="304" spans="1:34"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row>
    <row r="305" spans="1:34"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row>
    <row r="306" spans="1:34"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row>
    <row r="307" spans="1:34"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row>
    <row r="308" spans="1:34"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row>
    <row r="309" spans="1:34"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row>
    <row r="310" spans="1:34"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row>
    <row r="311" spans="1:34"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row>
    <row r="312" spans="1:34"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row>
    <row r="313" spans="1:34"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row>
    <row r="314" spans="1:34"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row>
    <row r="315" spans="1:34"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row>
    <row r="316" spans="1:34"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row>
    <row r="317" spans="1:34"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row>
    <row r="318" spans="1:34"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row>
    <row r="319" spans="1:34"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row>
    <row r="320" spans="1:34"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row>
    <row r="321" spans="1:34"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row>
    <row r="322" spans="1:34"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row>
    <row r="323" spans="1:34"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row>
    <row r="324" spans="1:34"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row>
    <row r="325" spans="1:34"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row>
    <row r="326" spans="1:34"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row>
    <row r="327" spans="1:34"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row>
    <row r="328" spans="1:34"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row>
    <row r="329" spans="1:34"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row>
    <row r="330" spans="1:34"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row>
    <row r="331" spans="1:34"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row>
    <row r="332" spans="1:34"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row>
    <row r="333" spans="1:34"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row>
    <row r="334" spans="1:34"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row>
    <row r="335" spans="1:34"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row>
    <row r="336" spans="1:34"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row>
    <row r="337" spans="1:34"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row>
    <row r="338" spans="1:34"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row>
    <row r="339" spans="1:34"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row>
    <row r="340" spans="1:34"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row>
    <row r="341" spans="1:34"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row>
    <row r="342" spans="1:34"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row>
    <row r="343" spans="1:34"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row>
    <row r="344" spans="1:34"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row>
    <row r="345" spans="1:34"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row>
    <row r="346" spans="1:34"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row>
    <row r="347" spans="1:34"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row>
    <row r="348" spans="1:34"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row>
    <row r="349" spans="1:34"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row>
    <row r="350" spans="1:34"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row>
    <row r="351" spans="1:34"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row>
    <row r="352" spans="1:34"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row>
    <row r="353" spans="1:34"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row>
    <row r="354" spans="1:34"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row>
    <row r="355" spans="1:34"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row>
    <row r="356" spans="1:34"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row>
    <row r="357" spans="1:34"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row>
    <row r="358" spans="1:34"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row>
    <row r="359" spans="1:34"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row>
    <row r="360" spans="1:34"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row>
    <row r="361" spans="1:34"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row>
    <row r="362" spans="1:34"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row>
    <row r="363" spans="1:34"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row>
    <row r="364" spans="1:34"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row>
    <row r="365" spans="1:34"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row>
    <row r="366" spans="1:34"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row>
    <row r="367" spans="1:34"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row>
    <row r="368" spans="1:34"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row>
    <row r="369" spans="1:34"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row>
    <row r="370" spans="1:34"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row>
    <row r="371" spans="1:34"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row>
    <row r="372" spans="1:34"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row>
    <row r="373" spans="1:34"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row>
    <row r="374" spans="1:34"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row>
    <row r="375" spans="1:34"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row>
    <row r="376" spans="1:34"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row>
    <row r="377" spans="1:34"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row>
    <row r="378" spans="1:34"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row>
    <row r="379" spans="1:34"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row>
    <row r="380" spans="1:34"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row>
    <row r="381" spans="1:34"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row>
    <row r="382" spans="1:34"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row>
    <row r="383" spans="1:34"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row>
    <row r="384" spans="1:34"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row>
    <row r="385" spans="1:34"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row>
    <row r="386" spans="1:34"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row>
    <row r="387" spans="1:34"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row>
    <row r="388" spans="1:34"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row>
    <row r="389" spans="1:34"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row>
    <row r="390" spans="1:34"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row>
    <row r="391" spans="1:34"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row>
    <row r="392" spans="1:34"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row>
    <row r="393" spans="1:34"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row>
    <row r="394" spans="1:34"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row>
    <row r="395" spans="1:34"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row>
    <row r="396" spans="1:34"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row>
    <row r="397" spans="1:34"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row>
    <row r="398" spans="1:34"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row>
    <row r="399" spans="1:34"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row>
    <row r="400" spans="1:34"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row>
    <row r="401" spans="1:34"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row>
    <row r="402" spans="1:34"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row>
    <row r="403" spans="1:34"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row>
    <row r="404" spans="1:34"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row>
    <row r="405" spans="1:34"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row>
    <row r="406" spans="1:34"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row>
    <row r="407" spans="1:34"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row>
    <row r="408" spans="1:34"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row>
    <row r="409" spans="1:34"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row>
    <row r="410" spans="1:34"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row>
    <row r="411" spans="1:34"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row>
    <row r="412" spans="1:34"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row>
    <row r="413" spans="1:34"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row>
    <row r="414" spans="1:34"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row>
    <row r="415" spans="1:34"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row>
    <row r="416" spans="1:34"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row>
    <row r="417" spans="1:34"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row>
    <row r="418" spans="1:34"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row>
    <row r="419" spans="1:34"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row>
    <row r="420" spans="1:34"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row>
    <row r="421" spans="1:34"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row>
    <row r="422" spans="1:34"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row>
    <row r="423" spans="1:34"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row>
    <row r="424" spans="1:34"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row>
    <row r="425" spans="1:34"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row>
    <row r="426" spans="1:34"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row>
    <row r="427" spans="1:34"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row>
    <row r="428" spans="1:34"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row>
    <row r="429" spans="1:34"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row>
    <row r="430" spans="1:34"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row>
    <row r="431" spans="1:34"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row>
    <row r="432" spans="1:34"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row>
    <row r="433" spans="1:34"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row>
    <row r="434" spans="1:34"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row>
    <row r="435" spans="1:34"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row>
    <row r="436" spans="1:34"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row>
    <row r="437" spans="1:34"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row>
    <row r="438" spans="1:34"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row>
    <row r="439" spans="1:34"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row>
    <row r="440" spans="1:34"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row>
    <row r="441" spans="1:34"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row>
    <row r="442" spans="1:34"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row>
    <row r="443" spans="1:34"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row>
    <row r="444" spans="1:34"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row>
    <row r="445" spans="1:34"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row>
    <row r="446" spans="1:34"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row>
    <row r="447" spans="1:34"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row>
    <row r="448" spans="1:34"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row>
    <row r="449" spans="1:34"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row>
    <row r="450" spans="1:34"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row>
    <row r="451" spans="1:34"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row>
    <row r="452" spans="1:34"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row>
    <row r="453" spans="1:34"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row>
    <row r="454" spans="1:34"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row>
    <row r="455" spans="1:34"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row>
    <row r="456" spans="1:34"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row>
    <row r="457" spans="1:34"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row>
    <row r="458" spans="1:34"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row>
    <row r="459" spans="1:34"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row>
    <row r="460" spans="1:34"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row>
    <row r="461" spans="1:34"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row>
    <row r="462" spans="1:34"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row>
    <row r="463" spans="1:34"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row>
    <row r="464" spans="1:34"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row>
    <row r="465" spans="1:34"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row>
    <row r="466" spans="1:34"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row>
    <row r="467" spans="1:34"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row>
    <row r="468" spans="1:34"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row>
    <row r="469" spans="1:34"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row>
    <row r="470" spans="1:34"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row>
    <row r="471" spans="1:34"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row>
    <row r="472" spans="1:34"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row>
    <row r="473" spans="1:34"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row>
    <row r="474" spans="1:34"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row>
    <row r="475" spans="1:34"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row>
    <row r="476" spans="1:34"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row>
    <row r="477" spans="1:34"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row>
    <row r="478" spans="1:34"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row>
    <row r="479" spans="1:34"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row>
    <row r="480" spans="1:34"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row>
    <row r="481" spans="1:34"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row>
    <row r="482" spans="1:34"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row>
    <row r="483" spans="1:34"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row>
    <row r="484" spans="1:34"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row>
    <row r="485" spans="1:34"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row>
    <row r="486" spans="1:34"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row>
    <row r="487" spans="1:34"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row>
    <row r="488" spans="1:34"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row>
    <row r="489" spans="1:34"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row>
    <row r="490" spans="1:34"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row>
    <row r="491" spans="1:34"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row>
    <row r="492" spans="1:34"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row>
    <row r="493" spans="1:34"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row>
    <row r="494" spans="1:34"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row>
    <row r="495" spans="1:34"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row>
    <row r="496" spans="1:34"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row>
    <row r="497" spans="1:34"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row>
    <row r="498" spans="1:34"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row>
    <row r="499" spans="1:34"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row>
    <row r="500" spans="1:34"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row>
    <row r="501" spans="1:34"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row>
    <row r="502" spans="1:34"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row>
    <row r="503" spans="1:34"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row>
    <row r="504" spans="1:34"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row>
    <row r="505" spans="1:34"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row>
    <row r="506" spans="1:34"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row>
    <row r="507" spans="1:34"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row>
    <row r="508" spans="1:34"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row>
    <row r="509" spans="1:34"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row>
    <row r="510" spans="1:34"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row>
    <row r="511" spans="1:34"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row>
    <row r="512" spans="1:34"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row>
    <row r="513" spans="1:34"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row>
    <row r="514" spans="1:34"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row>
    <row r="515" spans="1:34"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row>
    <row r="516" spans="1:34"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row>
    <row r="517" spans="1:34"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row>
    <row r="518" spans="1:34"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row>
    <row r="519" spans="1:34"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row>
    <row r="520" spans="1:34"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row>
    <row r="521" spans="1:34"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row>
    <row r="522" spans="1:34"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row>
    <row r="523" spans="1:34"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row>
    <row r="524" spans="1:34"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row>
    <row r="525" spans="1:34"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row>
    <row r="526" spans="1:34"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row>
    <row r="527" spans="1:34"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row>
    <row r="528" spans="1:34"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row>
    <row r="529" spans="1:34"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row>
    <row r="530" spans="1:34"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row>
    <row r="531" spans="1:34"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row>
    <row r="532" spans="1:34"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row>
    <row r="533" spans="1:34"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row>
    <row r="534" spans="1:34"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row>
    <row r="535" spans="1:34"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row>
    <row r="536" spans="1:34"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row>
    <row r="537" spans="1:34"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row>
    <row r="538" spans="1:34"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row>
    <row r="539" spans="1:34"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row>
    <row r="540" spans="1:34"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row>
    <row r="541" spans="1:34"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row>
    <row r="542" spans="1:34"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row>
    <row r="543" spans="1:34"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row>
    <row r="544" spans="1:34"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row>
    <row r="545" spans="1:34"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row>
    <row r="546" spans="1:34"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row>
    <row r="547" spans="1:34"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row>
    <row r="548" spans="1:34"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row>
    <row r="549" spans="1:34"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row>
    <row r="550" spans="1:34"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row>
    <row r="551" spans="1:34"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row>
    <row r="552" spans="1:34"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row>
    <row r="553" spans="1:34"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row>
    <row r="554" spans="1:34"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row>
    <row r="555" spans="1:34"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row>
    <row r="556" spans="1:34"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row>
    <row r="557" spans="1:34"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row>
    <row r="558" spans="1:34"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row>
    <row r="559" spans="1:34"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row>
    <row r="560" spans="1:34"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row>
    <row r="561" spans="1:34"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row>
    <row r="562" spans="1:34"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row>
    <row r="563" spans="1:34"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row>
    <row r="564" spans="1:34"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row>
    <row r="565" spans="1:34"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row>
    <row r="566" spans="1:34"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row>
    <row r="567" spans="1:34"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row>
    <row r="568" spans="1:34"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row>
    <row r="569" spans="1:34"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row>
    <row r="570" spans="1:34"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row>
    <row r="571" spans="1:34"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row>
    <row r="572" spans="1:34"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row>
    <row r="573" spans="1:34"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row>
    <row r="574" spans="1:34"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row>
    <row r="575" spans="1:34"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row>
    <row r="576" spans="1:34"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row>
    <row r="577" spans="1:34"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row>
    <row r="578" spans="1:34"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row>
    <row r="579" spans="1:34"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row>
    <row r="580" spans="1:34"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row>
    <row r="581" spans="1:34"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row>
    <row r="582" spans="1:34"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row>
    <row r="583" spans="1:34"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row>
    <row r="584" spans="1:34"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row>
    <row r="585" spans="1:34"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row>
    <row r="586" spans="1:34"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row>
    <row r="587" spans="1:34"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row>
    <row r="588" spans="1:34"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row>
    <row r="589" spans="1:34"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row>
    <row r="590" spans="1:34"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row>
    <row r="591" spans="1:34"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row>
    <row r="592" spans="1:34"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row>
    <row r="593" spans="1:34"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row>
    <row r="594" spans="1:34"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row>
    <row r="595" spans="1:34"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row>
    <row r="596" spans="1:34"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row>
    <row r="597" spans="1:34"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row>
    <row r="598" spans="1:34"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row>
    <row r="599" spans="1:34"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row>
    <row r="600" spans="1:34"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row>
    <row r="601" spans="1:34"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row>
    <row r="602" spans="1:34"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row>
    <row r="603" spans="1:34"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row>
    <row r="604" spans="1:34"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row>
    <row r="605" spans="1:34"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row>
    <row r="606" spans="1:34"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row>
    <row r="607" spans="1:34"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row>
    <row r="608" spans="1:34"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row>
    <row r="609" spans="1:34"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row>
    <row r="610" spans="1:34"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row>
    <row r="611" spans="1:34"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row>
    <row r="612" spans="1:34"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row>
    <row r="613" spans="1:34"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row>
    <row r="614" spans="1:34"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row>
    <row r="615" spans="1:34"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row>
    <row r="616" spans="1:34"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row>
    <row r="617" spans="1:34"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row>
    <row r="618" spans="1:34"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row>
    <row r="619" spans="1:34"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row>
    <row r="620" spans="1:34"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row>
    <row r="621" spans="1:34"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row>
    <row r="622" spans="1:34"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row>
    <row r="623" spans="1:34"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row>
    <row r="624" spans="1:34"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row>
    <row r="625" spans="1:34"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row>
    <row r="626" spans="1:34"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row>
    <row r="627" spans="1:34"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row>
    <row r="628" spans="1:34"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row>
    <row r="629" spans="1:34"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row>
    <row r="630" spans="1:34"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row>
    <row r="631" spans="1:34"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row>
    <row r="632" spans="1:34"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row>
    <row r="633" spans="1:34"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row>
    <row r="634" spans="1:34"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row>
    <row r="635" spans="1:34"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row>
    <row r="636" spans="1:34"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row>
    <row r="637" spans="1:34"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row>
    <row r="638" spans="1:34"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row>
    <row r="639" spans="1:34"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row>
    <row r="640" spans="1:34"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row>
    <row r="641" spans="1:34"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row>
    <row r="642" spans="1:34"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row>
    <row r="643" spans="1:34"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row>
    <row r="644" spans="1:34"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row>
    <row r="645" spans="1:34"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row>
    <row r="646" spans="1:34"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row>
    <row r="647" spans="1:34"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row>
    <row r="648" spans="1:34"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row>
    <row r="649" spans="1:34"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row>
    <row r="650" spans="1:34"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row>
    <row r="651" spans="1:34"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row>
    <row r="652" spans="1:34"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row>
    <row r="653" spans="1:34"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row>
    <row r="654" spans="1:34"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row>
    <row r="655" spans="1:34"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row>
    <row r="656" spans="1:34"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row>
    <row r="657" spans="1:34"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row>
    <row r="658" spans="1:34"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row>
    <row r="659" spans="1:34"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row>
    <row r="660" spans="1:34"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row>
    <row r="661" spans="1:34"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row>
    <row r="662" spans="1:34"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row>
    <row r="663" spans="1:34"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row>
    <row r="664" spans="1:34"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row>
    <row r="665" spans="1:34"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row>
    <row r="666" spans="1:34"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row>
    <row r="667" spans="1:34"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row>
    <row r="668" spans="1:34"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row>
    <row r="669" spans="1:34"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row>
    <row r="670" spans="1:34"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row>
    <row r="671" spans="1:34"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row>
    <row r="672" spans="1:34"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row>
    <row r="673" spans="1:34"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row>
    <row r="674" spans="1:34"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row>
    <row r="675" spans="1:34"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row>
    <row r="676" spans="1:34"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row>
    <row r="677" spans="1:34"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row>
    <row r="678" spans="1:34"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row>
    <row r="679" spans="1:34"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row>
    <row r="680" spans="1:34"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row>
    <row r="681" spans="1:34"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row>
    <row r="682" spans="1:34"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row>
    <row r="683" spans="1:34"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row>
    <row r="684" spans="1:34"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row>
    <row r="685" spans="1:34"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row>
    <row r="686" spans="1:34"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row>
    <row r="687" spans="1:34"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row>
    <row r="688" spans="1:34"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row>
    <row r="689" spans="1:34"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row>
    <row r="690" spans="1:34"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row>
    <row r="691" spans="1:34"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row>
    <row r="692" spans="1:34"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row>
    <row r="693" spans="1:34"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row>
    <row r="694" spans="1:34"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row>
    <row r="695" spans="1:34"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row>
    <row r="696" spans="1:34"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row>
    <row r="697" spans="1:34"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row>
    <row r="698" spans="1:34"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row>
    <row r="699" spans="1:34"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row>
    <row r="700" spans="1:34"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row>
    <row r="701" spans="1:34"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row>
    <row r="702" spans="1:34"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row>
    <row r="703" spans="1:34"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row>
    <row r="704" spans="1:34"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row>
    <row r="705" spans="1:34"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row>
    <row r="706" spans="1:34"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row>
    <row r="707" spans="1:34"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row>
    <row r="708" spans="1:34"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row>
    <row r="709" spans="1:34"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row>
    <row r="710" spans="1:34"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row>
    <row r="711" spans="1:34"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row>
    <row r="712" spans="1:34"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row>
    <row r="713" spans="1:34"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row>
    <row r="714" spans="1:34"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row>
    <row r="715" spans="1:34"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row>
    <row r="716" spans="1:34"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row>
    <row r="717" spans="1:34"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row>
    <row r="718" spans="1:34"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row>
    <row r="719" spans="1:34"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row>
    <row r="720" spans="1:34"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row>
    <row r="721" spans="1:34"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row>
    <row r="722" spans="1:34"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row>
    <row r="723" spans="1:34"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row>
    <row r="724" spans="1:34"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row>
    <row r="725" spans="1:34"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row>
    <row r="726" spans="1:34"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row>
    <row r="727" spans="1:34"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row>
    <row r="728" spans="1:34"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row>
    <row r="729" spans="1:34"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row>
    <row r="730" spans="1:34"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row>
    <row r="731" spans="1:34"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row>
    <row r="732" spans="1:34"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row>
    <row r="733" spans="1:34"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row>
    <row r="734" spans="1:34"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row>
    <row r="735" spans="1:34"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row>
    <row r="736" spans="1:34"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row>
    <row r="737" spans="1:34"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row>
    <row r="738" spans="1:34"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row>
    <row r="739" spans="1:34"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row>
    <row r="740" spans="1:34"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row>
    <row r="741" spans="1:34"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row>
    <row r="742" spans="1:34"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row>
    <row r="743" spans="1:34"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row>
    <row r="744" spans="1:34"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row>
    <row r="745" spans="1:34"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row>
    <row r="746" spans="1:34"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row>
    <row r="747" spans="1:34"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row>
    <row r="748" spans="1:34"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row>
    <row r="749" spans="1:34"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row>
    <row r="750" spans="1:34"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row>
    <row r="751" spans="1:34"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row>
    <row r="752" spans="1:34"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row>
    <row r="753" spans="1:34"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row>
    <row r="754" spans="1:34"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row>
    <row r="755" spans="1:34"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row>
    <row r="756" spans="1:34"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row>
    <row r="757" spans="1:34"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row>
    <row r="758" spans="1:34"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row>
    <row r="759" spans="1:34"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row>
    <row r="760" spans="1:34"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row>
    <row r="761" spans="1:34"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row>
    <row r="762" spans="1:34"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row>
    <row r="763" spans="1:34"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row>
    <row r="764" spans="1:34"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row>
    <row r="765" spans="1:34"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row>
    <row r="766" spans="1:34"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row>
    <row r="767" spans="1:34"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row>
    <row r="768" spans="1:34"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row>
    <row r="769" spans="1:34"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row>
    <row r="770" spans="1:34"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row>
    <row r="771" spans="1:34"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row>
    <row r="772" spans="1:34"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row>
    <row r="773" spans="1:34"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row>
    <row r="774" spans="1:34"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row>
    <row r="775" spans="1:34"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row>
    <row r="776" spans="1:34"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row>
    <row r="777" spans="1:34"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row>
    <row r="778" spans="1:34"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row>
    <row r="779" spans="1:34"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row>
    <row r="780" spans="1:34"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row>
    <row r="781" spans="1:34"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row>
    <row r="782" spans="1:34"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row>
    <row r="783" spans="1:34"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row>
    <row r="784" spans="1:34"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row>
    <row r="785" spans="1:34"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row>
    <row r="786" spans="1:34"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row>
    <row r="787" spans="1:34"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row>
    <row r="788" spans="1:34"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row>
    <row r="789" spans="1:34"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row>
    <row r="790" spans="1:34"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row>
    <row r="791" spans="1:34"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row>
    <row r="792" spans="1:34"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row>
    <row r="793" spans="1:34"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row>
    <row r="794" spans="1:34"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row>
    <row r="795" spans="1:34"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row>
    <row r="796" spans="1:34"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row>
    <row r="797" spans="1:34"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row>
    <row r="798" spans="1:34"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row>
    <row r="799" spans="1:34"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row>
    <row r="800" spans="1:34"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row>
    <row r="801" spans="1:34"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row>
    <row r="802" spans="1:34"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row>
    <row r="803" spans="1:34"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row>
    <row r="804" spans="1:34"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row>
    <row r="805" spans="1:34"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row>
    <row r="806" spans="1:34"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row>
    <row r="807" spans="1:34"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row>
    <row r="808" spans="1:34"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row>
    <row r="809" spans="1:34"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row>
    <row r="810" spans="1:34"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row>
    <row r="811" spans="1:34"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row>
    <row r="812" spans="1:34"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row>
    <row r="813" spans="1:34"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row>
    <row r="814" spans="1:34"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row>
    <row r="815" spans="1:34"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row>
    <row r="816" spans="1:34"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row>
    <row r="817" spans="1:34"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row>
    <row r="818" spans="1:34"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row>
    <row r="819" spans="1:34"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row>
    <row r="820" spans="1:34"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row>
    <row r="821" spans="1:34"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row>
    <row r="822" spans="1:34"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row>
    <row r="823" spans="1:34"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row>
    <row r="824" spans="1:34"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row>
    <row r="825" spans="1:34"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row>
    <row r="826" spans="1:34"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row>
    <row r="827" spans="1:34"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row>
    <row r="828" spans="1:34"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row>
    <row r="829" spans="1:34"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row>
    <row r="830" spans="1:34"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row>
    <row r="831" spans="1:34"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row>
    <row r="832" spans="1:34"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row>
    <row r="833" spans="1:34"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row>
    <row r="834" spans="1:34"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row>
    <row r="835" spans="1:34"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row>
    <row r="836" spans="1:34"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row>
    <row r="837" spans="1:34"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row>
    <row r="838" spans="1:34"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row>
    <row r="839" spans="1:34"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row>
    <row r="840" spans="1:34"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row>
    <row r="841" spans="1:34"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row>
    <row r="842" spans="1:34"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row>
    <row r="843" spans="1:34"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row>
    <row r="844" spans="1:34"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row>
    <row r="845" spans="1:34"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row>
    <row r="846" spans="1:34"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row>
    <row r="847" spans="1:34"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row>
    <row r="848" spans="1:34"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row>
    <row r="849" spans="1:34"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row>
    <row r="850" spans="1:34"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row>
    <row r="851" spans="1:34"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row>
    <row r="852" spans="1:34"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row>
    <row r="853" spans="1:34"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row>
    <row r="854" spans="1:34"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row>
    <row r="855" spans="1:34"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row>
    <row r="856" spans="1:34"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row>
    <row r="857" spans="1:34"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row>
    <row r="858" spans="1:34"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row>
    <row r="859" spans="1:34"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row>
    <row r="860" spans="1:34"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row>
    <row r="861" spans="1:34"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row>
    <row r="862" spans="1:34"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row>
    <row r="863" spans="1:34"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row>
    <row r="864" spans="1:34"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row>
    <row r="865" spans="1:34"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row>
    <row r="866" spans="1:34"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row>
    <row r="867" spans="1:34"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row>
    <row r="868" spans="1:34"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row>
    <row r="869" spans="1:34"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row>
    <row r="870" spans="1:34"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row>
    <row r="871" spans="1:34"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row>
    <row r="872" spans="1:34"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row>
    <row r="873" spans="1:34"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row>
    <row r="874" spans="1:34"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row>
    <row r="875" spans="1:34"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row>
    <row r="876" spans="1:34"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row>
    <row r="877" spans="1:34"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row>
    <row r="878" spans="1:34"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row>
    <row r="879" spans="1:34"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row>
    <row r="880" spans="1:34"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row>
    <row r="881" spans="1:34"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row>
    <row r="882" spans="1:34"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row>
    <row r="883" spans="1:34"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row>
    <row r="884" spans="1:34"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row>
    <row r="885" spans="1:34"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row>
    <row r="886" spans="1:34"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row>
    <row r="887" spans="1:34"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row>
    <row r="888" spans="1:34"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row>
    <row r="889" spans="1:34"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row>
    <row r="890" spans="1:34"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row>
    <row r="891" spans="1:34"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row>
    <row r="892" spans="1:34"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row>
    <row r="893" spans="1:34"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row>
    <row r="894" spans="1:34"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row>
    <row r="895" spans="1:34"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row>
    <row r="896" spans="1:34"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row>
    <row r="897" spans="1:34"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row>
    <row r="898" spans="1:34"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row>
    <row r="899" spans="1:34"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row>
    <row r="900" spans="1:34"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row>
    <row r="901" spans="1:34"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row>
    <row r="902" spans="1:34"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row>
    <row r="903" spans="1:34"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row>
    <row r="904" spans="1:34"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row>
    <row r="905" spans="1:34"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row>
    <row r="906" spans="1:34"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row>
    <row r="907" spans="1:34"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row>
    <row r="908" spans="1:34"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row>
    <row r="909" spans="1:34"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row>
    <row r="910" spans="1:34"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row>
    <row r="911" spans="1:34"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row>
    <row r="912" spans="1:34"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row>
    <row r="913" spans="1:34"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row>
    <row r="914" spans="1:34"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row>
    <row r="915" spans="1:34"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row>
    <row r="916" spans="1:34"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row>
    <row r="917" spans="1:34"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row>
    <row r="918" spans="1:34"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row>
    <row r="919" spans="1:34"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row>
    <row r="920" spans="1:34"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row>
    <row r="921" spans="1:34"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row>
    <row r="922" spans="1:34"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row>
    <row r="923" spans="1:34"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row>
    <row r="924" spans="1:34"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row>
    <row r="925" spans="1:34"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row>
    <row r="926" spans="1:34"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row>
    <row r="927" spans="1:34"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row>
    <row r="928" spans="1:34"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row>
    <row r="929" spans="1:34"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row>
    <row r="930" spans="1:34"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row>
    <row r="931" spans="1:34"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row>
    <row r="932" spans="1:34"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row>
    <row r="933" spans="1:34"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row>
    <row r="934" spans="1:34"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row>
    <row r="935" spans="1:34"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row>
    <row r="936" spans="1:34"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row>
    <row r="937" spans="1:34"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row>
    <row r="938" spans="1:34"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row>
    <row r="939" spans="1:34"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row>
    <row r="940" spans="1:34"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row>
    <row r="941" spans="1:34"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row>
    <row r="942" spans="1:34"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row>
    <row r="943" spans="1:34"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row>
    <row r="944" spans="1:34"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row>
    <row r="945" spans="1:34"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row>
    <row r="946" spans="1:34"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row>
    <row r="947" spans="1:34"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row>
    <row r="948" spans="1:34"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row>
    <row r="949" spans="1:34"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row>
    <row r="950" spans="1:34"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row>
    <row r="951" spans="1:34"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row>
    <row r="952" spans="1:34"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row>
    <row r="953" spans="1:34"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row>
    <row r="954" spans="1:34"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row>
    <row r="955" spans="1:34"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row>
    <row r="956" spans="1:34"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row>
    <row r="957" spans="1:34"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row>
    <row r="958" spans="1:34"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row>
    <row r="959" spans="1:34"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row>
    <row r="960" spans="1:34"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row>
    <row r="961" spans="1:34"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row>
    <row r="962" spans="1:34"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row>
    <row r="963" spans="1:34"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row>
    <row r="964" spans="1:34"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row>
    <row r="965" spans="1:34"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row>
    <row r="966" spans="1:34"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row>
    <row r="967" spans="1:34"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row>
    <row r="968" spans="1:34"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row>
    <row r="969" spans="1:34"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row>
    <row r="970" spans="1:34"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row>
    <row r="971" spans="1:34"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row>
    <row r="972" spans="1:34"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row>
    <row r="973" spans="1:34"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row>
    <row r="974" spans="1:34"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row>
    <row r="975" spans="1:34"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row>
    <row r="976" spans="1:34"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row>
    <row r="977" spans="1:34"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row>
    <row r="978" spans="1:34"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row>
    <row r="979" spans="1:34"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row>
    <row r="980" spans="1:34"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row>
    <row r="981" spans="1:34"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row>
    <row r="982" spans="1:34"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row>
    <row r="983" spans="1:34"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row>
    <row r="984" spans="1:34"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row>
    <row r="985" spans="1:34"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row>
    <row r="986" spans="1:34"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row>
    <row r="987" spans="1:34"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row>
    <row r="988" spans="1:34"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row>
    <row r="989" spans="1:34"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row>
    <row r="990" spans="1:34"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row>
    <row r="991" spans="1:34"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row>
    <row r="992" spans="1:34"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row>
    <row r="993" spans="1:34"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row>
    <row r="994" spans="1:34"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row>
    <row r="995" spans="1:34"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row>
    <row r="996" spans="1:34"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row>
    <row r="997" spans="1:34"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row>
    <row r="998" spans="1:34"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row>
    <row r="999" spans="1:34"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row>
    <row r="1000" spans="1:34"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2" width="11.44140625" customWidth="1"/>
    <col min="33" max="33" width="19.6640625" customWidth="1"/>
    <col min="34" max="34" width="11.44140625" customWidth="1"/>
  </cols>
  <sheetData>
    <row r="1" spans="1:34"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row>
    <row r="2" spans="1:34" ht="12.75" customHeight="1" x14ac:dyDescent="0.3">
      <c r="A2" s="32"/>
      <c r="B2" s="435"/>
      <c r="C2" s="417"/>
      <c r="D2" s="418"/>
      <c r="E2" s="33"/>
      <c r="F2" s="438" t="s">
        <v>149</v>
      </c>
      <c r="G2" s="417"/>
      <c r="H2" s="417"/>
      <c r="I2" s="417"/>
      <c r="J2" s="417"/>
      <c r="K2" s="417"/>
      <c r="L2" s="417"/>
      <c r="M2" s="417"/>
      <c r="N2" s="417"/>
      <c r="O2" s="417"/>
      <c r="P2" s="417"/>
      <c r="Q2" s="417"/>
      <c r="R2" s="417"/>
      <c r="S2" s="417"/>
      <c r="T2" s="417"/>
      <c r="U2" s="417"/>
      <c r="V2" s="417"/>
      <c r="W2" s="417"/>
      <c r="X2" s="417"/>
      <c r="Y2" s="417"/>
      <c r="Z2" s="417"/>
      <c r="AA2" s="417"/>
      <c r="AB2" s="418"/>
      <c r="AC2" s="32"/>
      <c r="AD2" s="32"/>
      <c r="AE2" s="32"/>
      <c r="AF2" s="32"/>
      <c r="AG2" s="32"/>
      <c r="AH2" s="32"/>
    </row>
    <row r="3" spans="1:34" ht="12.75" customHeight="1" x14ac:dyDescent="0.3">
      <c r="A3" s="32"/>
      <c r="B3" s="436"/>
      <c r="C3" s="378"/>
      <c r="D3" s="437"/>
      <c r="E3" s="34"/>
      <c r="F3" s="439"/>
      <c r="G3" s="378"/>
      <c r="H3" s="378"/>
      <c r="I3" s="378"/>
      <c r="J3" s="378"/>
      <c r="K3" s="378"/>
      <c r="L3" s="378"/>
      <c r="M3" s="378"/>
      <c r="N3" s="378"/>
      <c r="O3" s="378"/>
      <c r="P3" s="378"/>
      <c r="Q3" s="378"/>
      <c r="R3" s="378"/>
      <c r="S3" s="378"/>
      <c r="T3" s="378"/>
      <c r="U3" s="378"/>
      <c r="V3" s="378"/>
      <c r="W3" s="378"/>
      <c r="X3" s="378"/>
      <c r="Y3" s="378"/>
      <c r="Z3" s="378"/>
      <c r="AA3" s="378"/>
      <c r="AB3" s="437"/>
      <c r="AC3" s="32"/>
      <c r="AD3" s="32"/>
      <c r="AE3" s="32"/>
      <c r="AF3" s="32"/>
      <c r="AG3" s="32"/>
      <c r="AH3" s="32"/>
    </row>
    <row r="4" spans="1:34" ht="12.75" customHeight="1" x14ac:dyDescent="0.3">
      <c r="A4" s="32"/>
      <c r="B4" s="436"/>
      <c r="C4" s="378"/>
      <c r="D4" s="437"/>
      <c r="E4" s="34"/>
      <c r="F4" s="439"/>
      <c r="G4" s="378"/>
      <c r="H4" s="378"/>
      <c r="I4" s="378"/>
      <c r="J4" s="378"/>
      <c r="K4" s="378"/>
      <c r="L4" s="378"/>
      <c r="M4" s="378"/>
      <c r="N4" s="378"/>
      <c r="O4" s="378"/>
      <c r="P4" s="378"/>
      <c r="Q4" s="378"/>
      <c r="R4" s="378"/>
      <c r="S4" s="378"/>
      <c r="T4" s="378"/>
      <c r="U4" s="378"/>
      <c r="V4" s="378"/>
      <c r="W4" s="378"/>
      <c r="X4" s="378"/>
      <c r="Y4" s="378"/>
      <c r="Z4" s="378"/>
      <c r="AA4" s="378"/>
      <c r="AB4" s="437"/>
      <c r="AC4" s="32"/>
      <c r="AD4" s="32"/>
      <c r="AE4" s="32"/>
      <c r="AF4" s="32"/>
      <c r="AG4" s="32"/>
      <c r="AH4" s="32"/>
    </row>
    <row r="5" spans="1:34" ht="12.75" customHeight="1" x14ac:dyDescent="0.3">
      <c r="A5" s="32"/>
      <c r="B5" s="436"/>
      <c r="C5" s="378"/>
      <c r="D5" s="437"/>
      <c r="E5" s="34"/>
      <c r="F5" s="439"/>
      <c r="G5" s="378"/>
      <c r="H5" s="378"/>
      <c r="I5" s="378"/>
      <c r="J5" s="378"/>
      <c r="K5" s="378"/>
      <c r="L5" s="378"/>
      <c r="M5" s="378"/>
      <c r="N5" s="378"/>
      <c r="O5" s="378"/>
      <c r="P5" s="378"/>
      <c r="Q5" s="378"/>
      <c r="R5" s="378"/>
      <c r="S5" s="378"/>
      <c r="T5" s="378"/>
      <c r="U5" s="378"/>
      <c r="V5" s="378"/>
      <c r="W5" s="378"/>
      <c r="X5" s="378"/>
      <c r="Y5" s="378"/>
      <c r="Z5" s="378"/>
      <c r="AA5" s="378"/>
      <c r="AB5" s="437"/>
      <c r="AC5" s="32"/>
      <c r="AD5" s="32"/>
      <c r="AE5" s="32"/>
      <c r="AF5" s="32"/>
      <c r="AG5" s="32"/>
      <c r="AH5" s="32"/>
    </row>
    <row r="6" spans="1:34" ht="37.5" customHeight="1" x14ac:dyDescent="0.3">
      <c r="A6" s="32"/>
      <c r="B6" s="419"/>
      <c r="C6" s="420"/>
      <c r="D6" s="421"/>
      <c r="E6" s="35"/>
      <c r="F6" s="440"/>
      <c r="G6" s="420"/>
      <c r="H6" s="420"/>
      <c r="I6" s="420"/>
      <c r="J6" s="420"/>
      <c r="K6" s="420"/>
      <c r="L6" s="420"/>
      <c r="M6" s="420"/>
      <c r="N6" s="420"/>
      <c r="O6" s="420"/>
      <c r="P6" s="420"/>
      <c r="Q6" s="420"/>
      <c r="R6" s="420"/>
      <c r="S6" s="420"/>
      <c r="T6" s="420"/>
      <c r="U6" s="420"/>
      <c r="V6" s="420"/>
      <c r="W6" s="420"/>
      <c r="X6" s="420"/>
      <c r="Y6" s="420"/>
      <c r="Z6" s="420"/>
      <c r="AA6" s="420"/>
      <c r="AB6" s="421"/>
      <c r="AC6" s="32"/>
      <c r="AD6" s="32"/>
      <c r="AE6" s="32"/>
      <c r="AF6" s="32"/>
      <c r="AG6" s="811" t="s">
        <v>109</v>
      </c>
      <c r="AH6" s="424"/>
    </row>
    <row r="7" spans="1:34" ht="15" customHeight="1" x14ac:dyDescent="0.3">
      <c r="A7" s="32"/>
      <c r="B7" s="36"/>
      <c r="C7" s="441"/>
      <c r="D7" s="442"/>
      <c r="E7" s="37"/>
      <c r="F7" s="38"/>
      <c r="G7" s="38"/>
      <c r="H7" s="38"/>
      <c r="I7" s="38"/>
      <c r="J7" s="38"/>
      <c r="K7" s="38"/>
      <c r="L7" s="38"/>
      <c r="M7" s="38"/>
      <c r="N7" s="38"/>
      <c r="O7" s="38"/>
      <c r="P7" s="38"/>
      <c r="Q7" s="38"/>
      <c r="R7" s="38"/>
      <c r="S7" s="38"/>
      <c r="T7" s="38"/>
      <c r="U7" s="38"/>
      <c r="V7" s="38"/>
      <c r="W7" s="38"/>
      <c r="X7" s="38"/>
      <c r="Y7" s="38"/>
      <c r="Z7" s="38"/>
      <c r="AA7" s="38"/>
      <c r="AB7" s="39"/>
      <c r="AC7" s="32"/>
      <c r="AD7" s="32"/>
      <c r="AE7" s="32"/>
      <c r="AF7" s="32"/>
      <c r="AG7" s="32"/>
      <c r="AH7" s="32"/>
    </row>
    <row r="8" spans="1:34"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c r="AE8" s="32"/>
      <c r="AF8" s="32"/>
      <c r="AG8" s="32"/>
      <c r="AH8" s="32"/>
    </row>
    <row r="9" spans="1:34" ht="15" customHeight="1" x14ac:dyDescent="0.3">
      <c r="A9" s="32"/>
      <c r="B9" s="40"/>
      <c r="C9" s="443"/>
      <c r="D9" s="444"/>
      <c r="E9" s="444"/>
      <c r="F9" s="424"/>
      <c r="G9" s="49"/>
      <c r="H9" s="32"/>
      <c r="I9" s="32"/>
      <c r="J9" s="32"/>
      <c r="K9" s="32"/>
      <c r="L9" s="32"/>
      <c r="M9" s="32"/>
      <c r="N9" s="32"/>
      <c r="O9" s="32"/>
      <c r="P9" s="32"/>
      <c r="Q9" s="32"/>
      <c r="R9" s="32"/>
      <c r="S9" s="32"/>
      <c r="T9" s="32"/>
      <c r="U9" s="32"/>
      <c r="V9" s="32"/>
      <c r="W9" s="32"/>
      <c r="X9" s="32"/>
      <c r="Y9" s="32"/>
      <c r="Z9" s="32"/>
      <c r="AA9" s="32"/>
      <c r="AB9" s="50"/>
      <c r="AC9" s="32"/>
      <c r="AD9" s="32"/>
      <c r="AE9" s="32"/>
      <c r="AF9" s="32"/>
      <c r="AG9" s="92" t="s">
        <v>100</v>
      </c>
      <c r="AH9" s="92" t="s">
        <v>101</v>
      </c>
    </row>
    <row r="10" spans="1:34" ht="30" customHeight="1" x14ac:dyDescent="0.3">
      <c r="A10" s="32"/>
      <c r="B10" s="40"/>
      <c r="C10" s="443" t="s">
        <v>36</v>
      </c>
      <c r="D10" s="424"/>
      <c r="E10" s="406" t="s">
        <v>29</v>
      </c>
      <c r="F10" s="407"/>
      <c r="G10" s="407"/>
      <c r="H10" s="407"/>
      <c r="I10" s="407"/>
      <c r="J10" s="407"/>
      <c r="K10" s="407"/>
      <c r="L10" s="407"/>
      <c r="M10" s="407"/>
      <c r="N10" s="407"/>
      <c r="O10" s="407"/>
      <c r="P10" s="407"/>
      <c r="Q10" s="407"/>
      <c r="R10" s="407"/>
      <c r="S10" s="407"/>
      <c r="T10" s="407"/>
      <c r="U10" s="407"/>
      <c r="V10" s="407"/>
      <c r="W10" s="407"/>
      <c r="X10" s="407"/>
      <c r="Y10" s="407"/>
      <c r="Z10" s="407"/>
      <c r="AA10" s="395"/>
      <c r="AB10" s="51"/>
      <c r="AC10" s="32"/>
      <c r="AD10" s="32"/>
      <c r="AE10" s="32"/>
      <c r="AF10" s="32"/>
      <c r="AG10" s="58" t="s">
        <v>132</v>
      </c>
      <c r="AH10" s="58">
        <v>28</v>
      </c>
    </row>
    <row r="11" spans="1:34" ht="15" customHeight="1" x14ac:dyDescent="0.3">
      <c r="A11" s="32"/>
      <c r="B11" s="40"/>
      <c r="C11" s="443"/>
      <c r="D11" s="444"/>
      <c r="E11" s="444"/>
      <c r="F11" s="424"/>
      <c r="G11" s="32"/>
      <c r="H11" s="32"/>
      <c r="I11" s="32"/>
      <c r="J11" s="32"/>
      <c r="K11" s="32"/>
      <c r="L11" s="32"/>
      <c r="M11" s="32"/>
      <c r="N11" s="32"/>
      <c r="O11" s="32"/>
      <c r="P11" s="32"/>
      <c r="Q11" s="32"/>
      <c r="R11" s="32"/>
      <c r="S11" s="32"/>
      <c r="T11" s="32"/>
      <c r="U11" s="32"/>
      <c r="V11" s="32"/>
      <c r="W11" s="32"/>
      <c r="X11" s="32"/>
      <c r="Y11" s="32"/>
      <c r="Z11" s="32"/>
      <c r="AA11" s="445"/>
      <c r="AB11" s="446"/>
      <c r="AC11" s="32"/>
      <c r="AD11" s="32"/>
      <c r="AE11" s="32"/>
      <c r="AF11" s="32"/>
      <c r="AG11" s="58" t="s">
        <v>133</v>
      </c>
      <c r="AH11" s="58">
        <v>100</v>
      </c>
    </row>
    <row r="12" spans="1:34" ht="29.25" customHeight="1" x14ac:dyDescent="0.3">
      <c r="A12" s="32"/>
      <c r="B12" s="40"/>
      <c r="C12" s="450" t="s">
        <v>38</v>
      </c>
      <c r="D12" s="451"/>
      <c r="E12" s="447" t="s">
        <v>150</v>
      </c>
      <c r="F12" s="448"/>
      <c r="G12" s="448"/>
      <c r="H12" s="448"/>
      <c r="I12" s="448"/>
      <c r="J12" s="448"/>
      <c r="K12" s="448"/>
      <c r="L12" s="448"/>
      <c r="M12" s="448"/>
      <c r="N12" s="448"/>
      <c r="O12" s="448"/>
      <c r="P12" s="448"/>
      <c r="Q12" s="448"/>
      <c r="R12" s="448"/>
      <c r="S12" s="448"/>
      <c r="T12" s="448"/>
      <c r="U12" s="448"/>
      <c r="V12" s="448"/>
      <c r="W12" s="448"/>
      <c r="X12" s="448"/>
      <c r="Y12" s="448"/>
      <c r="Z12" s="448"/>
      <c r="AA12" s="449"/>
      <c r="AB12" s="52"/>
      <c r="AC12" s="32"/>
      <c r="AD12" s="32"/>
      <c r="AE12" s="32"/>
      <c r="AF12" s="32"/>
      <c r="AG12" s="58" t="s">
        <v>134</v>
      </c>
      <c r="AH12" s="58">
        <v>34</v>
      </c>
    </row>
    <row r="13" spans="1:34" ht="15" customHeight="1" x14ac:dyDescent="0.3">
      <c r="A13" s="32"/>
      <c r="B13" s="40"/>
      <c r="C13" s="445"/>
      <c r="D13" s="424"/>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c r="AE13" s="32"/>
      <c r="AF13" s="32"/>
      <c r="AG13" s="58" t="s">
        <v>136</v>
      </c>
      <c r="AH13" s="58">
        <v>100</v>
      </c>
    </row>
    <row r="14" spans="1:34" ht="15" customHeight="1" x14ac:dyDescent="0.3">
      <c r="A14" s="32"/>
      <c r="B14" s="40"/>
      <c r="C14" s="443" t="s">
        <v>40</v>
      </c>
      <c r="D14" s="424"/>
      <c r="E14" s="54"/>
      <c r="F14" s="445"/>
      <c r="G14" s="444"/>
      <c r="H14" s="444"/>
      <c r="I14" s="444"/>
      <c r="J14" s="444"/>
      <c r="K14" s="444"/>
      <c r="L14" s="444"/>
      <c r="M14" s="444"/>
      <c r="N14" s="444"/>
      <c r="O14" s="444"/>
      <c r="P14" s="444"/>
      <c r="Q14" s="444"/>
      <c r="R14" s="444"/>
      <c r="S14" s="444"/>
      <c r="T14" s="444"/>
      <c r="U14" s="444"/>
      <c r="V14" s="444"/>
      <c r="W14" s="444"/>
      <c r="X14" s="444"/>
      <c r="Y14" s="444"/>
      <c r="Z14" s="444"/>
      <c r="AA14" s="444"/>
      <c r="AB14" s="446"/>
      <c r="AC14" s="32"/>
      <c r="AD14" s="32"/>
      <c r="AE14" s="32"/>
      <c r="AF14" s="32"/>
      <c r="AG14" s="58" t="s">
        <v>137</v>
      </c>
      <c r="AH14" s="58">
        <v>38</v>
      </c>
    </row>
    <row r="15" spans="1:34" ht="29.25" customHeight="1" x14ac:dyDescent="0.3">
      <c r="A15" s="32"/>
      <c r="B15" s="40"/>
      <c r="C15" s="406" t="s">
        <v>151</v>
      </c>
      <c r="D15" s="407"/>
      <c r="E15" s="407"/>
      <c r="F15" s="407"/>
      <c r="G15" s="407"/>
      <c r="H15" s="407"/>
      <c r="I15" s="407"/>
      <c r="J15" s="407"/>
      <c r="K15" s="407"/>
      <c r="L15" s="407"/>
      <c r="M15" s="407"/>
      <c r="N15" s="407"/>
      <c r="O15" s="407"/>
      <c r="P15" s="407"/>
      <c r="Q15" s="407"/>
      <c r="R15" s="407"/>
      <c r="S15" s="407"/>
      <c r="T15" s="407"/>
      <c r="U15" s="407"/>
      <c r="V15" s="407"/>
      <c r="W15" s="407"/>
      <c r="X15" s="407"/>
      <c r="Y15" s="407"/>
      <c r="Z15" s="407"/>
      <c r="AA15" s="395"/>
      <c r="AB15" s="55"/>
      <c r="AC15" s="32"/>
      <c r="AD15" s="32"/>
      <c r="AE15" s="32"/>
      <c r="AF15" s="32"/>
      <c r="AG15" s="58" t="s">
        <v>138</v>
      </c>
      <c r="AH15" s="58">
        <v>100</v>
      </c>
    </row>
    <row r="16" spans="1:34" ht="15" customHeight="1" x14ac:dyDescent="0.3">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c r="AE16" s="32"/>
      <c r="AF16" s="32"/>
      <c r="AG16" s="58" t="s">
        <v>139</v>
      </c>
      <c r="AH16" s="58">
        <v>15</v>
      </c>
    </row>
    <row r="17" spans="1:34" ht="15" customHeight="1" x14ac:dyDescent="0.3">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c r="AE17" s="32"/>
      <c r="AF17" s="32"/>
      <c r="AG17" s="32"/>
      <c r="AH17" s="32"/>
    </row>
    <row r="18" spans="1:34" ht="15" customHeight="1" x14ac:dyDescent="0.3">
      <c r="A18" s="32"/>
      <c r="B18" s="40"/>
      <c r="C18" s="435"/>
      <c r="D18" s="417"/>
      <c r="E18" s="417"/>
      <c r="F18" s="417"/>
      <c r="G18" s="417"/>
      <c r="H18" s="417"/>
      <c r="I18" s="417"/>
      <c r="J18" s="417"/>
      <c r="K18" s="417"/>
      <c r="L18" s="417"/>
      <c r="M18" s="417"/>
      <c r="N18" s="417"/>
      <c r="O18" s="417"/>
      <c r="P18" s="418"/>
      <c r="Q18" s="32"/>
      <c r="R18" s="427"/>
      <c r="S18" s="407"/>
      <c r="T18" s="407"/>
      <c r="U18" s="407"/>
      <c r="V18" s="407"/>
      <c r="W18" s="407"/>
      <c r="X18" s="407"/>
      <c r="Y18" s="407"/>
      <c r="Z18" s="407"/>
      <c r="AA18" s="395"/>
      <c r="AB18" s="50"/>
      <c r="AC18" s="32"/>
      <c r="AD18" s="32"/>
      <c r="AE18" s="32"/>
      <c r="AF18" s="32"/>
      <c r="AG18" s="32"/>
      <c r="AH18" s="32"/>
    </row>
    <row r="19" spans="1:34" ht="15" customHeight="1" x14ac:dyDescent="0.3">
      <c r="A19" s="32"/>
      <c r="B19" s="40"/>
      <c r="C19" s="436"/>
      <c r="D19" s="378"/>
      <c r="E19" s="378"/>
      <c r="F19" s="378"/>
      <c r="G19" s="378"/>
      <c r="H19" s="378"/>
      <c r="I19" s="378"/>
      <c r="J19" s="378"/>
      <c r="K19" s="378"/>
      <c r="L19" s="378"/>
      <c r="M19" s="378"/>
      <c r="N19" s="378"/>
      <c r="O19" s="378"/>
      <c r="P19" s="437"/>
      <c r="Q19" s="32"/>
      <c r="R19" s="32"/>
      <c r="S19" s="32"/>
      <c r="T19" s="32"/>
      <c r="U19" s="32"/>
      <c r="V19" s="32"/>
      <c r="W19" s="32"/>
      <c r="X19" s="32"/>
      <c r="Y19" s="32"/>
      <c r="Z19" s="32"/>
      <c r="AA19" s="32"/>
      <c r="AB19" s="50"/>
      <c r="AC19" s="32"/>
      <c r="AD19" s="32"/>
      <c r="AE19" s="32"/>
      <c r="AF19" s="32"/>
      <c r="AG19" s="32"/>
      <c r="AH19" s="32"/>
    </row>
    <row r="20" spans="1:34" ht="15" customHeight="1" x14ac:dyDescent="0.3">
      <c r="A20" s="32"/>
      <c r="B20" s="40"/>
      <c r="C20" s="436"/>
      <c r="D20" s="378"/>
      <c r="E20" s="378"/>
      <c r="F20" s="378"/>
      <c r="G20" s="378"/>
      <c r="H20" s="378"/>
      <c r="I20" s="378"/>
      <c r="J20" s="378"/>
      <c r="K20" s="378"/>
      <c r="L20" s="378"/>
      <c r="M20" s="378"/>
      <c r="N20" s="378"/>
      <c r="O20" s="378"/>
      <c r="P20" s="437"/>
      <c r="Q20" s="53"/>
      <c r="R20" s="56" t="s">
        <v>43</v>
      </c>
      <c r="S20" s="56"/>
      <c r="T20" s="56"/>
      <c r="U20" s="56"/>
      <c r="V20" s="56"/>
      <c r="W20" s="53"/>
      <c r="X20" s="53"/>
      <c r="Y20" s="53"/>
      <c r="Z20" s="32"/>
      <c r="AA20" s="53"/>
      <c r="AB20" s="50"/>
      <c r="AC20" s="32"/>
      <c r="AD20" s="32"/>
      <c r="AE20" s="32"/>
      <c r="AF20" s="32"/>
      <c r="AG20" s="94">
        <f>+(((((AH10/100)*AH11)+((AH12/100)*AH13)+((AH14/100)*AH15))*AH16)/100)</f>
        <v>15</v>
      </c>
      <c r="AH20" s="32"/>
    </row>
    <row r="21" spans="1:34" ht="15" customHeight="1" x14ac:dyDescent="0.3">
      <c r="A21" s="32"/>
      <c r="B21" s="40"/>
      <c r="C21" s="436"/>
      <c r="D21" s="378"/>
      <c r="E21" s="378"/>
      <c r="F21" s="378"/>
      <c r="G21" s="378"/>
      <c r="H21" s="378"/>
      <c r="I21" s="378"/>
      <c r="J21" s="378"/>
      <c r="K21" s="378"/>
      <c r="L21" s="378"/>
      <c r="M21" s="378"/>
      <c r="N21" s="378"/>
      <c r="O21" s="378"/>
      <c r="P21" s="437"/>
      <c r="Q21" s="32"/>
      <c r="R21" s="58"/>
      <c r="S21" s="32" t="s">
        <v>44</v>
      </c>
      <c r="T21" s="32"/>
      <c r="U21" s="58"/>
      <c r="V21" s="32" t="s">
        <v>45</v>
      </c>
      <c r="W21" s="32"/>
      <c r="X21" s="58"/>
      <c r="Y21" s="59" t="s">
        <v>46</v>
      </c>
      <c r="Z21" s="32"/>
      <c r="AA21" s="32"/>
      <c r="AB21" s="50"/>
      <c r="AC21" s="32"/>
      <c r="AD21" s="32"/>
      <c r="AE21" s="32"/>
      <c r="AF21" s="32"/>
      <c r="AG21" s="32"/>
      <c r="AH21" s="32"/>
    </row>
    <row r="22" spans="1:34" ht="15" customHeight="1" x14ac:dyDescent="0.3">
      <c r="A22" s="32"/>
      <c r="B22" s="40"/>
      <c r="C22" s="436"/>
      <c r="D22" s="378"/>
      <c r="E22" s="378"/>
      <c r="F22" s="378"/>
      <c r="G22" s="378"/>
      <c r="H22" s="378"/>
      <c r="I22" s="378"/>
      <c r="J22" s="378"/>
      <c r="K22" s="378"/>
      <c r="L22" s="378"/>
      <c r="M22" s="378"/>
      <c r="N22" s="378"/>
      <c r="O22" s="378"/>
      <c r="P22" s="437"/>
      <c r="Q22" s="32"/>
      <c r="R22" s="32"/>
      <c r="S22" s="32"/>
      <c r="T22" s="32"/>
      <c r="U22" s="32"/>
      <c r="V22" s="32"/>
      <c r="W22" s="32"/>
      <c r="X22" s="32"/>
      <c r="Y22" s="32"/>
      <c r="Z22" s="32"/>
      <c r="AA22" s="32"/>
      <c r="AB22" s="50"/>
      <c r="AC22" s="32"/>
      <c r="AD22" s="32"/>
      <c r="AE22" s="32"/>
      <c r="AF22" s="32"/>
      <c r="AG22" s="32"/>
      <c r="AH22" s="32"/>
    </row>
    <row r="23" spans="1:34" ht="15" customHeight="1" x14ac:dyDescent="0.3">
      <c r="A23" s="32"/>
      <c r="B23" s="40"/>
      <c r="C23" s="419"/>
      <c r="D23" s="420"/>
      <c r="E23" s="420"/>
      <c r="F23" s="420"/>
      <c r="G23" s="420"/>
      <c r="H23" s="420"/>
      <c r="I23" s="420"/>
      <c r="J23" s="420"/>
      <c r="K23" s="420"/>
      <c r="L23" s="420"/>
      <c r="M23" s="420"/>
      <c r="N23" s="420"/>
      <c r="O23" s="420"/>
      <c r="P23" s="421"/>
      <c r="Q23" s="32"/>
      <c r="R23" s="56" t="s">
        <v>47</v>
      </c>
      <c r="S23" s="32"/>
      <c r="T23" s="32"/>
      <c r="U23" s="32"/>
      <c r="V23" s="32"/>
      <c r="W23" s="452" t="s">
        <v>20</v>
      </c>
      <c r="X23" s="407"/>
      <c r="Y23" s="407"/>
      <c r="Z23" s="407"/>
      <c r="AA23" s="395"/>
      <c r="AB23" s="50"/>
      <c r="AC23" s="32"/>
      <c r="AD23" s="32"/>
      <c r="AE23" s="32"/>
      <c r="AF23" s="32"/>
      <c r="AG23" s="32"/>
      <c r="AH23" s="32"/>
    </row>
    <row r="24" spans="1:34" ht="15" customHeight="1" x14ac:dyDescent="0.3">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c r="AE24" s="32"/>
      <c r="AF24" s="32"/>
      <c r="AG24" s="32"/>
      <c r="AH24" s="32"/>
    </row>
    <row r="25" spans="1:34" ht="15" customHeight="1" x14ac:dyDescent="0.3">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c r="AE25" s="32"/>
      <c r="AF25" s="32"/>
      <c r="AG25" s="32"/>
      <c r="AH25" s="32"/>
    </row>
    <row r="26" spans="1:34" ht="39.75" customHeight="1" x14ac:dyDescent="0.3">
      <c r="A26" s="32"/>
      <c r="B26" s="40"/>
      <c r="C26" s="812" t="s">
        <v>152</v>
      </c>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395"/>
      <c r="AB26" s="50"/>
      <c r="AC26" s="32"/>
      <c r="AD26" s="32"/>
      <c r="AE26" s="32"/>
      <c r="AF26" s="32"/>
      <c r="AG26" s="32"/>
      <c r="AH26" s="32"/>
    </row>
    <row r="27" spans="1:34" ht="15" customHeight="1" x14ac:dyDescent="0.3">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c r="AE27" s="32"/>
      <c r="AF27" s="32"/>
      <c r="AG27" s="32"/>
      <c r="AH27" s="32"/>
    </row>
    <row r="28" spans="1:34" ht="15" customHeight="1" x14ac:dyDescent="0.3">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c r="AE28" s="32"/>
      <c r="AF28" s="32"/>
      <c r="AG28" s="32"/>
      <c r="AH28" s="32"/>
    </row>
    <row r="29" spans="1:34" ht="29.25" customHeight="1" x14ac:dyDescent="0.3">
      <c r="A29" s="32"/>
      <c r="B29" s="40"/>
      <c r="C29" s="452" t="s">
        <v>125</v>
      </c>
      <c r="D29" s="407"/>
      <c r="E29" s="407"/>
      <c r="F29" s="407"/>
      <c r="G29" s="407"/>
      <c r="H29" s="407"/>
      <c r="I29" s="407"/>
      <c r="J29" s="407"/>
      <c r="K29" s="395"/>
      <c r="L29" s="53"/>
      <c r="M29" s="452"/>
      <c r="N29" s="407"/>
      <c r="O29" s="407"/>
      <c r="P29" s="407"/>
      <c r="Q29" s="407"/>
      <c r="R29" s="407"/>
      <c r="S29" s="407"/>
      <c r="T29" s="407"/>
      <c r="U29" s="407"/>
      <c r="V29" s="407"/>
      <c r="W29" s="407"/>
      <c r="X29" s="407"/>
      <c r="Y29" s="407"/>
      <c r="Z29" s="407"/>
      <c r="AA29" s="395"/>
      <c r="AB29" s="60"/>
      <c r="AC29" s="32"/>
      <c r="AD29" s="32"/>
      <c r="AE29" s="32"/>
      <c r="AF29" s="32"/>
      <c r="AG29" s="32"/>
      <c r="AH29" s="32"/>
    </row>
    <row r="30" spans="1:34" ht="15" customHeight="1" x14ac:dyDescent="0.3">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c r="AE30" s="32"/>
      <c r="AF30" s="32"/>
      <c r="AG30" s="32"/>
      <c r="AH30" s="32"/>
    </row>
    <row r="31" spans="1:34" ht="15" customHeight="1" x14ac:dyDescent="0.3">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c r="AE31" s="32"/>
      <c r="AF31" s="32"/>
      <c r="AG31" s="32"/>
      <c r="AH31" s="32"/>
    </row>
    <row r="32" spans="1:34" ht="90" customHeight="1" x14ac:dyDescent="0.3">
      <c r="A32" s="32"/>
      <c r="B32" s="40"/>
      <c r="C32" s="453" t="s">
        <v>126</v>
      </c>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395"/>
      <c r="AB32" s="50"/>
      <c r="AC32" s="32"/>
      <c r="AD32" s="32"/>
      <c r="AE32" s="32"/>
      <c r="AF32" s="32"/>
      <c r="AG32" s="32"/>
      <c r="AH32" s="32"/>
    </row>
    <row r="33" spans="1:34" ht="15" customHeight="1" x14ac:dyDescent="0.3">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c r="AE33" s="32"/>
      <c r="AF33" s="32"/>
      <c r="AG33" s="32"/>
      <c r="AH33" s="32"/>
    </row>
    <row r="34" spans="1:34" ht="15.75" customHeight="1" x14ac:dyDescent="0.3">
      <c r="A34" s="32"/>
      <c r="B34" s="40"/>
      <c r="C34" s="428" t="s">
        <v>55</v>
      </c>
      <c r="D34" s="424"/>
      <c r="E34" s="56"/>
      <c r="F34" s="406" t="s">
        <v>110</v>
      </c>
      <c r="G34" s="395"/>
      <c r="H34" s="56"/>
      <c r="I34" s="32"/>
      <c r="J34" s="64" t="s">
        <v>57</v>
      </c>
      <c r="K34" s="406">
        <v>15</v>
      </c>
      <c r="L34" s="407"/>
      <c r="M34" s="407"/>
      <c r="N34" s="395"/>
      <c r="O34" s="56"/>
      <c r="P34" s="56"/>
      <c r="Q34" s="47" t="s">
        <v>58</v>
      </c>
      <c r="R34" s="32"/>
      <c r="S34" s="56"/>
      <c r="T34" s="56"/>
      <c r="U34" s="56"/>
      <c r="V34" s="56"/>
      <c r="W34" s="406" t="s">
        <v>59</v>
      </c>
      <c r="X34" s="407"/>
      <c r="Y34" s="407"/>
      <c r="Z34" s="407"/>
      <c r="AA34" s="395"/>
      <c r="AB34" s="55"/>
      <c r="AC34" s="32"/>
      <c r="AD34" s="32"/>
      <c r="AE34" s="32"/>
      <c r="AF34" s="32"/>
      <c r="AG34" s="32"/>
      <c r="AH34" s="32"/>
    </row>
    <row r="35" spans="1:34" ht="15.75" customHeight="1" x14ac:dyDescent="0.3">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c r="AE35" s="32"/>
      <c r="AF35" s="32"/>
      <c r="AG35" s="32"/>
      <c r="AH35" s="32"/>
    </row>
    <row r="36" spans="1:34" ht="32.25" customHeight="1" x14ac:dyDescent="0.3">
      <c r="A36" s="32"/>
      <c r="B36" s="40"/>
      <c r="C36" s="32"/>
      <c r="D36" s="64" t="s">
        <v>60</v>
      </c>
      <c r="E36" s="56"/>
      <c r="F36" s="453" t="s">
        <v>153</v>
      </c>
      <c r="G36" s="407"/>
      <c r="H36" s="407"/>
      <c r="I36" s="407"/>
      <c r="J36" s="407"/>
      <c r="K36" s="407"/>
      <c r="L36" s="407"/>
      <c r="M36" s="395"/>
      <c r="N36" s="32"/>
      <c r="O36" s="64" t="s">
        <v>62</v>
      </c>
      <c r="P36" s="452">
        <v>0</v>
      </c>
      <c r="Q36" s="407"/>
      <c r="R36" s="407"/>
      <c r="S36" s="407"/>
      <c r="T36" s="407"/>
      <c r="U36" s="407"/>
      <c r="V36" s="407"/>
      <c r="W36" s="407"/>
      <c r="X36" s="407"/>
      <c r="Y36" s="407"/>
      <c r="Z36" s="407"/>
      <c r="AA36" s="395"/>
      <c r="AB36" s="50"/>
      <c r="AC36" s="32"/>
      <c r="AD36" s="32"/>
      <c r="AE36" s="32"/>
      <c r="AF36" s="32"/>
      <c r="AG36" s="32"/>
      <c r="AH36" s="32"/>
    </row>
    <row r="37" spans="1:34" ht="15.75" customHeight="1" x14ac:dyDescent="0.3">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c r="AE37" s="32"/>
      <c r="AF37" s="32"/>
      <c r="AG37" s="32"/>
      <c r="AH37" s="32"/>
    </row>
    <row r="38" spans="1:34" ht="15.75" customHeight="1" x14ac:dyDescent="0.3">
      <c r="A38" s="32"/>
      <c r="B38" s="40"/>
      <c r="C38" s="32"/>
      <c r="D38" s="64" t="s">
        <v>63</v>
      </c>
      <c r="E38" s="32"/>
      <c r="F38" s="427" t="s">
        <v>64</v>
      </c>
      <c r="G38" s="395"/>
      <c r="H38" s="32"/>
      <c r="I38" s="32"/>
      <c r="J38" s="56" t="s">
        <v>65</v>
      </c>
      <c r="K38" s="32"/>
      <c r="L38" s="427" t="s">
        <v>66</v>
      </c>
      <c r="M38" s="407"/>
      <c r="N38" s="395"/>
      <c r="O38" s="56"/>
      <c r="P38" s="56"/>
      <c r="Q38" s="32"/>
      <c r="R38" s="56" t="s">
        <v>67</v>
      </c>
      <c r="S38" s="56"/>
      <c r="T38" s="56"/>
      <c r="U38" s="56"/>
      <c r="V38" s="56"/>
      <c r="W38" s="454"/>
      <c r="X38" s="407"/>
      <c r="Y38" s="407"/>
      <c r="Z38" s="407"/>
      <c r="AA38" s="395"/>
      <c r="AB38" s="55"/>
      <c r="AC38" s="32"/>
      <c r="AD38" s="32"/>
      <c r="AE38" s="32"/>
      <c r="AF38" s="32"/>
      <c r="AG38" s="32"/>
      <c r="AH38" s="32"/>
    </row>
    <row r="39" spans="1:34" ht="15.75" customHeight="1" x14ac:dyDescent="0.3">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c r="AE39" s="32"/>
      <c r="AF39" s="32"/>
      <c r="AG39" s="32"/>
      <c r="AH39" s="32"/>
    </row>
    <row r="40" spans="1:34" ht="15.75" customHeight="1" x14ac:dyDescent="0.3">
      <c r="A40" s="32"/>
      <c r="B40" s="40"/>
      <c r="C40" s="65" t="s">
        <v>68</v>
      </c>
      <c r="D40" s="455">
        <v>2024</v>
      </c>
      <c r="E40" s="456"/>
      <c r="F40" s="457"/>
      <c r="G40" s="46"/>
      <c r="H40" s="47"/>
      <c r="I40" s="47"/>
      <c r="J40" s="47"/>
      <c r="K40" s="47"/>
      <c r="L40" s="47"/>
      <c r="M40" s="47"/>
      <c r="N40" s="47"/>
      <c r="O40" s="47"/>
      <c r="P40" s="47"/>
      <c r="Q40" s="445"/>
      <c r="R40" s="444"/>
      <c r="S40" s="444"/>
      <c r="T40" s="444"/>
      <c r="U40" s="424"/>
      <c r="V40" s="47"/>
      <c r="W40" s="47"/>
      <c r="X40" s="443"/>
      <c r="Y40" s="444"/>
      <c r="Z40" s="444"/>
      <c r="AA40" s="424"/>
      <c r="AB40" s="55"/>
      <c r="AC40" s="32"/>
      <c r="AD40" s="32"/>
      <c r="AE40" s="32"/>
      <c r="AF40" s="32"/>
      <c r="AG40" s="32"/>
      <c r="AH40" s="32"/>
    </row>
    <row r="41" spans="1:34" ht="5.25" customHeight="1" x14ac:dyDescent="0.3">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c r="AE41" s="32"/>
      <c r="AF41" s="32"/>
      <c r="AG41" s="32"/>
      <c r="AH41" s="32"/>
    </row>
    <row r="42" spans="1:34" ht="15.75" customHeight="1" x14ac:dyDescent="0.3">
      <c r="A42" s="32"/>
      <c r="B42" s="40"/>
      <c r="C42" s="56" t="s">
        <v>57</v>
      </c>
      <c r="D42" s="452">
        <v>15</v>
      </c>
      <c r="E42" s="407"/>
      <c r="F42" s="395"/>
      <c r="G42" s="32"/>
      <c r="H42" s="47"/>
      <c r="I42" s="47"/>
      <c r="J42" s="47"/>
      <c r="K42" s="47"/>
      <c r="L42" s="47"/>
      <c r="M42" s="47"/>
      <c r="N42" s="47"/>
      <c r="O42" s="47"/>
      <c r="P42" s="47"/>
      <c r="Q42" s="445"/>
      <c r="R42" s="444"/>
      <c r="S42" s="444"/>
      <c r="T42" s="444"/>
      <c r="U42" s="424"/>
      <c r="V42" s="47"/>
      <c r="W42" s="47"/>
      <c r="X42" s="443"/>
      <c r="Y42" s="444"/>
      <c r="Z42" s="444"/>
      <c r="AA42" s="424"/>
      <c r="AB42" s="48"/>
      <c r="AC42" s="32"/>
      <c r="AD42" s="32"/>
      <c r="AE42" s="32"/>
      <c r="AF42" s="32"/>
      <c r="AG42" s="32"/>
      <c r="AH42" s="32"/>
    </row>
    <row r="43" spans="1:34" ht="15.75" customHeight="1" x14ac:dyDescent="0.3">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c r="AE43" s="32"/>
      <c r="AF43" s="32"/>
      <c r="AG43" s="32"/>
      <c r="AH43" s="32"/>
    </row>
    <row r="44" spans="1:34" ht="15.75" customHeight="1" x14ac:dyDescent="0.3">
      <c r="A44" s="32"/>
      <c r="B44" s="40"/>
      <c r="C44" s="56"/>
      <c r="D44" s="406" t="s">
        <v>69</v>
      </c>
      <c r="E44" s="407"/>
      <c r="F44" s="407"/>
      <c r="G44" s="407"/>
      <c r="H44" s="407"/>
      <c r="I44" s="407"/>
      <c r="J44" s="407"/>
      <c r="K44" s="407"/>
      <c r="L44" s="407"/>
      <c r="M44" s="407"/>
      <c r="N44" s="407"/>
      <c r="O44" s="407"/>
      <c r="P44" s="407"/>
      <c r="Q44" s="407"/>
      <c r="R44" s="407"/>
      <c r="S44" s="407"/>
      <c r="T44" s="407"/>
      <c r="U44" s="407"/>
      <c r="V44" s="407"/>
      <c r="W44" s="407"/>
      <c r="X44" s="407"/>
      <c r="Y44" s="395"/>
      <c r="Z44" s="57"/>
      <c r="AA44" s="57"/>
      <c r="AB44" s="68"/>
      <c r="AC44" s="32"/>
      <c r="AD44" s="32"/>
      <c r="AE44" s="32"/>
      <c r="AF44" s="32"/>
      <c r="AG44" s="32"/>
      <c r="AH44" s="32"/>
    </row>
    <row r="45" spans="1:34" ht="15.75" customHeight="1" x14ac:dyDescent="0.3">
      <c r="A45" s="32"/>
      <c r="B45" s="40"/>
      <c r="C45" s="32"/>
      <c r="D45" s="412" t="s">
        <v>70</v>
      </c>
      <c r="E45" s="407"/>
      <c r="F45" s="407"/>
      <c r="G45" s="407"/>
      <c r="H45" s="395"/>
      <c r="I45" s="408" t="s">
        <v>71</v>
      </c>
      <c r="J45" s="407"/>
      <c r="K45" s="407"/>
      <c r="L45" s="407"/>
      <c r="M45" s="407"/>
      <c r="N45" s="407"/>
      <c r="O45" s="407"/>
      <c r="P45" s="395"/>
      <c r="Q45" s="409" t="s">
        <v>72</v>
      </c>
      <c r="R45" s="407"/>
      <c r="S45" s="407"/>
      <c r="T45" s="407"/>
      <c r="U45" s="407"/>
      <c r="V45" s="407"/>
      <c r="W45" s="407"/>
      <c r="X45" s="407"/>
      <c r="Y45" s="395"/>
      <c r="Z45" s="57"/>
      <c r="AA45" s="57"/>
      <c r="AB45" s="68"/>
      <c r="AC45" s="32"/>
      <c r="AD45" s="32"/>
      <c r="AE45" s="32"/>
      <c r="AF45" s="32"/>
      <c r="AG45" s="32"/>
      <c r="AH45" s="32"/>
    </row>
    <row r="46" spans="1:34" ht="15.75" customHeight="1" x14ac:dyDescent="0.3">
      <c r="A46" s="69"/>
      <c r="B46" s="70"/>
      <c r="C46" s="71"/>
      <c r="D46" s="413" t="s">
        <v>73</v>
      </c>
      <c r="E46" s="407"/>
      <c r="F46" s="407"/>
      <c r="G46" s="407"/>
      <c r="H46" s="395"/>
      <c r="I46" s="410" t="s">
        <v>74</v>
      </c>
      <c r="J46" s="407"/>
      <c r="K46" s="407"/>
      <c r="L46" s="407"/>
      <c r="M46" s="407"/>
      <c r="N46" s="407"/>
      <c r="O46" s="407"/>
      <c r="P46" s="395"/>
      <c r="Q46" s="411" t="s">
        <v>75</v>
      </c>
      <c r="R46" s="407"/>
      <c r="S46" s="407"/>
      <c r="T46" s="407"/>
      <c r="U46" s="407"/>
      <c r="V46" s="407"/>
      <c r="W46" s="407"/>
      <c r="X46" s="407"/>
      <c r="Y46" s="395"/>
      <c r="Z46" s="69"/>
      <c r="AA46" s="69"/>
      <c r="AB46" s="72"/>
      <c r="AC46" s="69"/>
      <c r="AD46" s="69"/>
      <c r="AE46" s="69"/>
      <c r="AF46" s="69"/>
      <c r="AG46" s="69"/>
      <c r="AH46" s="69"/>
    </row>
    <row r="47" spans="1:34" ht="15.75" customHeight="1" x14ac:dyDescent="0.3">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c r="AE47" s="32"/>
      <c r="AF47" s="32"/>
      <c r="AG47" s="32"/>
      <c r="AH47" s="32"/>
    </row>
    <row r="48" spans="1:34" ht="15.75" customHeight="1" x14ac:dyDescent="0.3">
      <c r="A48" s="75"/>
      <c r="B48" s="76"/>
      <c r="C48" s="414" t="s">
        <v>76</v>
      </c>
      <c r="D48" s="407"/>
      <c r="E48" s="407"/>
      <c r="F48" s="395"/>
      <c r="G48" s="415" t="s">
        <v>77</v>
      </c>
      <c r="H48" s="416" t="s">
        <v>78</v>
      </c>
      <c r="I48" s="417"/>
      <c r="J48" s="417"/>
      <c r="K48" s="417"/>
      <c r="L48" s="417"/>
      <c r="M48" s="417"/>
      <c r="N48" s="417"/>
      <c r="O48" s="417"/>
      <c r="P48" s="417"/>
      <c r="Q48" s="417"/>
      <c r="R48" s="417"/>
      <c r="S48" s="417"/>
      <c r="T48" s="417"/>
      <c r="U48" s="417"/>
      <c r="V48" s="417"/>
      <c r="W48" s="417"/>
      <c r="X48" s="417"/>
      <c r="Y48" s="417"/>
      <c r="Z48" s="417"/>
      <c r="AA48" s="418"/>
      <c r="AB48" s="68"/>
      <c r="AC48" s="75"/>
      <c r="AD48" s="75"/>
      <c r="AE48" s="75"/>
      <c r="AF48" s="75"/>
      <c r="AG48" s="75"/>
      <c r="AH48" s="75"/>
    </row>
    <row r="49" spans="1:34" ht="15.75" customHeight="1" x14ac:dyDescent="0.3">
      <c r="A49" s="75"/>
      <c r="B49" s="76"/>
      <c r="C49" s="77" t="s">
        <v>79</v>
      </c>
      <c r="D49" s="78">
        <v>1.2</v>
      </c>
      <c r="E49" s="414" t="s">
        <v>80</v>
      </c>
      <c r="F49" s="395"/>
      <c r="G49" s="381"/>
      <c r="H49" s="419"/>
      <c r="I49" s="420"/>
      <c r="J49" s="420"/>
      <c r="K49" s="420"/>
      <c r="L49" s="420"/>
      <c r="M49" s="420"/>
      <c r="N49" s="420"/>
      <c r="O49" s="420"/>
      <c r="P49" s="420"/>
      <c r="Q49" s="420"/>
      <c r="R49" s="420"/>
      <c r="S49" s="420"/>
      <c r="T49" s="420"/>
      <c r="U49" s="420"/>
      <c r="V49" s="420"/>
      <c r="W49" s="420"/>
      <c r="X49" s="420"/>
      <c r="Y49" s="420"/>
      <c r="Z49" s="420"/>
      <c r="AA49" s="421"/>
      <c r="AB49" s="68"/>
      <c r="AC49" s="75"/>
      <c r="AD49" s="75"/>
      <c r="AE49" s="75"/>
      <c r="AF49" s="75"/>
      <c r="AG49" s="75"/>
      <c r="AH49" s="75"/>
    </row>
    <row r="50" spans="1:34" ht="15.75" customHeight="1" x14ac:dyDescent="0.3">
      <c r="A50" s="75"/>
      <c r="B50" s="76"/>
      <c r="C50" s="79">
        <v>2024</v>
      </c>
      <c r="D50" s="80">
        <v>45474</v>
      </c>
      <c r="E50" s="422">
        <v>45656</v>
      </c>
      <c r="F50" s="395"/>
      <c r="G50" s="81">
        <v>15</v>
      </c>
      <c r="H50" s="426" t="s">
        <v>141</v>
      </c>
      <c r="I50" s="407"/>
      <c r="J50" s="407"/>
      <c r="K50" s="407"/>
      <c r="L50" s="407"/>
      <c r="M50" s="407"/>
      <c r="N50" s="407"/>
      <c r="O50" s="407"/>
      <c r="P50" s="407"/>
      <c r="Q50" s="407"/>
      <c r="R50" s="407"/>
      <c r="S50" s="407"/>
      <c r="T50" s="407"/>
      <c r="U50" s="407"/>
      <c r="V50" s="407"/>
      <c r="W50" s="407"/>
      <c r="X50" s="407"/>
      <c r="Y50" s="407"/>
      <c r="Z50" s="407"/>
      <c r="AA50" s="395"/>
      <c r="AB50" s="68"/>
      <c r="AC50" s="75"/>
      <c r="AD50" s="75"/>
      <c r="AE50" s="75"/>
      <c r="AF50" s="75"/>
      <c r="AG50" s="75"/>
      <c r="AH50" s="75"/>
    </row>
    <row r="51" spans="1:34" ht="15.75" customHeight="1" x14ac:dyDescent="0.3">
      <c r="A51" s="75"/>
      <c r="B51" s="76"/>
      <c r="C51" s="79">
        <v>2025</v>
      </c>
      <c r="D51" s="80">
        <v>45658</v>
      </c>
      <c r="E51" s="422">
        <v>46021</v>
      </c>
      <c r="F51" s="395"/>
      <c r="G51" s="81">
        <v>30</v>
      </c>
      <c r="H51" s="426" t="s">
        <v>141</v>
      </c>
      <c r="I51" s="407"/>
      <c r="J51" s="407"/>
      <c r="K51" s="407"/>
      <c r="L51" s="407"/>
      <c r="M51" s="407"/>
      <c r="N51" s="407"/>
      <c r="O51" s="407"/>
      <c r="P51" s="407"/>
      <c r="Q51" s="407"/>
      <c r="R51" s="407"/>
      <c r="S51" s="407"/>
      <c r="T51" s="407"/>
      <c r="U51" s="407"/>
      <c r="V51" s="407"/>
      <c r="W51" s="407"/>
      <c r="X51" s="407"/>
      <c r="Y51" s="407"/>
      <c r="Z51" s="407"/>
      <c r="AA51" s="395"/>
      <c r="AB51" s="68"/>
      <c r="AC51" s="75"/>
      <c r="AD51" s="75"/>
      <c r="AE51" s="75"/>
      <c r="AF51" s="75"/>
      <c r="AG51" s="75"/>
      <c r="AH51" s="75"/>
    </row>
    <row r="52" spans="1:34" ht="15.75" customHeight="1" x14ac:dyDescent="0.3">
      <c r="A52" s="75"/>
      <c r="B52" s="76"/>
      <c r="C52" s="79">
        <v>2026</v>
      </c>
      <c r="D52" s="80">
        <v>46023</v>
      </c>
      <c r="E52" s="422">
        <v>46386</v>
      </c>
      <c r="F52" s="395"/>
      <c r="G52" s="81">
        <v>45</v>
      </c>
      <c r="H52" s="426" t="s">
        <v>141</v>
      </c>
      <c r="I52" s="407"/>
      <c r="J52" s="407"/>
      <c r="K52" s="407"/>
      <c r="L52" s="407"/>
      <c r="M52" s="407"/>
      <c r="N52" s="407"/>
      <c r="O52" s="407"/>
      <c r="P52" s="407"/>
      <c r="Q52" s="407"/>
      <c r="R52" s="407"/>
      <c r="S52" s="407"/>
      <c r="T52" s="407"/>
      <c r="U52" s="407"/>
      <c r="V52" s="407"/>
      <c r="W52" s="407"/>
      <c r="X52" s="407"/>
      <c r="Y52" s="407"/>
      <c r="Z52" s="407"/>
      <c r="AA52" s="395"/>
      <c r="AB52" s="68"/>
      <c r="AC52" s="75"/>
      <c r="AD52" s="75"/>
      <c r="AE52" s="75"/>
      <c r="AF52" s="75"/>
      <c r="AG52" s="75"/>
      <c r="AH52" s="75"/>
    </row>
    <row r="53" spans="1:34" ht="15.75" customHeight="1" x14ac:dyDescent="0.3">
      <c r="A53" s="75"/>
      <c r="B53" s="76"/>
      <c r="C53" s="79">
        <v>2027</v>
      </c>
      <c r="D53" s="80">
        <v>46388</v>
      </c>
      <c r="E53" s="422">
        <v>46751</v>
      </c>
      <c r="F53" s="395"/>
      <c r="G53" s="81">
        <v>60</v>
      </c>
      <c r="H53" s="426" t="s">
        <v>141</v>
      </c>
      <c r="I53" s="407"/>
      <c r="J53" s="407"/>
      <c r="K53" s="407"/>
      <c r="L53" s="407"/>
      <c r="M53" s="407"/>
      <c r="N53" s="407"/>
      <c r="O53" s="407"/>
      <c r="P53" s="407"/>
      <c r="Q53" s="407"/>
      <c r="R53" s="407"/>
      <c r="S53" s="407"/>
      <c r="T53" s="407"/>
      <c r="U53" s="407"/>
      <c r="V53" s="407"/>
      <c r="W53" s="407"/>
      <c r="X53" s="407"/>
      <c r="Y53" s="407"/>
      <c r="Z53" s="407"/>
      <c r="AA53" s="395"/>
      <c r="AB53" s="68"/>
      <c r="AC53" s="75"/>
      <c r="AD53" s="75"/>
      <c r="AE53" s="75"/>
      <c r="AF53" s="75"/>
      <c r="AG53" s="75"/>
      <c r="AH53" s="75"/>
    </row>
    <row r="54" spans="1:34" ht="15.75" customHeight="1" x14ac:dyDescent="0.3">
      <c r="A54" s="75"/>
      <c r="B54" s="76"/>
      <c r="C54" s="79"/>
      <c r="D54" s="79"/>
      <c r="E54" s="414"/>
      <c r="F54" s="395"/>
      <c r="G54" s="78"/>
      <c r="H54" s="414"/>
      <c r="I54" s="407"/>
      <c r="J54" s="407"/>
      <c r="K54" s="407"/>
      <c r="L54" s="407"/>
      <c r="M54" s="407"/>
      <c r="N54" s="407"/>
      <c r="O54" s="407"/>
      <c r="P54" s="407"/>
      <c r="Q54" s="407"/>
      <c r="R54" s="407"/>
      <c r="S54" s="407"/>
      <c r="T54" s="407"/>
      <c r="U54" s="407"/>
      <c r="V54" s="407"/>
      <c r="W54" s="407"/>
      <c r="X54" s="407"/>
      <c r="Y54" s="407"/>
      <c r="Z54" s="407"/>
      <c r="AA54" s="395"/>
      <c r="AB54" s="68"/>
      <c r="AC54" s="75"/>
      <c r="AD54" s="75"/>
      <c r="AE54" s="75"/>
      <c r="AF54" s="75"/>
      <c r="AG54" s="75"/>
      <c r="AH54" s="75"/>
    </row>
    <row r="55" spans="1:34" ht="15.75" customHeight="1" x14ac:dyDescent="0.3">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c r="AE55" s="32"/>
      <c r="AF55" s="32"/>
      <c r="AG55" s="32"/>
      <c r="AH55" s="32"/>
    </row>
    <row r="56" spans="1:34" ht="15.75" customHeight="1" x14ac:dyDescent="0.3">
      <c r="A56" s="32"/>
      <c r="B56" s="40"/>
      <c r="C56" s="428" t="s">
        <v>81</v>
      </c>
      <c r="D56" s="424"/>
      <c r="E56" s="56"/>
      <c r="F56" s="47" t="s">
        <v>82</v>
      </c>
      <c r="G56" s="82"/>
      <c r="H56" s="59"/>
      <c r="I56" s="47" t="s">
        <v>83</v>
      </c>
      <c r="J56" s="32"/>
      <c r="K56" s="427"/>
      <c r="L56" s="395"/>
      <c r="M56" s="56"/>
      <c r="N56" s="32"/>
      <c r="O56" s="32"/>
      <c r="P56" s="32"/>
      <c r="Q56" s="32"/>
      <c r="R56" s="32"/>
      <c r="S56" s="32"/>
      <c r="T56" s="32"/>
      <c r="U56" s="32"/>
      <c r="V56" s="32"/>
      <c r="W56" s="32"/>
      <c r="X56" s="32"/>
      <c r="Y56" s="32"/>
      <c r="Z56" s="32"/>
      <c r="AA56" s="32"/>
      <c r="AB56" s="50"/>
      <c r="AC56" s="32"/>
      <c r="AD56" s="32"/>
      <c r="AE56" s="32"/>
      <c r="AF56" s="32"/>
      <c r="AG56" s="32"/>
      <c r="AH56" s="32"/>
    </row>
    <row r="57" spans="1:34" ht="15.75" customHeight="1" x14ac:dyDescent="0.3">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c r="AE57" s="32"/>
      <c r="AF57" s="32"/>
      <c r="AG57" s="32"/>
      <c r="AH57" s="32"/>
    </row>
    <row r="58" spans="1:34" ht="15.75" customHeight="1" x14ac:dyDescent="0.3">
      <c r="A58" s="32"/>
      <c r="B58" s="425" t="s">
        <v>84</v>
      </c>
      <c r="C58" s="407"/>
      <c r="D58" s="407"/>
      <c r="E58" s="407"/>
      <c r="F58" s="407"/>
      <c r="G58" s="407"/>
      <c r="H58" s="407"/>
      <c r="I58" s="407"/>
      <c r="J58" s="407"/>
      <c r="K58" s="407"/>
      <c r="L58" s="407"/>
      <c r="M58" s="407"/>
      <c r="N58" s="407"/>
      <c r="O58" s="407"/>
      <c r="P58" s="407"/>
      <c r="Q58" s="407"/>
      <c r="R58" s="407"/>
      <c r="S58" s="407"/>
      <c r="T58" s="407"/>
      <c r="U58" s="407"/>
      <c r="V58" s="407"/>
      <c r="W58" s="407"/>
      <c r="X58" s="407"/>
      <c r="Y58" s="407"/>
      <c r="Z58" s="407"/>
      <c r="AA58" s="407"/>
      <c r="AB58" s="395"/>
      <c r="AC58" s="32"/>
      <c r="AD58" s="32"/>
      <c r="AE58" s="32"/>
      <c r="AF58" s="32"/>
      <c r="AG58" s="32"/>
      <c r="AH58" s="32"/>
    </row>
    <row r="59" spans="1:34" ht="15.75" customHeight="1" x14ac:dyDescent="0.3">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c r="AE59" s="32"/>
      <c r="AF59" s="32"/>
      <c r="AG59" s="32"/>
      <c r="AH59" s="32"/>
    </row>
    <row r="60" spans="1:34" ht="29.25" customHeight="1" x14ac:dyDescent="0.3">
      <c r="A60" s="32"/>
      <c r="B60" s="414" t="s">
        <v>79</v>
      </c>
      <c r="C60" s="395"/>
      <c r="D60" s="78"/>
      <c r="E60" s="414" t="s">
        <v>85</v>
      </c>
      <c r="F60" s="395"/>
      <c r="G60" s="78"/>
      <c r="H60" s="406" t="s">
        <v>86</v>
      </c>
      <c r="I60" s="395"/>
      <c r="J60" s="414"/>
      <c r="K60" s="395"/>
      <c r="L60" s="423"/>
      <c r="M60" s="424"/>
      <c r="N60" s="78" t="s">
        <v>87</v>
      </c>
      <c r="O60" s="414"/>
      <c r="P60" s="407"/>
      <c r="Q60" s="395"/>
      <c r="R60" s="414" t="s">
        <v>88</v>
      </c>
      <c r="S60" s="407"/>
      <c r="T60" s="395"/>
      <c r="U60" s="414"/>
      <c r="V60" s="407"/>
      <c r="W60" s="395"/>
      <c r="X60" s="414" t="s">
        <v>89</v>
      </c>
      <c r="Y60" s="395"/>
      <c r="Z60" s="414"/>
      <c r="AA60" s="407"/>
      <c r="AB60" s="395"/>
      <c r="AC60" s="32"/>
      <c r="AD60" s="32"/>
      <c r="AE60" s="32"/>
      <c r="AF60" s="32"/>
      <c r="AG60" s="32"/>
      <c r="AH60" s="32"/>
    </row>
    <row r="61" spans="1:34" ht="15.75" customHeight="1" x14ac:dyDescent="0.3">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c r="AE61" s="32"/>
      <c r="AF61" s="32"/>
      <c r="AG61" s="32"/>
      <c r="AH61" s="32"/>
    </row>
    <row r="62" spans="1:34" ht="15.75" customHeight="1" x14ac:dyDescent="0.3">
      <c r="A62" s="32"/>
      <c r="B62" s="425" t="s">
        <v>90</v>
      </c>
      <c r="C62" s="395"/>
      <c r="D62" s="429"/>
      <c r="E62" s="430"/>
      <c r="F62" s="430"/>
      <c r="G62" s="430"/>
      <c r="H62" s="430"/>
      <c r="I62" s="430"/>
      <c r="J62" s="430"/>
      <c r="K62" s="430"/>
      <c r="L62" s="430"/>
      <c r="M62" s="430"/>
      <c r="N62" s="430"/>
      <c r="O62" s="430"/>
      <c r="P62" s="430"/>
      <c r="Q62" s="430"/>
      <c r="R62" s="430"/>
      <c r="S62" s="430"/>
      <c r="T62" s="430"/>
      <c r="U62" s="430"/>
      <c r="V62" s="430"/>
      <c r="W62" s="430"/>
      <c r="X62" s="430"/>
      <c r="Y62" s="430"/>
      <c r="Z62" s="430"/>
      <c r="AA62" s="430"/>
      <c r="AB62" s="431"/>
      <c r="AC62" s="32"/>
      <c r="AD62" s="32"/>
      <c r="AE62" s="32"/>
      <c r="AF62" s="32"/>
      <c r="AG62" s="32"/>
      <c r="AH62" s="32"/>
    </row>
    <row r="63" spans="1:34" ht="15.75" customHeight="1" x14ac:dyDescent="0.3">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c r="AE63" s="32"/>
      <c r="AF63" s="32"/>
      <c r="AG63" s="32"/>
      <c r="AH63" s="32"/>
    </row>
    <row r="64" spans="1:34" ht="15.75" customHeight="1" x14ac:dyDescent="0.3">
      <c r="A64" s="32"/>
      <c r="B64" s="425" t="s">
        <v>91</v>
      </c>
      <c r="C64" s="395"/>
      <c r="D64" s="432"/>
      <c r="E64" s="430"/>
      <c r="F64" s="430"/>
      <c r="G64" s="430"/>
      <c r="H64" s="430"/>
      <c r="I64" s="430"/>
      <c r="J64" s="430"/>
      <c r="K64" s="430"/>
      <c r="L64" s="430"/>
      <c r="M64" s="430"/>
      <c r="N64" s="430"/>
      <c r="O64" s="430"/>
      <c r="P64" s="430"/>
      <c r="Q64" s="430"/>
      <c r="R64" s="430"/>
      <c r="S64" s="430"/>
      <c r="T64" s="430"/>
      <c r="U64" s="430"/>
      <c r="V64" s="430"/>
      <c r="W64" s="430"/>
      <c r="X64" s="430"/>
      <c r="Y64" s="430"/>
      <c r="Z64" s="430"/>
      <c r="AA64" s="430"/>
      <c r="AB64" s="431"/>
      <c r="AC64" s="32"/>
      <c r="AD64" s="32"/>
      <c r="AE64" s="32"/>
      <c r="AF64" s="32"/>
      <c r="AG64" s="32"/>
      <c r="AH64" s="32"/>
    </row>
    <row r="65" spans="1:34" ht="15.75" customHeight="1" x14ac:dyDescent="0.3">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c r="AE65" s="32"/>
      <c r="AF65" s="32"/>
      <c r="AG65" s="32"/>
      <c r="AH65" s="32"/>
    </row>
    <row r="66" spans="1:34" ht="15.75" customHeight="1" x14ac:dyDescent="0.3">
      <c r="A66" s="32"/>
      <c r="B66" s="425" t="s">
        <v>92</v>
      </c>
      <c r="C66" s="395"/>
      <c r="D66" s="432"/>
      <c r="E66" s="430"/>
      <c r="F66" s="430"/>
      <c r="G66" s="430"/>
      <c r="H66" s="430"/>
      <c r="I66" s="430"/>
      <c r="J66" s="430"/>
      <c r="K66" s="430"/>
      <c r="L66" s="430"/>
      <c r="M66" s="430"/>
      <c r="N66" s="430"/>
      <c r="O66" s="430"/>
      <c r="P66" s="430"/>
      <c r="Q66" s="430"/>
      <c r="R66" s="430"/>
      <c r="S66" s="430"/>
      <c r="T66" s="430"/>
      <c r="U66" s="430"/>
      <c r="V66" s="430"/>
      <c r="W66" s="430"/>
      <c r="X66" s="430"/>
      <c r="Y66" s="430"/>
      <c r="Z66" s="430"/>
      <c r="AA66" s="430"/>
      <c r="AB66" s="431"/>
      <c r="AC66" s="32"/>
      <c r="AD66" s="32"/>
      <c r="AE66" s="32"/>
      <c r="AF66" s="32"/>
      <c r="AG66" s="32"/>
      <c r="AH66" s="32"/>
    </row>
    <row r="67" spans="1:34" ht="15.75" customHeight="1" x14ac:dyDescent="0.3">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c r="AE67" s="32"/>
      <c r="AF67" s="32"/>
      <c r="AG67" s="32"/>
      <c r="AH67" s="32"/>
    </row>
    <row r="68" spans="1:34" ht="15.75" customHeight="1" x14ac:dyDescent="0.3">
      <c r="A68" s="32"/>
      <c r="B68" s="425" t="s">
        <v>93</v>
      </c>
      <c r="C68" s="395"/>
      <c r="D68" s="432"/>
      <c r="E68" s="430"/>
      <c r="F68" s="430"/>
      <c r="G68" s="430"/>
      <c r="H68" s="430"/>
      <c r="I68" s="430"/>
      <c r="J68" s="430"/>
      <c r="K68" s="430"/>
      <c r="L68" s="430"/>
      <c r="M68" s="430"/>
      <c r="N68" s="430"/>
      <c r="O68" s="430"/>
      <c r="P68" s="430"/>
      <c r="Q68" s="430"/>
      <c r="R68" s="430"/>
      <c r="S68" s="430"/>
      <c r="T68" s="430"/>
      <c r="U68" s="430"/>
      <c r="V68" s="430"/>
      <c r="W68" s="430"/>
      <c r="X68" s="430"/>
      <c r="Y68" s="430"/>
      <c r="Z68" s="430"/>
      <c r="AA68" s="430"/>
      <c r="AB68" s="431"/>
      <c r="AC68" s="32"/>
      <c r="AD68" s="32"/>
      <c r="AE68" s="32"/>
      <c r="AF68" s="32"/>
      <c r="AG68" s="32"/>
      <c r="AH68" s="32"/>
    </row>
    <row r="69" spans="1:34" ht="15.75" customHeight="1" x14ac:dyDescent="0.3">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c r="AE69" s="32"/>
      <c r="AF69" s="32"/>
      <c r="AG69" s="32"/>
      <c r="AH69" s="32"/>
    </row>
    <row r="70" spans="1:34" ht="15.75" customHeight="1" x14ac:dyDescent="0.3">
      <c r="A70" s="32"/>
      <c r="B70" s="425" t="s">
        <v>94</v>
      </c>
      <c r="C70" s="395"/>
      <c r="D70" s="432"/>
      <c r="E70" s="430"/>
      <c r="F70" s="430"/>
      <c r="G70" s="430"/>
      <c r="H70" s="430"/>
      <c r="I70" s="430"/>
      <c r="J70" s="430"/>
      <c r="K70" s="430"/>
      <c r="L70" s="430"/>
      <c r="M70" s="430"/>
      <c r="N70" s="430"/>
      <c r="O70" s="430"/>
      <c r="P70" s="430"/>
      <c r="Q70" s="430"/>
      <c r="R70" s="430"/>
      <c r="S70" s="430"/>
      <c r="T70" s="430"/>
      <c r="U70" s="430"/>
      <c r="V70" s="430"/>
      <c r="W70" s="430"/>
      <c r="X70" s="430"/>
      <c r="Y70" s="430"/>
      <c r="Z70" s="430"/>
      <c r="AA70" s="430"/>
      <c r="AB70" s="431"/>
      <c r="AC70" s="32"/>
      <c r="AD70" s="32"/>
      <c r="AE70" s="32"/>
      <c r="AF70" s="32"/>
      <c r="AG70" s="32"/>
      <c r="AH70" s="32"/>
    </row>
    <row r="71" spans="1:34" ht="15.75" customHeight="1" x14ac:dyDescent="0.3">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c r="AE71" s="32"/>
      <c r="AF71" s="32"/>
      <c r="AG71" s="32"/>
      <c r="AH71" s="32"/>
    </row>
    <row r="72" spans="1:34" ht="15.75" customHeight="1" x14ac:dyDescent="0.3">
      <c r="A72" s="32"/>
      <c r="B72" s="425" t="s">
        <v>95</v>
      </c>
      <c r="C72" s="407"/>
      <c r="D72" s="407"/>
      <c r="E72" s="407"/>
      <c r="F72" s="407"/>
      <c r="G72" s="407"/>
      <c r="H72" s="407"/>
      <c r="I72" s="407"/>
      <c r="J72" s="407"/>
      <c r="K72" s="407"/>
      <c r="L72" s="407"/>
      <c r="M72" s="407"/>
      <c r="N72" s="407"/>
      <c r="O72" s="407"/>
      <c r="P72" s="407"/>
      <c r="Q72" s="407"/>
      <c r="R72" s="407"/>
      <c r="S72" s="407"/>
      <c r="T72" s="407"/>
      <c r="U72" s="407"/>
      <c r="V72" s="407"/>
      <c r="W72" s="407"/>
      <c r="X72" s="407"/>
      <c r="Y72" s="407"/>
      <c r="Z72" s="407"/>
      <c r="AA72" s="407"/>
      <c r="AB72" s="395"/>
      <c r="AC72" s="32"/>
      <c r="AD72" s="32"/>
      <c r="AE72" s="32"/>
      <c r="AF72" s="32"/>
      <c r="AG72" s="32"/>
      <c r="AH72" s="32"/>
    </row>
    <row r="73" spans="1:34" ht="15.75" customHeight="1" x14ac:dyDescent="0.3">
      <c r="A73" s="32"/>
      <c r="B73" s="406" t="s">
        <v>35</v>
      </c>
      <c r="C73" s="395"/>
      <c r="D73" s="92" t="s">
        <v>96</v>
      </c>
      <c r="E73" s="406" t="s">
        <v>97</v>
      </c>
      <c r="F73" s="395"/>
      <c r="G73" s="406" t="s">
        <v>95</v>
      </c>
      <c r="H73" s="407"/>
      <c r="I73" s="407"/>
      <c r="J73" s="407"/>
      <c r="K73" s="407"/>
      <c r="L73" s="407"/>
      <c r="M73" s="407"/>
      <c r="N73" s="407"/>
      <c r="O73" s="395"/>
      <c r="P73" s="406" t="s">
        <v>98</v>
      </c>
      <c r="Q73" s="407"/>
      <c r="R73" s="407"/>
      <c r="S73" s="407"/>
      <c r="T73" s="407"/>
      <c r="U73" s="407"/>
      <c r="V73" s="407"/>
      <c r="W73" s="407"/>
      <c r="X73" s="407"/>
      <c r="Y73" s="407"/>
      <c r="Z73" s="407"/>
      <c r="AA73" s="407"/>
      <c r="AB73" s="395"/>
      <c r="AC73" s="32"/>
      <c r="AD73" s="32"/>
      <c r="AE73" s="32"/>
      <c r="AF73" s="32"/>
      <c r="AG73" s="32"/>
      <c r="AH73" s="32"/>
    </row>
    <row r="74" spans="1:34" ht="15.75" customHeight="1" x14ac:dyDescent="0.3">
      <c r="A74" s="32"/>
      <c r="B74" s="406"/>
      <c r="C74" s="395"/>
      <c r="D74" s="58"/>
      <c r="E74" s="406"/>
      <c r="F74" s="395"/>
      <c r="G74" s="433"/>
      <c r="H74" s="407"/>
      <c r="I74" s="407"/>
      <c r="J74" s="407"/>
      <c r="K74" s="407"/>
      <c r="L74" s="407"/>
      <c r="M74" s="407"/>
      <c r="N74" s="407"/>
      <c r="O74" s="395"/>
      <c r="P74" s="433"/>
      <c r="Q74" s="407"/>
      <c r="R74" s="407"/>
      <c r="S74" s="407"/>
      <c r="T74" s="407"/>
      <c r="U74" s="407"/>
      <c r="V74" s="407"/>
      <c r="W74" s="407"/>
      <c r="X74" s="407"/>
      <c r="Y74" s="407"/>
      <c r="Z74" s="407"/>
      <c r="AA74" s="407"/>
      <c r="AB74" s="395"/>
      <c r="AC74" s="32"/>
      <c r="AD74" s="32"/>
      <c r="AE74" s="32"/>
      <c r="AF74" s="32"/>
      <c r="AG74" s="32"/>
      <c r="AH74" s="32"/>
    </row>
    <row r="75" spans="1:34" ht="15.75" customHeight="1" x14ac:dyDescent="0.3">
      <c r="A75" s="32"/>
      <c r="B75" s="406"/>
      <c r="C75" s="395"/>
      <c r="D75" s="58"/>
      <c r="E75" s="406"/>
      <c r="F75" s="395"/>
      <c r="G75" s="433"/>
      <c r="H75" s="407"/>
      <c r="I75" s="407"/>
      <c r="J75" s="407"/>
      <c r="K75" s="407"/>
      <c r="L75" s="407"/>
      <c r="M75" s="407"/>
      <c r="N75" s="407"/>
      <c r="O75" s="395"/>
      <c r="P75" s="433"/>
      <c r="Q75" s="407"/>
      <c r="R75" s="407"/>
      <c r="S75" s="407"/>
      <c r="T75" s="407"/>
      <c r="U75" s="407"/>
      <c r="V75" s="407"/>
      <c r="W75" s="407"/>
      <c r="X75" s="407"/>
      <c r="Y75" s="407"/>
      <c r="Z75" s="407"/>
      <c r="AA75" s="407"/>
      <c r="AB75" s="395"/>
      <c r="AC75" s="32"/>
      <c r="AD75" s="32"/>
      <c r="AE75" s="32"/>
      <c r="AF75" s="32"/>
      <c r="AG75" s="32"/>
      <c r="AH75" s="32"/>
    </row>
    <row r="76" spans="1:34" ht="26.25" customHeight="1" x14ac:dyDescent="0.3">
      <c r="A76" s="32"/>
      <c r="B76" s="434" t="s">
        <v>154</v>
      </c>
      <c r="C76" s="407"/>
      <c r="D76" s="407"/>
      <c r="E76" s="407"/>
      <c r="F76" s="407"/>
      <c r="G76" s="407"/>
      <c r="H76" s="407"/>
      <c r="I76" s="407"/>
      <c r="J76" s="407"/>
      <c r="K76" s="407"/>
      <c r="L76" s="407"/>
      <c r="M76" s="407"/>
      <c r="N76" s="407"/>
      <c r="O76" s="407"/>
      <c r="P76" s="407"/>
      <c r="Q76" s="407"/>
      <c r="R76" s="407"/>
      <c r="S76" s="407"/>
      <c r="T76" s="407"/>
      <c r="U76" s="407"/>
      <c r="V76" s="407"/>
      <c r="W76" s="407"/>
      <c r="X76" s="407"/>
      <c r="Y76" s="407"/>
      <c r="Z76" s="407"/>
      <c r="AA76" s="407"/>
      <c r="AB76" s="395"/>
      <c r="AC76" s="32"/>
      <c r="AD76" s="93"/>
      <c r="AE76" s="32"/>
      <c r="AF76" s="32"/>
      <c r="AG76" s="32"/>
      <c r="AH76" s="32"/>
    </row>
    <row r="77" spans="1:34" ht="12.75" customHeight="1" x14ac:dyDescent="0.3">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row>
    <row r="78" spans="1:34" ht="12.75" customHeight="1" x14ac:dyDescent="0.3">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row>
    <row r="79" spans="1:34" ht="12.75" customHeight="1" x14ac:dyDescent="0.3">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row>
    <row r="80" spans="1:34" ht="12.75" customHeight="1" x14ac:dyDescent="0.3">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row>
    <row r="81" spans="1:34" ht="12.75" customHeight="1" x14ac:dyDescent="0.3">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row>
    <row r="82" spans="1:34" ht="12.75" customHeight="1" x14ac:dyDescent="0.3">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row>
    <row r="83" spans="1:34" ht="12.75" customHeight="1" x14ac:dyDescent="0.3">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row>
    <row r="84" spans="1:34"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row>
    <row r="85" spans="1:34"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row>
    <row r="86" spans="1:34"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row>
    <row r="87" spans="1:34"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row>
    <row r="88" spans="1:34"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row>
    <row r="89" spans="1:34"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row>
    <row r="90" spans="1:34"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row>
    <row r="91" spans="1:34"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row>
    <row r="92" spans="1:34"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row>
    <row r="93" spans="1:34"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row>
    <row r="94" spans="1:34"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row>
    <row r="95" spans="1:34"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row>
    <row r="96" spans="1:34"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row>
    <row r="97" spans="1:34"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row>
    <row r="98" spans="1:34"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row>
    <row r="99" spans="1:34"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row>
    <row r="100" spans="1:34"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row>
    <row r="101" spans="1:34"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row>
    <row r="102" spans="1:34"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row>
    <row r="103" spans="1:34"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row>
    <row r="104" spans="1:34"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row>
    <row r="105" spans="1:34"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row>
    <row r="106" spans="1:34"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row>
    <row r="107" spans="1:34"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row>
    <row r="108" spans="1:34"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row>
    <row r="109" spans="1:34"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row>
    <row r="110" spans="1:34"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row>
    <row r="111" spans="1:34"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row>
    <row r="112" spans="1:34"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row>
    <row r="113" spans="1:34"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row>
    <row r="114" spans="1:34"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row>
    <row r="115" spans="1:34"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row>
    <row r="116" spans="1:34"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row>
    <row r="117" spans="1:34"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row>
    <row r="118" spans="1:34"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row>
    <row r="119" spans="1:34"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row>
    <row r="120" spans="1:34"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row>
    <row r="121" spans="1:34"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row>
    <row r="122" spans="1:34"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row>
    <row r="123" spans="1:34"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row>
    <row r="124" spans="1:34"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row>
    <row r="125" spans="1:34"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row>
    <row r="126" spans="1:34"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row>
    <row r="127" spans="1:34"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row>
    <row r="128" spans="1:34"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row>
    <row r="129" spans="1:34"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row>
    <row r="130" spans="1:34"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row>
    <row r="131" spans="1:34"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row>
    <row r="132" spans="1:34"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row>
    <row r="133" spans="1:34"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row>
    <row r="134" spans="1:34"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row>
    <row r="135" spans="1:34"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row>
    <row r="136" spans="1:34"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row>
    <row r="137" spans="1:34"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row>
    <row r="138" spans="1:34"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row>
    <row r="139" spans="1:34"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row>
    <row r="140" spans="1:34"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row>
    <row r="141" spans="1:34"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row>
    <row r="142" spans="1:34"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row>
    <row r="143" spans="1:34"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row>
    <row r="144" spans="1:34"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row>
    <row r="145" spans="1:34"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row>
    <row r="146" spans="1:34"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row>
    <row r="147" spans="1:34"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row>
    <row r="148" spans="1:34"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row>
    <row r="149" spans="1:34"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row>
    <row r="150" spans="1:34"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row>
    <row r="151" spans="1:34"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row>
    <row r="152" spans="1:34"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row>
    <row r="153" spans="1:34"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row>
    <row r="154" spans="1:34"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row>
    <row r="155" spans="1:34"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row>
    <row r="156" spans="1:34"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row>
    <row r="157" spans="1:34"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row>
    <row r="158" spans="1:34"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row>
    <row r="159" spans="1:34"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row>
    <row r="160" spans="1:34"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row>
    <row r="161" spans="1:34"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row>
    <row r="162" spans="1:34"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row>
    <row r="163" spans="1:34"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row>
    <row r="164" spans="1:34"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row>
    <row r="165" spans="1:34"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row>
    <row r="166" spans="1:34"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row>
    <row r="167" spans="1:34"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row>
    <row r="168" spans="1:34"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row>
    <row r="169" spans="1:34"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row>
    <row r="170" spans="1:34"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row>
    <row r="171" spans="1:34"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row>
    <row r="172" spans="1:34"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row>
    <row r="173" spans="1:34"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row>
    <row r="174" spans="1:34"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row>
    <row r="175" spans="1:34"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row>
    <row r="176" spans="1:34"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row>
    <row r="177" spans="1:34"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row>
    <row r="178" spans="1:34"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row>
    <row r="179" spans="1:34"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row>
    <row r="180" spans="1:34"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row>
    <row r="181" spans="1:34"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row>
    <row r="182" spans="1:34"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row>
    <row r="183" spans="1:34"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row>
    <row r="184" spans="1:34"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row>
    <row r="185" spans="1:34"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row>
    <row r="186" spans="1:34"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row>
    <row r="187" spans="1:34"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row>
    <row r="188" spans="1:34"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row>
    <row r="189" spans="1:34"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row>
    <row r="190" spans="1:34"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row>
    <row r="191" spans="1:34"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row>
    <row r="192" spans="1:34"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row>
    <row r="193" spans="1:34"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row>
    <row r="194" spans="1:34"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row>
    <row r="195" spans="1:34"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row>
    <row r="196" spans="1:34"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row>
    <row r="197" spans="1:34"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row>
    <row r="198" spans="1:34"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row>
    <row r="199" spans="1:34"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row>
    <row r="200" spans="1:34"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row>
    <row r="201" spans="1:34"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row>
    <row r="202" spans="1:34"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row>
    <row r="203" spans="1:34"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row>
    <row r="204" spans="1:34"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row>
    <row r="205" spans="1:34"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row>
    <row r="206" spans="1:34"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row>
    <row r="207" spans="1:34"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row>
    <row r="208" spans="1:34"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row>
    <row r="209" spans="1:34"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row>
    <row r="210" spans="1:34"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row>
    <row r="211" spans="1:34"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row>
    <row r="212" spans="1:34"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row>
    <row r="213" spans="1:34"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row>
    <row r="214" spans="1:34"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row>
    <row r="215" spans="1:34"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row>
    <row r="216" spans="1:34"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row>
    <row r="217" spans="1:34"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row>
    <row r="218" spans="1:34"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row>
    <row r="219" spans="1:34"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row>
    <row r="220" spans="1:34"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row>
    <row r="221" spans="1:34"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row>
    <row r="222" spans="1:34"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row>
    <row r="223" spans="1:34"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row>
    <row r="224" spans="1:34"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row>
    <row r="225" spans="1:34"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row>
    <row r="226" spans="1:34"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row>
    <row r="227" spans="1:34"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row>
    <row r="228" spans="1:34"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row>
    <row r="229" spans="1:34"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row>
    <row r="230" spans="1:34"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row>
    <row r="231" spans="1:34"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row>
    <row r="232" spans="1:34"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row>
    <row r="233" spans="1:34"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row>
    <row r="234" spans="1:34"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row>
    <row r="235" spans="1:34"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row>
    <row r="236" spans="1:34"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row>
    <row r="237" spans="1:34"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row>
    <row r="238" spans="1:34"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row>
    <row r="239" spans="1:34"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row>
    <row r="240" spans="1:34"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row>
    <row r="241" spans="1:34"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row>
    <row r="242" spans="1:34"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row>
    <row r="243" spans="1:34"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row>
    <row r="244" spans="1:34"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row>
    <row r="245" spans="1:34"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row>
    <row r="246" spans="1:34"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row>
    <row r="247" spans="1:34"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row>
    <row r="248" spans="1:34"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row>
    <row r="249" spans="1:34"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row>
    <row r="250" spans="1:34"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row>
    <row r="251" spans="1:34"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row>
    <row r="252" spans="1:34"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row>
    <row r="253" spans="1:34"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row>
    <row r="254" spans="1:34"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row>
    <row r="255" spans="1:34"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row>
    <row r="256" spans="1:34"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row>
    <row r="257" spans="1:34"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row>
    <row r="258" spans="1:34"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row>
    <row r="259" spans="1:34"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row>
    <row r="260" spans="1:34"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row>
    <row r="261" spans="1:34"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row>
    <row r="262" spans="1:34"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row>
    <row r="263" spans="1:34"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row>
    <row r="264" spans="1:34"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row>
    <row r="265" spans="1:34"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row>
    <row r="266" spans="1:34"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row>
    <row r="267" spans="1:34"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row>
    <row r="268" spans="1:34"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row>
    <row r="269" spans="1:34"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row>
    <row r="270" spans="1:34"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row>
    <row r="271" spans="1:34"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row>
    <row r="272" spans="1:34"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row>
    <row r="273" spans="1:34"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row>
    <row r="274" spans="1:34"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row>
    <row r="275" spans="1:34"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row>
    <row r="276" spans="1:34"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row>
    <row r="277" spans="1:34"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row>
    <row r="278" spans="1:34"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row>
    <row r="279" spans="1:34"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row>
    <row r="280" spans="1:34"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row>
    <row r="281" spans="1:34"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row>
    <row r="282" spans="1:34"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row>
    <row r="283" spans="1:34"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row>
    <row r="284" spans="1:34"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row>
    <row r="285" spans="1:34"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row>
    <row r="286" spans="1:34"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row>
    <row r="287" spans="1:34"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row>
    <row r="288" spans="1:34"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row>
    <row r="289" spans="1:34"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row>
    <row r="290" spans="1:34"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row>
    <row r="291" spans="1:34"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row>
    <row r="292" spans="1:34"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row>
    <row r="293" spans="1:34"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row>
    <row r="294" spans="1:34"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row>
    <row r="295" spans="1:34"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row>
    <row r="296" spans="1:34"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row>
    <row r="297" spans="1:34"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row>
    <row r="298" spans="1:34"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row>
    <row r="299" spans="1:34"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row>
    <row r="300" spans="1:34"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row>
    <row r="301" spans="1:34"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row>
    <row r="302" spans="1:34"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row>
    <row r="303" spans="1:34"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row>
    <row r="304" spans="1:34"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row>
    <row r="305" spans="1:34"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row>
    <row r="306" spans="1:34"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row>
    <row r="307" spans="1:34"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row>
    <row r="308" spans="1:34"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row>
    <row r="309" spans="1:34"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row>
    <row r="310" spans="1:34"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row>
    <row r="311" spans="1:34"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row>
    <row r="312" spans="1:34"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row>
    <row r="313" spans="1:34"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row>
    <row r="314" spans="1:34"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row>
    <row r="315" spans="1:34"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row>
    <row r="316" spans="1:34"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row>
    <row r="317" spans="1:34"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row>
    <row r="318" spans="1:34"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row>
    <row r="319" spans="1:34"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row>
    <row r="320" spans="1:34"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row>
    <row r="321" spans="1:34"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row>
    <row r="322" spans="1:34"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row>
    <row r="323" spans="1:34"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row>
    <row r="324" spans="1:34"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row>
    <row r="325" spans="1:34"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row>
    <row r="326" spans="1:34"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row>
    <row r="327" spans="1:34"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row>
    <row r="328" spans="1:34"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row>
    <row r="329" spans="1:34"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row>
    <row r="330" spans="1:34"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row>
    <row r="331" spans="1:34"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row>
    <row r="332" spans="1:34"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row>
    <row r="333" spans="1:34"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row>
    <row r="334" spans="1:34"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row>
    <row r="335" spans="1:34"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row>
    <row r="336" spans="1:34"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row>
    <row r="337" spans="1:34"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row>
    <row r="338" spans="1:34"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row>
    <row r="339" spans="1:34"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row>
    <row r="340" spans="1:34"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row>
    <row r="341" spans="1:34"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row>
    <row r="342" spans="1:34"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row>
    <row r="343" spans="1:34"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row>
    <row r="344" spans="1:34"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row>
    <row r="345" spans="1:34"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row>
    <row r="346" spans="1:34"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row>
    <row r="347" spans="1:34"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row>
    <row r="348" spans="1:34"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row>
    <row r="349" spans="1:34"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row>
    <row r="350" spans="1:34"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row>
    <row r="351" spans="1:34"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row>
    <row r="352" spans="1:34"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row>
    <row r="353" spans="1:34"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row>
    <row r="354" spans="1:34"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row>
    <row r="355" spans="1:34"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row>
    <row r="356" spans="1:34"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row>
    <row r="357" spans="1:34"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row>
    <row r="358" spans="1:34"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row>
    <row r="359" spans="1:34"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row>
    <row r="360" spans="1:34"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row>
    <row r="361" spans="1:34"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row>
    <row r="362" spans="1:34"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row>
    <row r="363" spans="1:34"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row>
    <row r="364" spans="1:34"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row>
    <row r="365" spans="1:34"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row>
    <row r="366" spans="1:34"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row>
    <row r="367" spans="1:34"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row>
    <row r="368" spans="1:34"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row>
    <row r="369" spans="1:34"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row>
    <row r="370" spans="1:34"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row>
    <row r="371" spans="1:34"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row>
    <row r="372" spans="1:34"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row>
    <row r="373" spans="1:34"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row>
    <row r="374" spans="1:34"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row>
    <row r="375" spans="1:34"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row>
    <row r="376" spans="1:34"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row>
    <row r="377" spans="1:34"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row>
    <row r="378" spans="1:34"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row>
    <row r="379" spans="1:34"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row>
    <row r="380" spans="1:34"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row>
    <row r="381" spans="1:34"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row>
    <row r="382" spans="1:34"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row>
    <row r="383" spans="1:34"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row>
    <row r="384" spans="1:34"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row>
    <row r="385" spans="1:34"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row>
    <row r="386" spans="1:34"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row>
    <row r="387" spans="1:34"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row>
    <row r="388" spans="1:34"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row>
    <row r="389" spans="1:34"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row>
    <row r="390" spans="1:34"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row>
    <row r="391" spans="1:34"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row>
    <row r="392" spans="1:34"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row>
    <row r="393" spans="1:34"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row>
    <row r="394" spans="1:34"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row>
    <row r="395" spans="1:34"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row>
    <row r="396" spans="1:34"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row>
    <row r="397" spans="1:34"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row>
    <row r="398" spans="1:34"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row>
    <row r="399" spans="1:34"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row>
    <row r="400" spans="1:34"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row>
    <row r="401" spans="1:34"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row>
    <row r="402" spans="1:34"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row>
    <row r="403" spans="1:34"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row>
    <row r="404" spans="1:34"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row>
    <row r="405" spans="1:34"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row>
    <row r="406" spans="1:34"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row>
    <row r="407" spans="1:34"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row>
    <row r="408" spans="1:34"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row>
    <row r="409" spans="1:34"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row>
    <row r="410" spans="1:34"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row>
    <row r="411" spans="1:34"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row>
    <row r="412" spans="1:34"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row>
    <row r="413" spans="1:34"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row>
    <row r="414" spans="1:34"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row>
    <row r="415" spans="1:34"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row>
    <row r="416" spans="1:34"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row>
    <row r="417" spans="1:34"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row>
    <row r="418" spans="1:34"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row>
    <row r="419" spans="1:34"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row>
    <row r="420" spans="1:34"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row>
    <row r="421" spans="1:34"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row>
    <row r="422" spans="1:34"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row>
    <row r="423" spans="1:34"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row>
    <row r="424" spans="1:34"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row>
    <row r="425" spans="1:34"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row>
    <row r="426" spans="1:34"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row>
    <row r="427" spans="1:34"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row>
    <row r="428" spans="1:34"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row>
    <row r="429" spans="1:34"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row>
    <row r="430" spans="1:34"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row>
    <row r="431" spans="1:34"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row>
    <row r="432" spans="1:34"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row>
    <row r="433" spans="1:34"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row>
    <row r="434" spans="1:34"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row>
    <row r="435" spans="1:34"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row>
    <row r="436" spans="1:34"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row>
    <row r="437" spans="1:34"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row>
    <row r="438" spans="1:34"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row>
    <row r="439" spans="1:34"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row>
    <row r="440" spans="1:34"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row>
    <row r="441" spans="1:34"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row>
    <row r="442" spans="1:34"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row>
    <row r="443" spans="1:34"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row>
    <row r="444" spans="1:34"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row>
    <row r="445" spans="1:34"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row>
    <row r="446" spans="1:34"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row>
    <row r="447" spans="1:34"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row>
    <row r="448" spans="1:34"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row>
    <row r="449" spans="1:34"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row>
    <row r="450" spans="1:34"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row>
    <row r="451" spans="1:34"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row>
    <row r="452" spans="1:34"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row>
    <row r="453" spans="1:34"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row>
    <row r="454" spans="1:34"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row>
    <row r="455" spans="1:34"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row>
    <row r="456" spans="1:34"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row>
    <row r="457" spans="1:34"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row>
    <row r="458" spans="1:34"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row>
    <row r="459" spans="1:34"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row>
    <row r="460" spans="1:34"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row>
    <row r="461" spans="1:34"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row>
    <row r="462" spans="1:34"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row>
    <row r="463" spans="1:34"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row>
    <row r="464" spans="1:34"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row>
    <row r="465" spans="1:34"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row>
    <row r="466" spans="1:34"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row>
    <row r="467" spans="1:34"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row>
    <row r="468" spans="1:34"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row>
    <row r="469" spans="1:34"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row>
    <row r="470" spans="1:34"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row>
    <row r="471" spans="1:34"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row>
    <row r="472" spans="1:34"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row>
    <row r="473" spans="1:34"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row>
    <row r="474" spans="1:34"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row>
    <row r="475" spans="1:34"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row>
    <row r="476" spans="1:34"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row>
    <row r="477" spans="1:34"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row>
    <row r="478" spans="1:34"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row>
    <row r="479" spans="1:34"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row>
    <row r="480" spans="1:34"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row>
    <row r="481" spans="1:34"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row>
    <row r="482" spans="1:34"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row>
    <row r="483" spans="1:34"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row>
    <row r="484" spans="1:34"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row>
    <row r="485" spans="1:34"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row>
    <row r="486" spans="1:34"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row>
    <row r="487" spans="1:34"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row>
    <row r="488" spans="1:34"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row>
    <row r="489" spans="1:34"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row>
    <row r="490" spans="1:34"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row>
    <row r="491" spans="1:34"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row>
    <row r="492" spans="1:34"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row>
    <row r="493" spans="1:34"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row>
    <row r="494" spans="1:34"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row>
    <row r="495" spans="1:34"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row>
    <row r="496" spans="1:34"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row>
    <row r="497" spans="1:34"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row>
    <row r="498" spans="1:34"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row>
    <row r="499" spans="1:34"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row>
    <row r="500" spans="1:34"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row>
    <row r="501" spans="1:34"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row>
    <row r="502" spans="1:34"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row>
    <row r="503" spans="1:34"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row>
    <row r="504" spans="1:34"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row>
    <row r="505" spans="1:34"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row>
    <row r="506" spans="1:34"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row>
    <row r="507" spans="1:34"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row>
    <row r="508" spans="1:34"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row>
    <row r="509" spans="1:34"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row>
    <row r="510" spans="1:34"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row>
    <row r="511" spans="1:34"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row>
    <row r="512" spans="1:34"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row>
    <row r="513" spans="1:34"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row>
    <row r="514" spans="1:34"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row>
    <row r="515" spans="1:34"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row>
    <row r="516" spans="1:34"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row>
    <row r="517" spans="1:34"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row>
    <row r="518" spans="1:34"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row>
    <row r="519" spans="1:34"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row>
    <row r="520" spans="1:34"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row>
    <row r="521" spans="1:34"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row>
    <row r="522" spans="1:34"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row>
    <row r="523" spans="1:34"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row>
    <row r="524" spans="1:34"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row>
    <row r="525" spans="1:34"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row>
    <row r="526" spans="1:34"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row>
    <row r="527" spans="1:34"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row>
    <row r="528" spans="1:34"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row>
    <row r="529" spans="1:34"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row>
    <row r="530" spans="1:34"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row>
    <row r="531" spans="1:34"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row>
    <row r="532" spans="1:34"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row>
    <row r="533" spans="1:34"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row>
    <row r="534" spans="1:34"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row>
    <row r="535" spans="1:34"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row>
    <row r="536" spans="1:34"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row>
    <row r="537" spans="1:34"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row>
    <row r="538" spans="1:34"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row>
    <row r="539" spans="1:34"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row>
    <row r="540" spans="1:34"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row>
    <row r="541" spans="1:34"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row>
    <row r="542" spans="1:34"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row>
    <row r="543" spans="1:34"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row>
    <row r="544" spans="1:34"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row>
    <row r="545" spans="1:34"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row>
    <row r="546" spans="1:34"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row>
    <row r="547" spans="1:34"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row>
    <row r="548" spans="1:34"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row>
    <row r="549" spans="1:34"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row>
    <row r="550" spans="1:34"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row>
    <row r="551" spans="1:34"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row>
    <row r="552" spans="1:34"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row>
    <row r="553" spans="1:34"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row>
    <row r="554" spans="1:34"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row>
    <row r="555" spans="1:34"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row>
    <row r="556" spans="1:34"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row>
    <row r="557" spans="1:34"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row>
    <row r="558" spans="1:34"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row>
    <row r="559" spans="1:34"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row>
    <row r="560" spans="1:34"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row>
    <row r="561" spans="1:34"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row>
    <row r="562" spans="1:34"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row>
    <row r="563" spans="1:34"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row>
    <row r="564" spans="1:34"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row>
    <row r="565" spans="1:34"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row>
    <row r="566" spans="1:34"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row>
    <row r="567" spans="1:34"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row>
    <row r="568" spans="1:34"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row>
    <row r="569" spans="1:34"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row>
    <row r="570" spans="1:34"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row>
    <row r="571" spans="1:34"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row>
    <row r="572" spans="1:34"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row>
    <row r="573" spans="1:34"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row>
    <row r="574" spans="1:34"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row>
    <row r="575" spans="1:34"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row>
    <row r="576" spans="1:34"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row>
    <row r="577" spans="1:34"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row>
    <row r="578" spans="1:34"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row>
    <row r="579" spans="1:34"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row>
    <row r="580" spans="1:34"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row>
    <row r="581" spans="1:34"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row>
    <row r="582" spans="1:34"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row>
    <row r="583" spans="1:34"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row>
    <row r="584" spans="1:34"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row>
    <row r="585" spans="1:34"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row>
    <row r="586" spans="1:34"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row>
    <row r="587" spans="1:34"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row>
    <row r="588" spans="1:34"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row>
    <row r="589" spans="1:34"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row>
    <row r="590" spans="1:34"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row>
    <row r="591" spans="1:34"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row>
    <row r="592" spans="1:34"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row>
    <row r="593" spans="1:34"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row>
    <row r="594" spans="1:34"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row>
    <row r="595" spans="1:34"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row>
    <row r="596" spans="1:34"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row>
    <row r="597" spans="1:34"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row>
    <row r="598" spans="1:34"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row>
    <row r="599" spans="1:34"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row>
    <row r="600" spans="1:34"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row>
    <row r="601" spans="1:34"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row>
    <row r="602" spans="1:34"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row>
    <row r="603" spans="1:34"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row>
    <row r="604" spans="1:34"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row>
    <row r="605" spans="1:34"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row>
    <row r="606" spans="1:34"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row>
    <row r="607" spans="1:34"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row>
    <row r="608" spans="1:34"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row>
    <row r="609" spans="1:34"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row>
    <row r="610" spans="1:34"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row>
    <row r="611" spans="1:34"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row>
    <row r="612" spans="1:34"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row>
    <row r="613" spans="1:34"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row>
    <row r="614" spans="1:34"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row>
    <row r="615" spans="1:34"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row>
    <row r="616" spans="1:34"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row>
    <row r="617" spans="1:34"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row>
    <row r="618" spans="1:34"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row>
    <row r="619" spans="1:34"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row>
    <row r="620" spans="1:34"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row>
    <row r="621" spans="1:34"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row>
    <row r="622" spans="1:34"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row>
    <row r="623" spans="1:34"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row>
    <row r="624" spans="1:34"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row>
    <row r="625" spans="1:34"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row>
    <row r="626" spans="1:34"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row>
    <row r="627" spans="1:34"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row>
    <row r="628" spans="1:34"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row>
    <row r="629" spans="1:34"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row>
    <row r="630" spans="1:34"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row>
    <row r="631" spans="1:34"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row>
    <row r="632" spans="1:34"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row>
    <row r="633" spans="1:34"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row>
    <row r="634" spans="1:34"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row>
    <row r="635" spans="1:34"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row>
    <row r="636" spans="1:34"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row>
    <row r="637" spans="1:34"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row>
    <row r="638" spans="1:34"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row>
    <row r="639" spans="1:34"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row>
    <row r="640" spans="1:34"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row>
    <row r="641" spans="1:34"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row>
    <row r="642" spans="1:34"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row>
    <row r="643" spans="1:34"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row>
    <row r="644" spans="1:34"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row>
    <row r="645" spans="1:34"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row>
    <row r="646" spans="1:34"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row>
    <row r="647" spans="1:34"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row>
    <row r="648" spans="1:34"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row>
    <row r="649" spans="1:34"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row>
    <row r="650" spans="1:34"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row>
    <row r="651" spans="1:34"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row>
    <row r="652" spans="1:34"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row>
    <row r="653" spans="1:34"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row>
    <row r="654" spans="1:34"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row>
    <row r="655" spans="1:34"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row>
    <row r="656" spans="1:34"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row>
    <row r="657" spans="1:34"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row>
    <row r="658" spans="1:34"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row>
    <row r="659" spans="1:34"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row>
    <row r="660" spans="1:34"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row>
    <row r="661" spans="1:34"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row>
    <row r="662" spans="1:34"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row>
    <row r="663" spans="1:34"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row>
    <row r="664" spans="1:34"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row>
    <row r="665" spans="1:34"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row>
    <row r="666" spans="1:34"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row>
    <row r="667" spans="1:34"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row>
    <row r="668" spans="1:34"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row>
    <row r="669" spans="1:34"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row>
    <row r="670" spans="1:34"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row>
    <row r="671" spans="1:34"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row>
    <row r="672" spans="1:34"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row>
    <row r="673" spans="1:34"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row>
    <row r="674" spans="1:34"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row>
    <row r="675" spans="1:34"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row>
    <row r="676" spans="1:34"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row>
    <row r="677" spans="1:34"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row>
    <row r="678" spans="1:34"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row>
    <row r="679" spans="1:34"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row>
    <row r="680" spans="1:34"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row>
    <row r="681" spans="1:34"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row>
    <row r="682" spans="1:34"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row>
    <row r="683" spans="1:34"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row>
    <row r="684" spans="1:34"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row>
    <row r="685" spans="1:34"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row>
    <row r="686" spans="1:34"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row>
    <row r="687" spans="1:34"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row>
    <row r="688" spans="1:34"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row>
    <row r="689" spans="1:34"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row>
    <row r="690" spans="1:34"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row>
    <row r="691" spans="1:34"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row>
    <row r="692" spans="1:34"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row>
    <row r="693" spans="1:34"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row>
    <row r="694" spans="1:34"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row>
    <row r="695" spans="1:34"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row>
    <row r="696" spans="1:34"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row>
    <row r="697" spans="1:34"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row>
    <row r="698" spans="1:34"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row>
    <row r="699" spans="1:34"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row>
    <row r="700" spans="1:34"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row>
    <row r="701" spans="1:34"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row>
    <row r="702" spans="1:34"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row>
    <row r="703" spans="1:34"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row>
    <row r="704" spans="1:34"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row>
    <row r="705" spans="1:34"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row>
    <row r="706" spans="1:34"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row>
    <row r="707" spans="1:34"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row>
    <row r="708" spans="1:34"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row>
    <row r="709" spans="1:34"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row>
    <row r="710" spans="1:34"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row>
    <row r="711" spans="1:34"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row>
    <row r="712" spans="1:34"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row>
    <row r="713" spans="1:34"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row>
    <row r="714" spans="1:34"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row>
    <row r="715" spans="1:34"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row>
    <row r="716" spans="1:34"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row>
    <row r="717" spans="1:34"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row>
    <row r="718" spans="1:34"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row>
    <row r="719" spans="1:34"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row>
    <row r="720" spans="1:34"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row>
    <row r="721" spans="1:34"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row>
    <row r="722" spans="1:34"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row>
    <row r="723" spans="1:34"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row>
    <row r="724" spans="1:34"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row>
    <row r="725" spans="1:34"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row>
    <row r="726" spans="1:34"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row>
    <row r="727" spans="1:34"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row>
    <row r="728" spans="1:34"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row>
    <row r="729" spans="1:34"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row>
    <row r="730" spans="1:34"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row>
    <row r="731" spans="1:34"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row>
    <row r="732" spans="1:34"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row>
    <row r="733" spans="1:34"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row>
    <row r="734" spans="1:34"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row>
    <row r="735" spans="1:34"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row>
    <row r="736" spans="1:34"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row>
    <row r="737" spans="1:34"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row>
    <row r="738" spans="1:34"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row>
    <row r="739" spans="1:34"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row>
    <row r="740" spans="1:34"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row>
    <row r="741" spans="1:34"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row>
    <row r="742" spans="1:34"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row>
    <row r="743" spans="1:34"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row>
    <row r="744" spans="1:34"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row>
    <row r="745" spans="1:34"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row>
    <row r="746" spans="1:34"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row>
    <row r="747" spans="1:34"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row>
    <row r="748" spans="1:34"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row>
    <row r="749" spans="1:34"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row>
    <row r="750" spans="1:34"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row>
    <row r="751" spans="1:34"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row>
    <row r="752" spans="1:34"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row>
    <row r="753" spans="1:34"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row>
    <row r="754" spans="1:34"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row>
    <row r="755" spans="1:34"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row>
    <row r="756" spans="1:34"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row>
    <row r="757" spans="1:34"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row>
    <row r="758" spans="1:34"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row>
    <row r="759" spans="1:34"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row>
    <row r="760" spans="1:34"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row>
    <row r="761" spans="1:34"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row>
    <row r="762" spans="1:34"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row>
    <row r="763" spans="1:34"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row>
    <row r="764" spans="1:34"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row>
    <row r="765" spans="1:34"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row>
    <row r="766" spans="1:34"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row>
    <row r="767" spans="1:34"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row>
    <row r="768" spans="1:34"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row>
    <row r="769" spans="1:34"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row>
    <row r="770" spans="1:34"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row>
    <row r="771" spans="1:34"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row>
    <row r="772" spans="1:34"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row>
    <row r="773" spans="1:34"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row>
    <row r="774" spans="1:34"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row>
    <row r="775" spans="1:34"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row>
    <row r="776" spans="1:34"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row>
    <row r="777" spans="1:34"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row>
    <row r="778" spans="1:34"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row>
    <row r="779" spans="1:34"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row>
    <row r="780" spans="1:34"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row>
    <row r="781" spans="1:34"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row>
    <row r="782" spans="1:34"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row>
    <row r="783" spans="1:34"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row>
    <row r="784" spans="1:34"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row>
    <row r="785" spans="1:34"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row>
    <row r="786" spans="1:34"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row>
    <row r="787" spans="1:34"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row>
    <row r="788" spans="1:34"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row>
    <row r="789" spans="1:34"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row>
    <row r="790" spans="1:34"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row>
    <row r="791" spans="1:34"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row>
    <row r="792" spans="1:34"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row>
    <row r="793" spans="1:34"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row>
    <row r="794" spans="1:34"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row>
    <row r="795" spans="1:34"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row>
    <row r="796" spans="1:34"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row>
    <row r="797" spans="1:34"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row>
    <row r="798" spans="1:34"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row>
    <row r="799" spans="1:34"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row>
    <row r="800" spans="1:34"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row>
    <row r="801" spans="1:34"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row>
    <row r="802" spans="1:34"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row>
    <row r="803" spans="1:34"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row>
    <row r="804" spans="1:34"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row>
    <row r="805" spans="1:34"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row>
    <row r="806" spans="1:34"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row>
    <row r="807" spans="1:34"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row>
    <row r="808" spans="1:34"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row>
    <row r="809" spans="1:34"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row>
    <row r="810" spans="1:34"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row>
    <row r="811" spans="1:34"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row>
    <row r="812" spans="1:34"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row>
    <row r="813" spans="1:34"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row>
    <row r="814" spans="1:34"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row>
    <row r="815" spans="1:34"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row>
    <row r="816" spans="1:34"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row>
    <row r="817" spans="1:34"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row>
    <row r="818" spans="1:34"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row>
    <row r="819" spans="1:34"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row>
    <row r="820" spans="1:34"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row>
    <row r="821" spans="1:34"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row>
    <row r="822" spans="1:34"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row>
    <row r="823" spans="1:34"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row>
    <row r="824" spans="1:34"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row>
    <row r="825" spans="1:34"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row>
    <row r="826" spans="1:34"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row>
    <row r="827" spans="1:34"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row>
    <row r="828" spans="1:34"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row>
    <row r="829" spans="1:34"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row>
    <row r="830" spans="1:34"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row>
    <row r="831" spans="1:34"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row>
    <row r="832" spans="1:34"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row>
    <row r="833" spans="1:34"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row>
    <row r="834" spans="1:34"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row>
    <row r="835" spans="1:34"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row>
    <row r="836" spans="1:34"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row>
    <row r="837" spans="1:34"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row>
    <row r="838" spans="1:34"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row>
    <row r="839" spans="1:34"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row>
    <row r="840" spans="1:34"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row>
    <row r="841" spans="1:34"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row>
    <row r="842" spans="1:34"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row>
    <row r="843" spans="1:34"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row>
    <row r="844" spans="1:34"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row>
    <row r="845" spans="1:34"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row>
    <row r="846" spans="1:34"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row>
    <row r="847" spans="1:34"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row>
    <row r="848" spans="1:34"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row>
    <row r="849" spans="1:34"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row>
    <row r="850" spans="1:34"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row>
    <row r="851" spans="1:34"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row>
    <row r="852" spans="1:34"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row>
    <row r="853" spans="1:34"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row>
    <row r="854" spans="1:34"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row>
    <row r="855" spans="1:34"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row>
    <row r="856" spans="1:34"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row>
    <row r="857" spans="1:34"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row>
    <row r="858" spans="1:34"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row>
    <row r="859" spans="1:34"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row>
    <row r="860" spans="1:34"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row>
    <row r="861" spans="1:34"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row>
    <row r="862" spans="1:34"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row>
    <row r="863" spans="1:34"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row>
    <row r="864" spans="1:34"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row>
    <row r="865" spans="1:34"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row>
    <row r="866" spans="1:34"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row>
    <row r="867" spans="1:34"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row>
    <row r="868" spans="1:34"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row>
    <row r="869" spans="1:34"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row>
    <row r="870" spans="1:34"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row>
    <row r="871" spans="1:34"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row>
    <row r="872" spans="1:34"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row>
    <row r="873" spans="1:34"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row>
    <row r="874" spans="1:34"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row>
    <row r="875" spans="1:34"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row>
    <row r="876" spans="1:34"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row>
    <row r="877" spans="1:34"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row>
    <row r="878" spans="1:34"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row>
    <row r="879" spans="1:34"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row>
    <row r="880" spans="1:34"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row>
    <row r="881" spans="1:34"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row>
    <row r="882" spans="1:34"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row>
    <row r="883" spans="1:34"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row>
    <row r="884" spans="1:34"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row>
    <row r="885" spans="1:34"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row>
    <row r="886" spans="1:34"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row>
    <row r="887" spans="1:34"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row>
    <row r="888" spans="1:34"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row>
    <row r="889" spans="1:34"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row>
    <row r="890" spans="1:34"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row>
    <row r="891" spans="1:34"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row>
    <row r="892" spans="1:34"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row>
    <row r="893" spans="1:34"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row>
    <row r="894" spans="1:34"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row>
    <row r="895" spans="1:34"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row>
    <row r="896" spans="1:34"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row>
    <row r="897" spans="1:34"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row>
    <row r="898" spans="1:34"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row>
    <row r="899" spans="1:34"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row>
    <row r="900" spans="1:34"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row>
    <row r="901" spans="1:34"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row>
    <row r="902" spans="1:34"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row>
    <row r="903" spans="1:34"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row>
    <row r="904" spans="1:34"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row>
    <row r="905" spans="1:34"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row>
    <row r="906" spans="1:34"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row>
    <row r="907" spans="1:34"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row>
    <row r="908" spans="1:34"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row>
    <row r="909" spans="1:34"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row>
    <row r="910" spans="1:34"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row>
    <row r="911" spans="1:34"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row>
    <row r="912" spans="1:34"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row>
    <row r="913" spans="1:34"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row>
    <row r="914" spans="1:34"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row>
    <row r="915" spans="1:34"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row>
    <row r="916" spans="1:34"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row>
    <row r="917" spans="1:34"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row>
    <row r="918" spans="1:34"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row>
    <row r="919" spans="1:34"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row>
    <row r="920" spans="1:34"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row>
    <row r="921" spans="1:34"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row>
    <row r="922" spans="1:34"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row>
    <row r="923" spans="1:34"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row>
    <row r="924" spans="1:34"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row>
    <row r="925" spans="1:34"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row>
    <row r="926" spans="1:34"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row>
    <row r="927" spans="1:34"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row>
    <row r="928" spans="1:34"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row>
    <row r="929" spans="1:34"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row>
    <row r="930" spans="1:34"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row>
    <row r="931" spans="1:34"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row>
    <row r="932" spans="1:34"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row>
    <row r="933" spans="1:34"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row>
    <row r="934" spans="1:34"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row>
    <row r="935" spans="1:34"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row>
    <row r="936" spans="1:34"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row>
    <row r="937" spans="1:34"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row>
    <row r="938" spans="1:34"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row>
    <row r="939" spans="1:34"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row>
    <row r="940" spans="1:34"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row>
    <row r="941" spans="1:34"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row>
    <row r="942" spans="1:34"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row>
    <row r="943" spans="1:34"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row>
    <row r="944" spans="1:34"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row>
    <row r="945" spans="1:34"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row>
    <row r="946" spans="1:34"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row>
    <row r="947" spans="1:34"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row>
    <row r="948" spans="1:34"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row>
    <row r="949" spans="1:34"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row>
    <row r="950" spans="1:34"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row>
    <row r="951" spans="1:34"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row>
    <row r="952" spans="1:34"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row>
    <row r="953" spans="1:34"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row>
    <row r="954" spans="1:34"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row>
    <row r="955" spans="1:34"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row>
    <row r="956" spans="1:34"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row>
    <row r="957" spans="1:34"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row>
    <row r="958" spans="1:34"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row>
    <row r="959" spans="1:34"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row>
    <row r="960" spans="1:34"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row>
    <row r="961" spans="1:34"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row>
    <row r="962" spans="1:34"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row>
    <row r="963" spans="1:34"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row>
    <row r="964" spans="1:34"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row>
    <row r="965" spans="1:34"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row>
    <row r="966" spans="1:34"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row>
    <row r="967" spans="1:34"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row>
    <row r="968" spans="1:34"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row>
    <row r="969" spans="1:34"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row>
    <row r="970" spans="1:34"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row>
    <row r="971" spans="1:34"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row>
    <row r="972" spans="1:34"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row>
    <row r="973" spans="1:34"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row>
    <row r="974" spans="1:34"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row>
    <row r="975" spans="1:34"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row>
    <row r="976" spans="1:34"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row>
    <row r="977" spans="1:34"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row>
    <row r="978" spans="1:34"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row>
    <row r="979" spans="1:34"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row>
    <row r="980" spans="1:34"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row>
    <row r="981" spans="1:34"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row>
    <row r="982" spans="1:34"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row>
    <row r="983" spans="1:34"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row>
    <row r="984" spans="1:34"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row>
    <row r="985" spans="1:34"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row>
    <row r="986" spans="1:34"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row>
    <row r="987" spans="1:34"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row>
    <row r="988" spans="1:34"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row>
    <row r="989" spans="1:34"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row>
    <row r="990" spans="1:34"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row>
    <row r="991" spans="1:34"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row>
    <row r="992" spans="1:34"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row>
    <row r="993" spans="1:34"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row>
    <row r="994" spans="1:34"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row>
    <row r="995" spans="1:34"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row>
    <row r="996" spans="1:34"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row>
    <row r="997" spans="1:34"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row>
    <row r="998" spans="1:34"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row>
    <row r="999" spans="1:34"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row>
    <row r="1000" spans="1:34"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3">
      <c r="A2" s="32"/>
      <c r="B2" s="435"/>
      <c r="C2" s="417"/>
      <c r="D2" s="418"/>
      <c r="E2" s="33"/>
      <c r="F2" s="438" t="s">
        <v>155</v>
      </c>
      <c r="G2" s="417"/>
      <c r="H2" s="417"/>
      <c r="I2" s="417"/>
      <c r="J2" s="417"/>
      <c r="K2" s="417"/>
      <c r="L2" s="417"/>
      <c r="M2" s="417"/>
      <c r="N2" s="417"/>
      <c r="O2" s="417"/>
      <c r="P2" s="417"/>
      <c r="Q2" s="417"/>
      <c r="R2" s="417"/>
      <c r="S2" s="417"/>
      <c r="T2" s="417"/>
      <c r="U2" s="417"/>
      <c r="V2" s="417"/>
      <c r="W2" s="417"/>
      <c r="X2" s="417"/>
      <c r="Y2" s="417"/>
      <c r="Z2" s="417"/>
      <c r="AA2" s="417"/>
      <c r="AB2" s="418"/>
      <c r="AC2" s="32"/>
      <c r="AD2" s="32"/>
    </row>
    <row r="3" spans="1:30" ht="12.75" customHeight="1" x14ac:dyDescent="0.3">
      <c r="A3" s="32"/>
      <c r="B3" s="436"/>
      <c r="C3" s="378"/>
      <c r="D3" s="437"/>
      <c r="E3" s="34"/>
      <c r="F3" s="439"/>
      <c r="G3" s="378"/>
      <c r="H3" s="378"/>
      <c r="I3" s="378"/>
      <c r="J3" s="378"/>
      <c r="K3" s="378"/>
      <c r="L3" s="378"/>
      <c r="M3" s="378"/>
      <c r="N3" s="378"/>
      <c r="O3" s="378"/>
      <c r="P3" s="378"/>
      <c r="Q3" s="378"/>
      <c r="R3" s="378"/>
      <c r="S3" s="378"/>
      <c r="T3" s="378"/>
      <c r="U3" s="378"/>
      <c r="V3" s="378"/>
      <c r="W3" s="378"/>
      <c r="X3" s="378"/>
      <c r="Y3" s="378"/>
      <c r="Z3" s="378"/>
      <c r="AA3" s="378"/>
      <c r="AB3" s="437"/>
      <c r="AC3" s="32"/>
      <c r="AD3" s="32"/>
    </row>
    <row r="4" spans="1:30" ht="12.75" customHeight="1" x14ac:dyDescent="0.3">
      <c r="A4" s="32"/>
      <c r="B4" s="436"/>
      <c r="C4" s="378"/>
      <c r="D4" s="437"/>
      <c r="E4" s="34"/>
      <c r="F4" s="439"/>
      <c r="G4" s="378"/>
      <c r="H4" s="378"/>
      <c r="I4" s="378"/>
      <c r="J4" s="378"/>
      <c r="K4" s="378"/>
      <c r="L4" s="378"/>
      <c r="M4" s="378"/>
      <c r="N4" s="378"/>
      <c r="O4" s="378"/>
      <c r="P4" s="378"/>
      <c r="Q4" s="378"/>
      <c r="R4" s="378"/>
      <c r="S4" s="378"/>
      <c r="T4" s="378"/>
      <c r="U4" s="378"/>
      <c r="V4" s="378"/>
      <c r="W4" s="378"/>
      <c r="X4" s="378"/>
      <c r="Y4" s="378"/>
      <c r="Z4" s="378"/>
      <c r="AA4" s="378"/>
      <c r="AB4" s="437"/>
      <c r="AC4" s="32"/>
      <c r="AD4" s="32"/>
    </row>
    <row r="5" spans="1:30" ht="12.75" customHeight="1" x14ac:dyDescent="0.3">
      <c r="A5" s="32"/>
      <c r="B5" s="436"/>
      <c r="C5" s="378"/>
      <c r="D5" s="437"/>
      <c r="E5" s="34"/>
      <c r="F5" s="439"/>
      <c r="G5" s="378"/>
      <c r="H5" s="378"/>
      <c r="I5" s="378"/>
      <c r="J5" s="378"/>
      <c r="K5" s="378"/>
      <c r="L5" s="378"/>
      <c r="M5" s="378"/>
      <c r="N5" s="378"/>
      <c r="O5" s="378"/>
      <c r="P5" s="378"/>
      <c r="Q5" s="378"/>
      <c r="R5" s="378"/>
      <c r="S5" s="378"/>
      <c r="T5" s="378"/>
      <c r="U5" s="378"/>
      <c r="V5" s="378"/>
      <c r="W5" s="378"/>
      <c r="X5" s="378"/>
      <c r="Y5" s="378"/>
      <c r="Z5" s="378"/>
      <c r="AA5" s="378"/>
      <c r="AB5" s="437"/>
      <c r="AC5" s="32"/>
      <c r="AD5" s="32"/>
    </row>
    <row r="6" spans="1:30" ht="37.5" customHeight="1" x14ac:dyDescent="0.3">
      <c r="A6" s="32"/>
      <c r="B6" s="419"/>
      <c r="C6" s="420"/>
      <c r="D6" s="421"/>
      <c r="E6" s="35"/>
      <c r="F6" s="440"/>
      <c r="G6" s="420"/>
      <c r="H6" s="420"/>
      <c r="I6" s="420"/>
      <c r="J6" s="420"/>
      <c r="K6" s="420"/>
      <c r="L6" s="420"/>
      <c r="M6" s="420"/>
      <c r="N6" s="420"/>
      <c r="O6" s="420"/>
      <c r="P6" s="420"/>
      <c r="Q6" s="420"/>
      <c r="R6" s="420"/>
      <c r="S6" s="420"/>
      <c r="T6" s="420"/>
      <c r="U6" s="420"/>
      <c r="V6" s="420"/>
      <c r="W6" s="420"/>
      <c r="X6" s="420"/>
      <c r="Y6" s="420"/>
      <c r="Z6" s="420"/>
      <c r="AA6" s="420"/>
      <c r="AB6" s="421"/>
      <c r="AC6" s="32"/>
      <c r="AD6" s="32"/>
    </row>
    <row r="7" spans="1:30" ht="15" customHeight="1" x14ac:dyDescent="0.3">
      <c r="A7" s="32"/>
      <c r="B7" s="36"/>
      <c r="C7" s="441"/>
      <c r="D7" s="442"/>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3">
      <c r="A9" s="32"/>
      <c r="B9" s="40"/>
      <c r="C9" s="443"/>
      <c r="D9" s="444"/>
      <c r="E9" s="444"/>
      <c r="F9" s="424"/>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3">
      <c r="A10" s="32"/>
      <c r="B10" s="40"/>
      <c r="C10" s="443" t="s">
        <v>36</v>
      </c>
      <c r="D10" s="424"/>
      <c r="E10" s="406" t="s">
        <v>156</v>
      </c>
      <c r="F10" s="407"/>
      <c r="G10" s="407"/>
      <c r="H10" s="407"/>
      <c r="I10" s="407"/>
      <c r="J10" s="407"/>
      <c r="K10" s="407"/>
      <c r="L10" s="407"/>
      <c r="M10" s="407"/>
      <c r="N10" s="407"/>
      <c r="O10" s="407"/>
      <c r="P10" s="407"/>
      <c r="Q10" s="407"/>
      <c r="R10" s="407"/>
      <c r="S10" s="407"/>
      <c r="T10" s="407"/>
      <c r="U10" s="407"/>
      <c r="V10" s="407"/>
      <c r="W10" s="407"/>
      <c r="X10" s="407"/>
      <c r="Y10" s="407"/>
      <c r="Z10" s="407"/>
      <c r="AA10" s="395"/>
      <c r="AB10" s="51"/>
      <c r="AC10" s="32"/>
      <c r="AD10" s="32"/>
    </row>
    <row r="11" spans="1:30" ht="15" customHeight="1" x14ac:dyDescent="0.3">
      <c r="A11" s="32"/>
      <c r="B11" s="40"/>
      <c r="C11" s="443"/>
      <c r="D11" s="444"/>
      <c r="E11" s="444"/>
      <c r="F11" s="424"/>
      <c r="G11" s="32"/>
      <c r="H11" s="32"/>
      <c r="I11" s="32"/>
      <c r="J11" s="32"/>
      <c r="K11" s="32"/>
      <c r="L11" s="32"/>
      <c r="M11" s="32"/>
      <c r="N11" s="32"/>
      <c r="O11" s="32"/>
      <c r="P11" s="32"/>
      <c r="Q11" s="32"/>
      <c r="R11" s="32"/>
      <c r="S11" s="32"/>
      <c r="T11" s="32"/>
      <c r="U11" s="32"/>
      <c r="V11" s="32"/>
      <c r="W11" s="32"/>
      <c r="X11" s="32"/>
      <c r="Y11" s="32"/>
      <c r="Z11" s="32"/>
      <c r="AA11" s="445"/>
      <c r="AB11" s="446"/>
      <c r="AC11" s="32"/>
      <c r="AD11" s="32"/>
    </row>
    <row r="12" spans="1:30" ht="29.25" customHeight="1" x14ac:dyDescent="0.3">
      <c r="A12" s="32"/>
      <c r="B12" s="40"/>
      <c r="C12" s="450" t="s">
        <v>38</v>
      </c>
      <c r="D12" s="451"/>
      <c r="E12" s="447" t="s">
        <v>131</v>
      </c>
      <c r="F12" s="448"/>
      <c r="G12" s="448"/>
      <c r="H12" s="448"/>
      <c r="I12" s="448"/>
      <c r="J12" s="448"/>
      <c r="K12" s="448"/>
      <c r="L12" s="448"/>
      <c r="M12" s="448"/>
      <c r="N12" s="448"/>
      <c r="O12" s="448"/>
      <c r="P12" s="448"/>
      <c r="Q12" s="448"/>
      <c r="R12" s="448"/>
      <c r="S12" s="448"/>
      <c r="T12" s="448"/>
      <c r="U12" s="448"/>
      <c r="V12" s="448"/>
      <c r="W12" s="448"/>
      <c r="X12" s="448"/>
      <c r="Y12" s="448"/>
      <c r="Z12" s="448"/>
      <c r="AA12" s="449"/>
      <c r="AB12" s="52"/>
      <c r="AC12" s="32"/>
      <c r="AD12" s="32"/>
    </row>
    <row r="13" spans="1:30" ht="15" customHeight="1" x14ac:dyDescent="0.3">
      <c r="A13" s="32"/>
      <c r="B13" s="40"/>
      <c r="C13" s="445"/>
      <c r="D13" s="424"/>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3">
      <c r="A14" s="32"/>
      <c r="B14" s="40"/>
      <c r="C14" s="443" t="s">
        <v>157</v>
      </c>
      <c r="D14" s="424"/>
      <c r="E14" s="435" t="s">
        <v>158</v>
      </c>
      <c r="F14" s="417"/>
      <c r="G14" s="417"/>
      <c r="H14" s="417"/>
      <c r="I14" s="417"/>
      <c r="J14" s="417"/>
      <c r="K14" s="417"/>
      <c r="L14" s="417"/>
      <c r="M14" s="417"/>
      <c r="N14" s="417"/>
      <c r="O14" s="417"/>
      <c r="P14" s="417"/>
      <c r="Q14" s="417"/>
      <c r="R14" s="417"/>
      <c r="S14" s="417"/>
      <c r="T14" s="417"/>
      <c r="U14" s="417"/>
      <c r="V14" s="417"/>
      <c r="W14" s="417"/>
      <c r="X14" s="417"/>
      <c r="Y14" s="417"/>
      <c r="Z14" s="417"/>
      <c r="AA14" s="418"/>
      <c r="AB14" s="50"/>
      <c r="AC14" s="32"/>
      <c r="AD14" s="32"/>
    </row>
    <row r="15" spans="1:30" ht="15.75" customHeight="1" x14ac:dyDescent="0.3">
      <c r="A15" s="32"/>
      <c r="B15" s="40"/>
      <c r="C15" s="53"/>
      <c r="D15" s="53"/>
      <c r="E15" s="419"/>
      <c r="F15" s="420"/>
      <c r="G15" s="420"/>
      <c r="H15" s="420"/>
      <c r="I15" s="420"/>
      <c r="J15" s="420"/>
      <c r="K15" s="420"/>
      <c r="L15" s="420"/>
      <c r="M15" s="420"/>
      <c r="N15" s="420"/>
      <c r="O15" s="420"/>
      <c r="P15" s="420"/>
      <c r="Q15" s="420"/>
      <c r="R15" s="420"/>
      <c r="S15" s="420"/>
      <c r="T15" s="420"/>
      <c r="U15" s="420"/>
      <c r="V15" s="420"/>
      <c r="W15" s="420"/>
      <c r="X15" s="420"/>
      <c r="Y15" s="420"/>
      <c r="Z15" s="420"/>
      <c r="AA15" s="421"/>
      <c r="AB15" s="50"/>
      <c r="AC15" s="32"/>
      <c r="AD15" s="32"/>
    </row>
    <row r="16" spans="1:30" ht="15" customHeight="1" x14ac:dyDescent="0.3">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row>
    <row r="17" spans="1:30" ht="15" customHeight="1" x14ac:dyDescent="0.3">
      <c r="A17" s="32"/>
      <c r="B17" s="40"/>
      <c r="C17" s="443" t="s">
        <v>159</v>
      </c>
      <c r="D17" s="424"/>
      <c r="E17" s="435" t="s">
        <v>160</v>
      </c>
      <c r="F17" s="417"/>
      <c r="G17" s="417"/>
      <c r="H17" s="417"/>
      <c r="I17" s="417"/>
      <c r="J17" s="417"/>
      <c r="K17" s="417"/>
      <c r="L17" s="417"/>
      <c r="M17" s="417"/>
      <c r="N17" s="417"/>
      <c r="O17" s="417"/>
      <c r="P17" s="417"/>
      <c r="Q17" s="417"/>
      <c r="R17" s="417"/>
      <c r="S17" s="417"/>
      <c r="T17" s="417"/>
      <c r="U17" s="417"/>
      <c r="V17" s="417"/>
      <c r="W17" s="417"/>
      <c r="X17" s="417"/>
      <c r="Y17" s="417"/>
      <c r="Z17" s="417"/>
      <c r="AA17" s="418"/>
      <c r="AB17" s="50"/>
      <c r="AC17" s="32"/>
      <c r="AD17" s="32"/>
    </row>
    <row r="18" spans="1:30" ht="15" customHeight="1" x14ac:dyDescent="0.3">
      <c r="A18" s="32"/>
      <c r="B18" s="40"/>
      <c r="C18" s="53"/>
      <c r="D18" s="53"/>
      <c r="E18" s="419"/>
      <c r="F18" s="420"/>
      <c r="G18" s="420"/>
      <c r="H18" s="420"/>
      <c r="I18" s="420"/>
      <c r="J18" s="420"/>
      <c r="K18" s="420"/>
      <c r="L18" s="420"/>
      <c r="M18" s="420"/>
      <c r="N18" s="420"/>
      <c r="O18" s="420"/>
      <c r="P18" s="420"/>
      <c r="Q18" s="420"/>
      <c r="R18" s="420"/>
      <c r="S18" s="420"/>
      <c r="T18" s="420"/>
      <c r="U18" s="420"/>
      <c r="V18" s="420"/>
      <c r="W18" s="420"/>
      <c r="X18" s="420"/>
      <c r="Y18" s="420"/>
      <c r="Z18" s="420"/>
      <c r="AA18" s="421"/>
      <c r="AB18" s="50"/>
      <c r="AC18" s="32"/>
      <c r="AD18" s="32"/>
    </row>
    <row r="19" spans="1:30" ht="15" customHeight="1" x14ac:dyDescent="0.3">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row>
    <row r="20" spans="1:30" ht="15" customHeight="1" x14ac:dyDescent="0.3">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row>
    <row r="21" spans="1:30" ht="15" customHeight="1" x14ac:dyDescent="0.3">
      <c r="A21" s="32"/>
      <c r="B21" s="40"/>
      <c r="C21" s="443" t="s">
        <v>40</v>
      </c>
      <c r="D21" s="424"/>
      <c r="E21" s="54"/>
      <c r="F21" s="445"/>
      <c r="G21" s="444"/>
      <c r="H21" s="444"/>
      <c r="I21" s="444"/>
      <c r="J21" s="444"/>
      <c r="K21" s="444"/>
      <c r="L21" s="444"/>
      <c r="M21" s="444"/>
      <c r="N21" s="444"/>
      <c r="O21" s="444"/>
      <c r="P21" s="444"/>
      <c r="Q21" s="444"/>
      <c r="R21" s="444"/>
      <c r="S21" s="444"/>
      <c r="T21" s="444"/>
      <c r="U21" s="444"/>
      <c r="V21" s="444"/>
      <c r="W21" s="444"/>
      <c r="X21" s="444"/>
      <c r="Y21" s="444"/>
      <c r="Z21" s="444"/>
      <c r="AA21" s="444"/>
      <c r="AB21" s="446"/>
      <c r="AC21" s="32"/>
      <c r="AD21" s="32"/>
    </row>
    <row r="22" spans="1:30" ht="29.25" customHeight="1" x14ac:dyDescent="0.3">
      <c r="A22" s="32"/>
      <c r="B22" s="40"/>
      <c r="C22" s="406" t="s">
        <v>161</v>
      </c>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395"/>
      <c r="AB22" s="55"/>
      <c r="AC22" s="32"/>
      <c r="AD22" s="32"/>
    </row>
    <row r="23" spans="1:30" ht="15" customHeight="1" x14ac:dyDescent="0.3">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row>
    <row r="24" spans="1:30" ht="15" customHeight="1" x14ac:dyDescent="0.3">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row>
    <row r="25" spans="1:30" ht="15" customHeight="1" x14ac:dyDescent="0.3">
      <c r="A25" s="32"/>
      <c r="B25" s="40"/>
      <c r="C25" s="435" t="s">
        <v>162</v>
      </c>
      <c r="D25" s="417"/>
      <c r="E25" s="417"/>
      <c r="F25" s="417"/>
      <c r="G25" s="417"/>
      <c r="H25" s="417"/>
      <c r="I25" s="417"/>
      <c r="J25" s="417"/>
      <c r="K25" s="417"/>
      <c r="L25" s="417"/>
      <c r="M25" s="417"/>
      <c r="N25" s="417"/>
      <c r="O25" s="417"/>
      <c r="P25" s="418"/>
      <c r="Q25" s="32"/>
      <c r="R25" s="427"/>
      <c r="S25" s="407"/>
      <c r="T25" s="407"/>
      <c r="U25" s="407"/>
      <c r="V25" s="407"/>
      <c r="W25" s="407"/>
      <c r="X25" s="407"/>
      <c r="Y25" s="407"/>
      <c r="Z25" s="407"/>
      <c r="AA25" s="395"/>
      <c r="AB25" s="50"/>
      <c r="AC25" s="32"/>
      <c r="AD25" s="32"/>
    </row>
    <row r="26" spans="1:30" ht="15" customHeight="1" x14ac:dyDescent="0.3">
      <c r="A26" s="32"/>
      <c r="B26" s="40"/>
      <c r="C26" s="436"/>
      <c r="D26" s="378"/>
      <c r="E26" s="378"/>
      <c r="F26" s="378"/>
      <c r="G26" s="378"/>
      <c r="H26" s="378"/>
      <c r="I26" s="378"/>
      <c r="J26" s="378"/>
      <c r="K26" s="378"/>
      <c r="L26" s="378"/>
      <c r="M26" s="378"/>
      <c r="N26" s="378"/>
      <c r="O26" s="378"/>
      <c r="P26" s="437"/>
      <c r="Q26" s="32"/>
      <c r="R26" s="32"/>
      <c r="S26" s="32"/>
      <c r="T26" s="32"/>
      <c r="U26" s="32"/>
      <c r="V26" s="32"/>
      <c r="W26" s="32"/>
      <c r="X26" s="32"/>
      <c r="Y26" s="32"/>
      <c r="Z26" s="32"/>
      <c r="AA26" s="32"/>
      <c r="AB26" s="50"/>
      <c r="AC26" s="32"/>
      <c r="AD26" s="32"/>
    </row>
    <row r="27" spans="1:30" ht="15" customHeight="1" x14ac:dyDescent="0.3">
      <c r="A27" s="32"/>
      <c r="B27" s="40"/>
      <c r="C27" s="436"/>
      <c r="D27" s="378"/>
      <c r="E27" s="378"/>
      <c r="F27" s="378"/>
      <c r="G27" s="378"/>
      <c r="H27" s="378"/>
      <c r="I27" s="378"/>
      <c r="J27" s="378"/>
      <c r="K27" s="378"/>
      <c r="L27" s="378"/>
      <c r="M27" s="378"/>
      <c r="N27" s="378"/>
      <c r="O27" s="378"/>
      <c r="P27" s="437"/>
      <c r="Q27" s="53"/>
      <c r="R27" s="56" t="s">
        <v>43</v>
      </c>
      <c r="S27" s="56"/>
      <c r="T27" s="56"/>
      <c r="U27" s="56"/>
      <c r="V27" s="56"/>
      <c r="W27" s="53"/>
      <c r="X27" s="53"/>
      <c r="Y27" s="53"/>
      <c r="Z27" s="32"/>
      <c r="AA27" s="53"/>
      <c r="AB27" s="50"/>
      <c r="AC27" s="32"/>
      <c r="AD27" s="32"/>
    </row>
    <row r="28" spans="1:30" ht="15" customHeight="1" x14ac:dyDescent="0.3">
      <c r="A28" s="32"/>
      <c r="B28" s="40"/>
      <c r="C28" s="436"/>
      <c r="D28" s="378"/>
      <c r="E28" s="378"/>
      <c r="F28" s="378"/>
      <c r="G28" s="378"/>
      <c r="H28" s="378"/>
      <c r="I28" s="378"/>
      <c r="J28" s="378"/>
      <c r="K28" s="378"/>
      <c r="L28" s="378"/>
      <c r="M28" s="378"/>
      <c r="N28" s="378"/>
      <c r="O28" s="378"/>
      <c r="P28" s="437"/>
      <c r="Q28" s="32"/>
      <c r="R28" s="58"/>
      <c r="S28" s="32" t="s">
        <v>44</v>
      </c>
      <c r="T28" s="32"/>
      <c r="U28" s="58"/>
      <c r="V28" s="32" t="s">
        <v>45</v>
      </c>
      <c r="W28" s="32"/>
      <c r="X28" s="58"/>
      <c r="Y28" s="59" t="s">
        <v>46</v>
      </c>
      <c r="Z28" s="32"/>
      <c r="AA28" s="32"/>
      <c r="AB28" s="50"/>
      <c r="AC28" s="32"/>
      <c r="AD28" s="32"/>
    </row>
    <row r="29" spans="1:30" ht="15" customHeight="1" x14ac:dyDescent="0.3">
      <c r="A29" s="32"/>
      <c r="B29" s="40"/>
      <c r="C29" s="436"/>
      <c r="D29" s="378"/>
      <c r="E29" s="378"/>
      <c r="F29" s="378"/>
      <c r="G29" s="378"/>
      <c r="H29" s="378"/>
      <c r="I29" s="378"/>
      <c r="J29" s="378"/>
      <c r="K29" s="378"/>
      <c r="L29" s="378"/>
      <c r="M29" s="378"/>
      <c r="N29" s="378"/>
      <c r="O29" s="378"/>
      <c r="P29" s="437"/>
      <c r="Q29" s="32"/>
      <c r="R29" s="32"/>
      <c r="S29" s="32"/>
      <c r="T29" s="32"/>
      <c r="U29" s="32"/>
      <c r="V29" s="32"/>
      <c r="W29" s="32"/>
      <c r="X29" s="32"/>
      <c r="Y29" s="32"/>
      <c r="Z29" s="32"/>
      <c r="AA29" s="32"/>
      <c r="AB29" s="50"/>
      <c r="AC29" s="32"/>
      <c r="AD29" s="32"/>
    </row>
    <row r="30" spans="1:30" ht="15" customHeight="1" x14ac:dyDescent="0.3">
      <c r="A30" s="32"/>
      <c r="B30" s="40"/>
      <c r="C30" s="419"/>
      <c r="D30" s="420"/>
      <c r="E30" s="420"/>
      <c r="F30" s="420"/>
      <c r="G30" s="420"/>
      <c r="H30" s="420"/>
      <c r="I30" s="420"/>
      <c r="J30" s="420"/>
      <c r="K30" s="420"/>
      <c r="L30" s="420"/>
      <c r="M30" s="420"/>
      <c r="N30" s="420"/>
      <c r="O30" s="420"/>
      <c r="P30" s="421"/>
      <c r="Q30" s="32"/>
      <c r="R30" s="56" t="s">
        <v>47</v>
      </c>
      <c r="S30" s="32"/>
      <c r="T30" s="32"/>
      <c r="U30" s="32"/>
      <c r="V30" s="32"/>
      <c r="W30" s="452" t="s">
        <v>20</v>
      </c>
      <c r="X30" s="407"/>
      <c r="Y30" s="407"/>
      <c r="Z30" s="407"/>
      <c r="AA30" s="395"/>
      <c r="AB30" s="50"/>
      <c r="AC30" s="32"/>
      <c r="AD30" s="32"/>
    </row>
    <row r="31" spans="1:30" ht="15" customHeight="1" x14ac:dyDescent="0.3">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row>
    <row r="32" spans="1:30" ht="15" customHeight="1" x14ac:dyDescent="0.3">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row>
    <row r="33" spans="1:30" ht="39.75" customHeight="1" x14ac:dyDescent="0.3">
      <c r="A33" s="32"/>
      <c r="B33" s="40"/>
      <c r="C33" s="812" t="s">
        <v>124</v>
      </c>
      <c r="D33" s="407"/>
      <c r="E33" s="407"/>
      <c r="F33" s="407"/>
      <c r="G33" s="407"/>
      <c r="H33" s="407"/>
      <c r="I33" s="407"/>
      <c r="J33" s="407"/>
      <c r="K33" s="407"/>
      <c r="L33" s="407"/>
      <c r="M33" s="407"/>
      <c r="N33" s="407"/>
      <c r="O33" s="407"/>
      <c r="P33" s="407"/>
      <c r="Q33" s="407"/>
      <c r="R33" s="407"/>
      <c r="S33" s="407"/>
      <c r="T33" s="407"/>
      <c r="U33" s="407"/>
      <c r="V33" s="407"/>
      <c r="W33" s="407"/>
      <c r="X33" s="407"/>
      <c r="Y33" s="407"/>
      <c r="Z33" s="407"/>
      <c r="AA33" s="395"/>
      <c r="AB33" s="50"/>
      <c r="AC33" s="32"/>
      <c r="AD33" s="32"/>
    </row>
    <row r="34" spans="1:30" ht="15" customHeight="1" x14ac:dyDescent="0.3">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row>
    <row r="35" spans="1:30" ht="15" customHeight="1" x14ac:dyDescent="0.3">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row>
    <row r="36" spans="1:30" ht="29.25" customHeight="1" x14ac:dyDescent="0.3">
      <c r="A36" s="32"/>
      <c r="B36" s="40"/>
      <c r="C36" s="452" t="s">
        <v>125</v>
      </c>
      <c r="D36" s="407"/>
      <c r="E36" s="407"/>
      <c r="F36" s="407"/>
      <c r="G36" s="407"/>
      <c r="H36" s="407"/>
      <c r="I36" s="407"/>
      <c r="J36" s="407"/>
      <c r="K36" s="395"/>
      <c r="L36" s="53"/>
      <c r="M36" s="452"/>
      <c r="N36" s="407"/>
      <c r="O36" s="407"/>
      <c r="P36" s="407"/>
      <c r="Q36" s="407"/>
      <c r="R36" s="407"/>
      <c r="S36" s="407"/>
      <c r="T36" s="407"/>
      <c r="U36" s="407"/>
      <c r="V36" s="407"/>
      <c r="W36" s="407"/>
      <c r="X36" s="407"/>
      <c r="Y36" s="407"/>
      <c r="Z36" s="407"/>
      <c r="AA36" s="395"/>
      <c r="AB36" s="60"/>
      <c r="AC36" s="32"/>
      <c r="AD36" s="32"/>
    </row>
    <row r="37" spans="1:30" ht="15" customHeight="1" x14ac:dyDescent="0.3">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row>
    <row r="38" spans="1:30" ht="15" customHeight="1" x14ac:dyDescent="0.3">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row>
    <row r="39" spans="1:30" ht="90" customHeight="1" x14ac:dyDescent="0.3">
      <c r="A39" s="32"/>
      <c r="B39" s="40"/>
      <c r="C39" s="453" t="s">
        <v>126</v>
      </c>
      <c r="D39" s="407"/>
      <c r="E39" s="407"/>
      <c r="F39" s="407"/>
      <c r="G39" s="407"/>
      <c r="H39" s="407"/>
      <c r="I39" s="407"/>
      <c r="J39" s="407"/>
      <c r="K39" s="407"/>
      <c r="L39" s="407"/>
      <c r="M39" s="407"/>
      <c r="N39" s="407"/>
      <c r="O39" s="407"/>
      <c r="P39" s="407"/>
      <c r="Q39" s="407"/>
      <c r="R39" s="407"/>
      <c r="S39" s="407"/>
      <c r="T39" s="407"/>
      <c r="U39" s="407"/>
      <c r="V39" s="407"/>
      <c r="W39" s="407"/>
      <c r="X39" s="407"/>
      <c r="Y39" s="407"/>
      <c r="Z39" s="407"/>
      <c r="AA39" s="395"/>
      <c r="AB39" s="50"/>
      <c r="AC39" s="32"/>
      <c r="AD39" s="32"/>
    </row>
    <row r="40" spans="1:30" ht="15" customHeight="1" x14ac:dyDescent="0.3">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row>
    <row r="41" spans="1:30" ht="15.75" customHeight="1" x14ac:dyDescent="0.3">
      <c r="A41" s="32"/>
      <c r="B41" s="40"/>
      <c r="C41" s="428" t="s">
        <v>55</v>
      </c>
      <c r="D41" s="424"/>
      <c r="E41" s="56"/>
      <c r="F41" s="406" t="s">
        <v>110</v>
      </c>
      <c r="G41" s="395"/>
      <c r="H41" s="56"/>
      <c r="I41" s="32"/>
      <c r="J41" s="64" t="s">
        <v>57</v>
      </c>
      <c r="K41" s="406">
        <v>2</v>
      </c>
      <c r="L41" s="407"/>
      <c r="M41" s="407"/>
      <c r="N41" s="395"/>
      <c r="O41" s="56"/>
      <c r="P41" s="56"/>
      <c r="Q41" s="47" t="s">
        <v>58</v>
      </c>
      <c r="R41" s="32"/>
      <c r="S41" s="56"/>
      <c r="T41" s="56"/>
      <c r="U41" s="56"/>
      <c r="V41" s="56"/>
      <c r="W41" s="406" t="s">
        <v>59</v>
      </c>
      <c r="X41" s="407"/>
      <c r="Y41" s="407"/>
      <c r="Z41" s="407"/>
      <c r="AA41" s="395"/>
      <c r="AB41" s="55"/>
      <c r="AC41" s="32"/>
      <c r="AD41" s="32"/>
    </row>
    <row r="42" spans="1:30" ht="15.75" customHeight="1" x14ac:dyDescent="0.3">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row>
    <row r="43" spans="1:30" ht="32.25" customHeight="1" x14ac:dyDescent="0.3">
      <c r="A43" s="32"/>
      <c r="B43" s="40"/>
      <c r="C43" s="32"/>
      <c r="D43" s="64" t="s">
        <v>60</v>
      </c>
      <c r="E43" s="56"/>
      <c r="F43" s="453" t="s">
        <v>163</v>
      </c>
      <c r="G43" s="407"/>
      <c r="H43" s="407"/>
      <c r="I43" s="407"/>
      <c r="J43" s="407"/>
      <c r="K43" s="407"/>
      <c r="L43" s="407"/>
      <c r="M43" s="395"/>
      <c r="N43" s="32"/>
      <c r="O43" s="64" t="s">
        <v>62</v>
      </c>
      <c r="P43" s="452">
        <v>0</v>
      </c>
      <c r="Q43" s="407"/>
      <c r="R43" s="407"/>
      <c r="S43" s="407"/>
      <c r="T43" s="407"/>
      <c r="U43" s="407"/>
      <c r="V43" s="407"/>
      <c r="W43" s="407"/>
      <c r="X43" s="407"/>
      <c r="Y43" s="407"/>
      <c r="Z43" s="407"/>
      <c r="AA43" s="395"/>
      <c r="AB43" s="50"/>
      <c r="AC43" s="32"/>
      <c r="AD43" s="32"/>
    </row>
    <row r="44" spans="1:30" ht="15.75" customHeight="1" x14ac:dyDescent="0.3">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row>
    <row r="45" spans="1:30" ht="15.75" customHeight="1" x14ac:dyDescent="0.3">
      <c r="A45" s="32"/>
      <c r="B45" s="40"/>
      <c r="C45" s="32"/>
      <c r="D45" s="64" t="s">
        <v>63</v>
      </c>
      <c r="E45" s="32"/>
      <c r="F45" s="427" t="s">
        <v>64</v>
      </c>
      <c r="G45" s="395"/>
      <c r="H45" s="32"/>
      <c r="I45" s="32"/>
      <c r="J45" s="56" t="s">
        <v>65</v>
      </c>
      <c r="K45" s="32"/>
      <c r="L45" s="427" t="s">
        <v>66</v>
      </c>
      <c r="M45" s="407"/>
      <c r="N45" s="395"/>
      <c r="O45" s="56"/>
      <c r="P45" s="56"/>
      <c r="Q45" s="32"/>
      <c r="R45" s="56" t="s">
        <v>67</v>
      </c>
      <c r="S45" s="56"/>
      <c r="T45" s="56"/>
      <c r="U45" s="56"/>
      <c r="V45" s="56"/>
      <c r="W45" s="454"/>
      <c r="X45" s="407"/>
      <c r="Y45" s="407"/>
      <c r="Z45" s="407"/>
      <c r="AA45" s="395"/>
      <c r="AB45" s="55"/>
      <c r="AC45" s="32"/>
      <c r="AD45" s="32"/>
    </row>
    <row r="46" spans="1:30" ht="15.75" customHeight="1" x14ac:dyDescent="0.3">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row>
    <row r="47" spans="1:30" ht="15.75" customHeight="1" x14ac:dyDescent="0.3">
      <c r="A47" s="32"/>
      <c r="B47" s="40"/>
      <c r="C47" s="65" t="s">
        <v>68</v>
      </c>
      <c r="D47" s="455">
        <v>2024</v>
      </c>
      <c r="E47" s="456"/>
      <c r="F47" s="457"/>
      <c r="G47" s="46"/>
      <c r="H47" s="47"/>
      <c r="I47" s="47"/>
      <c r="J47" s="47"/>
      <c r="K47" s="47"/>
      <c r="L47" s="47"/>
      <c r="M47" s="47"/>
      <c r="N47" s="47"/>
      <c r="O47" s="47"/>
      <c r="P47" s="47"/>
      <c r="Q47" s="445"/>
      <c r="R47" s="444"/>
      <c r="S47" s="444"/>
      <c r="T47" s="444"/>
      <c r="U47" s="424"/>
      <c r="V47" s="47"/>
      <c r="W47" s="47"/>
      <c r="X47" s="443"/>
      <c r="Y47" s="444"/>
      <c r="Z47" s="444"/>
      <c r="AA47" s="424"/>
      <c r="AB47" s="55"/>
      <c r="AC47" s="32"/>
      <c r="AD47" s="32"/>
    </row>
    <row r="48" spans="1:30" ht="5.25" customHeight="1" x14ac:dyDescent="0.3">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row>
    <row r="49" spans="1:30" ht="15.75" customHeight="1" x14ac:dyDescent="0.3">
      <c r="A49" s="32"/>
      <c r="B49" s="40"/>
      <c r="C49" s="56" t="s">
        <v>57</v>
      </c>
      <c r="D49" s="452">
        <v>1.2</v>
      </c>
      <c r="E49" s="407"/>
      <c r="F49" s="395"/>
      <c r="G49" s="32"/>
      <c r="H49" s="47"/>
      <c r="I49" s="47"/>
      <c r="J49" s="47"/>
      <c r="K49" s="47"/>
      <c r="L49" s="47"/>
      <c r="M49" s="47"/>
      <c r="N49" s="47"/>
      <c r="O49" s="47"/>
      <c r="P49" s="47"/>
      <c r="Q49" s="445"/>
      <c r="R49" s="444"/>
      <c r="S49" s="444"/>
      <c r="T49" s="444"/>
      <c r="U49" s="424"/>
      <c r="V49" s="47"/>
      <c r="W49" s="47"/>
      <c r="X49" s="443"/>
      <c r="Y49" s="444"/>
      <c r="Z49" s="444"/>
      <c r="AA49" s="424"/>
      <c r="AB49" s="48"/>
      <c r="AC49" s="32"/>
      <c r="AD49" s="32"/>
    </row>
    <row r="50" spans="1:30" ht="15.75" customHeight="1" x14ac:dyDescent="0.3">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row>
    <row r="51" spans="1:30" ht="15.75" customHeight="1" x14ac:dyDescent="0.3">
      <c r="A51" s="32"/>
      <c r="B51" s="40"/>
      <c r="C51" s="56"/>
      <c r="D51" s="406" t="s">
        <v>69</v>
      </c>
      <c r="E51" s="407"/>
      <c r="F51" s="407"/>
      <c r="G51" s="407"/>
      <c r="H51" s="407"/>
      <c r="I51" s="407"/>
      <c r="J51" s="407"/>
      <c r="K51" s="407"/>
      <c r="L51" s="407"/>
      <c r="M51" s="407"/>
      <c r="N51" s="407"/>
      <c r="O51" s="407"/>
      <c r="P51" s="407"/>
      <c r="Q51" s="407"/>
      <c r="R51" s="407"/>
      <c r="S51" s="407"/>
      <c r="T51" s="407"/>
      <c r="U51" s="407"/>
      <c r="V51" s="407"/>
      <c r="W51" s="407"/>
      <c r="X51" s="407"/>
      <c r="Y51" s="395"/>
      <c r="Z51" s="57"/>
      <c r="AA51" s="57"/>
      <c r="AB51" s="68"/>
      <c r="AC51" s="32"/>
      <c r="AD51" s="32"/>
    </row>
    <row r="52" spans="1:30" ht="15.75" customHeight="1" x14ac:dyDescent="0.3">
      <c r="A52" s="32"/>
      <c r="B52" s="40"/>
      <c r="C52" s="32"/>
      <c r="D52" s="412" t="s">
        <v>70</v>
      </c>
      <c r="E52" s="407"/>
      <c r="F52" s="407"/>
      <c r="G52" s="407"/>
      <c r="H52" s="395"/>
      <c r="I52" s="408" t="s">
        <v>71</v>
      </c>
      <c r="J52" s="407"/>
      <c r="K52" s="407"/>
      <c r="L52" s="407"/>
      <c r="M52" s="407"/>
      <c r="N52" s="407"/>
      <c r="O52" s="407"/>
      <c r="P52" s="395"/>
      <c r="Q52" s="409" t="s">
        <v>72</v>
      </c>
      <c r="R52" s="407"/>
      <c r="S52" s="407"/>
      <c r="T52" s="407"/>
      <c r="U52" s="407"/>
      <c r="V52" s="407"/>
      <c r="W52" s="407"/>
      <c r="X52" s="407"/>
      <c r="Y52" s="395"/>
      <c r="Z52" s="57"/>
      <c r="AA52" s="57"/>
      <c r="AB52" s="68"/>
      <c r="AC52" s="32"/>
      <c r="AD52" s="32"/>
    </row>
    <row r="53" spans="1:30" ht="15.75" customHeight="1" x14ac:dyDescent="0.3">
      <c r="A53" s="69"/>
      <c r="B53" s="70"/>
      <c r="C53" s="71"/>
      <c r="D53" s="413" t="s">
        <v>73</v>
      </c>
      <c r="E53" s="407"/>
      <c r="F53" s="407"/>
      <c r="G53" s="407"/>
      <c r="H53" s="395"/>
      <c r="I53" s="410" t="s">
        <v>74</v>
      </c>
      <c r="J53" s="407"/>
      <c r="K53" s="407"/>
      <c r="L53" s="407"/>
      <c r="M53" s="407"/>
      <c r="N53" s="407"/>
      <c r="O53" s="407"/>
      <c r="P53" s="395"/>
      <c r="Q53" s="411" t="s">
        <v>75</v>
      </c>
      <c r="R53" s="407"/>
      <c r="S53" s="407"/>
      <c r="T53" s="407"/>
      <c r="U53" s="407"/>
      <c r="V53" s="407"/>
      <c r="W53" s="407"/>
      <c r="X53" s="407"/>
      <c r="Y53" s="395"/>
      <c r="Z53" s="69"/>
      <c r="AA53" s="69"/>
      <c r="AB53" s="72"/>
      <c r="AC53" s="69"/>
      <c r="AD53" s="69"/>
    </row>
    <row r="54" spans="1:30" ht="15.75" customHeight="1" x14ac:dyDescent="0.3">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row>
    <row r="55" spans="1:30" ht="15.75" customHeight="1" x14ac:dyDescent="0.3">
      <c r="A55" s="75"/>
      <c r="B55" s="76"/>
      <c r="C55" s="414" t="s">
        <v>76</v>
      </c>
      <c r="D55" s="407"/>
      <c r="E55" s="407"/>
      <c r="F55" s="395"/>
      <c r="G55" s="415" t="s">
        <v>77</v>
      </c>
      <c r="H55" s="416" t="s">
        <v>78</v>
      </c>
      <c r="I55" s="417"/>
      <c r="J55" s="417"/>
      <c r="K55" s="417"/>
      <c r="L55" s="417"/>
      <c r="M55" s="417"/>
      <c r="N55" s="417"/>
      <c r="O55" s="417"/>
      <c r="P55" s="417"/>
      <c r="Q55" s="417"/>
      <c r="R55" s="417"/>
      <c r="S55" s="417"/>
      <c r="T55" s="417"/>
      <c r="U55" s="417"/>
      <c r="V55" s="417"/>
      <c r="W55" s="417"/>
      <c r="X55" s="417"/>
      <c r="Y55" s="417"/>
      <c r="Z55" s="417"/>
      <c r="AA55" s="418"/>
      <c r="AB55" s="68"/>
      <c r="AC55" s="75"/>
      <c r="AD55" s="75"/>
    </row>
    <row r="56" spans="1:30" ht="15.75" customHeight="1" x14ac:dyDescent="0.3">
      <c r="A56" s="75"/>
      <c r="B56" s="76"/>
      <c r="C56" s="77" t="s">
        <v>79</v>
      </c>
      <c r="D56" s="78" t="s">
        <v>164</v>
      </c>
      <c r="E56" s="414" t="s">
        <v>80</v>
      </c>
      <c r="F56" s="395"/>
      <c r="G56" s="381"/>
      <c r="H56" s="419"/>
      <c r="I56" s="420"/>
      <c r="J56" s="420"/>
      <c r="K56" s="420"/>
      <c r="L56" s="420"/>
      <c r="M56" s="420"/>
      <c r="N56" s="420"/>
      <c r="O56" s="420"/>
      <c r="P56" s="420"/>
      <c r="Q56" s="420"/>
      <c r="R56" s="420"/>
      <c r="S56" s="420"/>
      <c r="T56" s="420"/>
      <c r="U56" s="420"/>
      <c r="V56" s="420"/>
      <c r="W56" s="420"/>
      <c r="X56" s="420"/>
      <c r="Y56" s="420"/>
      <c r="Z56" s="420"/>
      <c r="AA56" s="421"/>
      <c r="AB56" s="68"/>
      <c r="AC56" s="75"/>
      <c r="AD56" s="75"/>
    </row>
    <row r="57" spans="1:30" ht="15.75" customHeight="1" x14ac:dyDescent="0.3">
      <c r="A57" s="75"/>
      <c r="B57" s="76"/>
      <c r="C57" s="79">
        <v>2024</v>
      </c>
      <c r="D57" s="80">
        <v>45474</v>
      </c>
      <c r="E57" s="422">
        <v>45656</v>
      </c>
      <c r="F57" s="395"/>
      <c r="G57" s="81">
        <v>0.5</v>
      </c>
      <c r="H57" s="426"/>
      <c r="I57" s="407"/>
      <c r="J57" s="407"/>
      <c r="K57" s="407"/>
      <c r="L57" s="407"/>
      <c r="M57" s="407"/>
      <c r="N57" s="407"/>
      <c r="O57" s="407"/>
      <c r="P57" s="407"/>
      <c r="Q57" s="407"/>
      <c r="R57" s="407"/>
      <c r="S57" s="407"/>
      <c r="T57" s="407"/>
      <c r="U57" s="407"/>
      <c r="V57" s="407"/>
      <c r="W57" s="407"/>
      <c r="X57" s="407"/>
      <c r="Y57" s="407"/>
      <c r="Z57" s="407"/>
      <c r="AA57" s="395"/>
      <c r="AB57" s="68"/>
      <c r="AC57" s="75"/>
      <c r="AD57" s="75"/>
    </row>
    <row r="58" spans="1:30" ht="15.75" customHeight="1" x14ac:dyDescent="0.3">
      <c r="A58" s="75"/>
      <c r="B58" s="76"/>
      <c r="C58" s="79">
        <v>2025</v>
      </c>
      <c r="D58" s="80">
        <v>45658</v>
      </c>
      <c r="E58" s="422">
        <v>46021</v>
      </c>
      <c r="F58" s="395"/>
      <c r="G58" s="81">
        <v>0.8</v>
      </c>
      <c r="H58" s="426"/>
      <c r="I58" s="407"/>
      <c r="J58" s="407"/>
      <c r="K58" s="407"/>
      <c r="L58" s="407"/>
      <c r="M58" s="407"/>
      <c r="N58" s="407"/>
      <c r="O58" s="407"/>
      <c r="P58" s="407"/>
      <c r="Q58" s="407"/>
      <c r="R58" s="407"/>
      <c r="S58" s="407"/>
      <c r="T58" s="407"/>
      <c r="U58" s="407"/>
      <c r="V58" s="407"/>
      <c r="W58" s="407"/>
      <c r="X58" s="407"/>
      <c r="Y58" s="407"/>
      <c r="Z58" s="407"/>
      <c r="AA58" s="395"/>
      <c r="AB58" s="68"/>
      <c r="AC58" s="75"/>
      <c r="AD58" s="75"/>
    </row>
    <row r="59" spans="1:30" ht="15.75" customHeight="1" x14ac:dyDescent="0.3">
      <c r="A59" s="75"/>
      <c r="B59" s="76"/>
      <c r="C59" s="79">
        <v>2026</v>
      </c>
      <c r="D59" s="80">
        <v>46023</v>
      </c>
      <c r="E59" s="422">
        <v>46386</v>
      </c>
      <c r="F59" s="395"/>
      <c r="G59" s="81">
        <v>0.4</v>
      </c>
      <c r="H59" s="426"/>
      <c r="I59" s="407"/>
      <c r="J59" s="407"/>
      <c r="K59" s="407"/>
      <c r="L59" s="407"/>
      <c r="M59" s="407"/>
      <c r="N59" s="407"/>
      <c r="O59" s="407"/>
      <c r="P59" s="407"/>
      <c r="Q59" s="407"/>
      <c r="R59" s="407"/>
      <c r="S59" s="407"/>
      <c r="T59" s="407"/>
      <c r="U59" s="407"/>
      <c r="V59" s="407"/>
      <c r="W59" s="407"/>
      <c r="X59" s="407"/>
      <c r="Y59" s="407"/>
      <c r="Z59" s="407"/>
      <c r="AA59" s="395"/>
      <c r="AB59" s="68"/>
      <c r="AC59" s="75"/>
      <c r="AD59" s="75"/>
    </row>
    <row r="60" spans="1:30" ht="15.75" customHeight="1" x14ac:dyDescent="0.3">
      <c r="A60" s="75"/>
      <c r="B60" s="76"/>
      <c r="C60" s="79">
        <v>2027</v>
      </c>
      <c r="D60" s="80">
        <v>46388</v>
      </c>
      <c r="E60" s="422">
        <v>46751</v>
      </c>
      <c r="F60" s="395"/>
      <c r="G60" s="81">
        <v>0.3</v>
      </c>
      <c r="H60" s="426"/>
      <c r="I60" s="407"/>
      <c r="J60" s="407"/>
      <c r="K60" s="407"/>
      <c r="L60" s="407"/>
      <c r="M60" s="407"/>
      <c r="N60" s="407"/>
      <c r="O60" s="407"/>
      <c r="P60" s="407"/>
      <c r="Q60" s="407"/>
      <c r="R60" s="407"/>
      <c r="S60" s="407"/>
      <c r="T60" s="407"/>
      <c r="U60" s="407"/>
      <c r="V60" s="407"/>
      <c r="W60" s="407"/>
      <c r="X60" s="407"/>
      <c r="Y60" s="407"/>
      <c r="Z60" s="407"/>
      <c r="AA60" s="395"/>
      <c r="AB60" s="68"/>
      <c r="AC60" s="75"/>
      <c r="AD60" s="75"/>
    </row>
    <row r="61" spans="1:30" ht="15.75" customHeight="1" x14ac:dyDescent="0.3">
      <c r="A61" s="75"/>
      <c r="B61" s="76"/>
      <c r="C61" s="79"/>
      <c r="D61" s="79"/>
      <c r="E61" s="414"/>
      <c r="F61" s="395"/>
      <c r="G61" s="78"/>
      <c r="H61" s="414"/>
      <c r="I61" s="407"/>
      <c r="J61" s="407"/>
      <c r="K61" s="407"/>
      <c r="L61" s="407"/>
      <c r="M61" s="407"/>
      <c r="N61" s="407"/>
      <c r="O61" s="407"/>
      <c r="P61" s="407"/>
      <c r="Q61" s="407"/>
      <c r="R61" s="407"/>
      <c r="S61" s="407"/>
      <c r="T61" s="407"/>
      <c r="U61" s="407"/>
      <c r="V61" s="407"/>
      <c r="W61" s="407"/>
      <c r="X61" s="407"/>
      <c r="Y61" s="407"/>
      <c r="Z61" s="407"/>
      <c r="AA61" s="395"/>
      <c r="AB61" s="68"/>
      <c r="AC61" s="75"/>
      <c r="AD61" s="75"/>
    </row>
    <row r="62" spans="1:30" ht="15.75" customHeight="1" x14ac:dyDescent="0.3">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row>
    <row r="63" spans="1:30" ht="15.75" customHeight="1" x14ac:dyDescent="0.3">
      <c r="A63" s="32"/>
      <c r="B63" s="40"/>
      <c r="C63" s="428" t="s">
        <v>81</v>
      </c>
      <c r="D63" s="424"/>
      <c r="E63" s="56"/>
      <c r="F63" s="47" t="s">
        <v>82</v>
      </c>
      <c r="G63" s="82"/>
      <c r="H63" s="59"/>
      <c r="I63" s="47" t="s">
        <v>83</v>
      </c>
      <c r="J63" s="32"/>
      <c r="K63" s="427"/>
      <c r="L63" s="395"/>
      <c r="M63" s="56"/>
      <c r="N63" s="32"/>
      <c r="O63" s="32"/>
      <c r="P63" s="32"/>
      <c r="Q63" s="32"/>
      <c r="R63" s="32"/>
      <c r="S63" s="32"/>
      <c r="T63" s="32"/>
      <c r="U63" s="32"/>
      <c r="V63" s="32"/>
      <c r="W63" s="32"/>
      <c r="X63" s="32"/>
      <c r="Y63" s="32"/>
      <c r="Z63" s="32"/>
      <c r="AA63" s="32"/>
      <c r="AB63" s="50"/>
      <c r="AC63" s="32"/>
      <c r="AD63" s="32"/>
    </row>
    <row r="64" spans="1:30" ht="15.75" customHeight="1" x14ac:dyDescent="0.3">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row>
    <row r="65" spans="1:30" ht="15.75" customHeight="1" x14ac:dyDescent="0.3">
      <c r="A65" s="32"/>
      <c r="B65" s="425" t="s">
        <v>84</v>
      </c>
      <c r="C65" s="407"/>
      <c r="D65" s="407"/>
      <c r="E65" s="407"/>
      <c r="F65" s="407"/>
      <c r="G65" s="407"/>
      <c r="H65" s="407"/>
      <c r="I65" s="407"/>
      <c r="J65" s="407"/>
      <c r="K65" s="407"/>
      <c r="L65" s="407"/>
      <c r="M65" s="407"/>
      <c r="N65" s="407"/>
      <c r="O65" s="407"/>
      <c r="P65" s="407"/>
      <c r="Q65" s="407"/>
      <c r="R65" s="407"/>
      <c r="S65" s="407"/>
      <c r="T65" s="407"/>
      <c r="U65" s="407"/>
      <c r="V65" s="407"/>
      <c r="W65" s="407"/>
      <c r="X65" s="407"/>
      <c r="Y65" s="407"/>
      <c r="Z65" s="407"/>
      <c r="AA65" s="407"/>
      <c r="AB65" s="395"/>
      <c r="AC65" s="32"/>
      <c r="AD65" s="32"/>
    </row>
    <row r="66" spans="1:30" ht="15.75" customHeight="1" x14ac:dyDescent="0.3">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row>
    <row r="67" spans="1:30" ht="29.25" customHeight="1" x14ac:dyDescent="0.3">
      <c r="A67" s="32"/>
      <c r="B67" s="414" t="s">
        <v>79</v>
      </c>
      <c r="C67" s="395"/>
      <c r="D67" s="78"/>
      <c r="E67" s="414" t="s">
        <v>85</v>
      </c>
      <c r="F67" s="395"/>
      <c r="G67" s="78"/>
      <c r="H67" s="406" t="s">
        <v>86</v>
      </c>
      <c r="I67" s="395"/>
      <c r="J67" s="414"/>
      <c r="K67" s="395"/>
      <c r="L67" s="423"/>
      <c r="M67" s="424"/>
      <c r="N67" s="78" t="s">
        <v>87</v>
      </c>
      <c r="O67" s="414"/>
      <c r="P67" s="407"/>
      <c r="Q67" s="395"/>
      <c r="R67" s="414" t="s">
        <v>88</v>
      </c>
      <c r="S67" s="407"/>
      <c r="T67" s="395"/>
      <c r="U67" s="414"/>
      <c r="V67" s="407"/>
      <c r="W67" s="395"/>
      <c r="X67" s="414" t="s">
        <v>89</v>
      </c>
      <c r="Y67" s="395"/>
      <c r="Z67" s="414"/>
      <c r="AA67" s="407"/>
      <c r="AB67" s="395"/>
      <c r="AC67" s="32"/>
      <c r="AD67" s="32"/>
    </row>
    <row r="68" spans="1:30" ht="15.75" customHeight="1" x14ac:dyDescent="0.3">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row>
    <row r="69" spans="1:30" ht="15.75" customHeight="1" x14ac:dyDescent="0.3">
      <c r="A69" s="32"/>
      <c r="B69" s="425" t="s">
        <v>90</v>
      </c>
      <c r="C69" s="395"/>
      <c r="D69" s="429"/>
      <c r="E69" s="430"/>
      <c r="F69" s="430"/>
      <c r="G69" s="430"/>
      <c r="H69" s="430"/>
      <c r="I69" s="430"/>
      <c r="J69" s="430"/>
      <c r="K69" s="430"/>
      <c r="L69" s="430"/>
      <c r="M69" s="430"/>
      <c r="N69" s="430"/>
      <c r="O69" s="430"/>
      <c r="P69" s="430"/>
      <c r="Q69" s="430"/>
      <c r="R69" s="430"/>
      <c r="S69" s="430"/>
      <c r="T69" s="430"/>
      <c r="U69" s="430"/>
      <c r="V69" s="430"/>
      <c r="W69" s="430"/>
      <c r="X69" s="430"/>
      <c r="Y69" s="430"/>
      <c r="Z69" s="430"/>
      <c r="AA69" s="430"/>
      <c r="AB69" s="431"/>
      <c r="AC69" s="32"/>
      <c r="AD69" s="32"/>
    </row>
    <row r="70" spans="1:30" ht="15.75" customHeight="1" x14ac:dyDescent="0.3">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row>
    <row r="71" spans="1:30" ht="15.75" customHeight="1" x14ac:dyDescent="0.3">
      <c r="A71" s="32"/>
      <c r="B71" s="425" t="s">
        <v>91</v>
      </c>
      <c r="C71" s="395"/>
      <c r="D71" s="432"/>
      <c r="E71" s="430"/>
      <c r="F71" s="430"/>
      <c r="G71" s="430"/>
      <c r="H71" s="430"/>
      <c r="I71" s="430"/>
      <c r="J71" s="430"/>
      <c r="K71" s="430"/>
      <c r="L71" s="430"/>
      <c r="M71" s="430"/>
      <c r="N71" s="430"/>
      <c r="O71" s="430"/>
      <c r="P71" s="430"/>
      <c r="Q71" s="430"/>
      <c r="R71" s="430"/>
      <c r="S71" s="430"/>
      <c r="T71" s="430"/>
      <c r="U71" s="430"/>
      <c r="V71" s="430"/>
      <c r="W71" s="430"/>
      <c r="X71" s="430"/>
      <c r="Y71" s="430"/>
      <c r="Z71" s="430"/>
      <c r="AA71" s="430"/>
      <c r="AB71" s="431"/>
      <c r="AC71" s="32"/>
      <c r="AD71" s="32"/>
    </row>
    <row r="72" spans="1:30" ht="15.75" customHeight="1" x14ac:dyDescent="0.3">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row>
    <row r="73" spans="1:30" ht="15.75" customHeight="1" x14ac:dyDescent="0.3">
      <c r="A73" s="32"/>
      <c r="B73" s="425" t="s">
        <v>92</v>
      </c>
      <c r="C73" s="395"/>
      <c r="D73" s="432"/>
      <c r="E73" s="430"/>
      <c r="F73" s="430"/>
      <c r="G73" s="430"/>
      <c r="H73" s="430"/>
      <c r="I73" s="430"/>
      <c r="J73" s="430"/>
      <c r="K73" s="430"/>
      <c r="L73" s="430"/>
      <c r="M73" s="430"/>
      <c r="N73" s="430"/>
      <c r="O73" s="430"/>
      <c r="P73" s="430"/>
      <c r="Q73" s="430"/>
      <c r="R73" s="430"/>
      <c r="S73" s="430"/>
      <c r="T73" s="430"/>
      <c r="U73" s="430"/>
      <c r="V73" s="430"/>
      <c r="W73" s="430"/>
      <c r="X73" s="430"/>
      <c r="Y73" s="430"/>
      <c r="Z73" s="430"/>
      <c r="AA73" s="430"/>
      <c r="AB73" s="431"/>
      <c r="AC73" s="32"/>
      <c r="AD73" s="32"/>
    </row>
    <row r="74" spans="1:30" ht="15.75" customHeight="1" x14ac:dyDescent="0.3">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row>
    <row r="75" spans="1:30" ht="15.75" customHeight="1" x14ac:dyDescent="0.3">
      <c r="A75" s="32"/>
      <c r="B75" s="425" t="s">
        <v>93</v>
      </c>
      <c r="C75" s="395"/>
      <c r="D75" s="432"/>
      <c r="E75" s="430"/>
      <c r="F75" s="430"/>
      <c r="G75" s="430"/>
      <c r="H75" s="430"/>
      <c r="I75" s="430"/>
      <c r="J75" s="430"/>
      <c r="K75" s="430"/>
      <c r="L75" s="430"/>
      <c r="M75" s="430"/>
      <c r="N75" s="430"/>
      <c r="O75" s="430"/>
      <c r="P75" s="430"/>
      <c r="Q75" s="430"/>
      <c r="R75" s="430"/>
      <c r="S75" s="430"/>
      <c r="T75" s="430"/>
      <c r="U75" s="430"/>
      <c r="V75" s="430"/>
      <c r="W75" s="430"/>
      <c r="X75" s="430"/>
      <c r="Y75" s="430"/>
      <c r="Z75" s="430"/>
      <c r="AA75" s="430"/>
      <c r="AB75" s="431"/>
      <c r="AC75" s="32"/>
      <c r="AD75" s="32"/>
    </row>
    <row r="76" spans="1:30" ht="15.75" customHeight="1" x14ac:dyDescent="0.3">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row>
    <row r="77" spans="1:30" ht="15.75" customHeight="1" x14ac:dyDescent="0.3">
      <c r="A77" s="32"/>
      <c r="B77" s="425" t="s">
        <v>94</v>
      </c>
      <c r="C77" s="395"/>
      <c r="D77" s="432"/>
      <c r="E77" s="430"/>
      <c r="F77" s="430"/>
      <c r="G77" s="430"/>
      <c r="H77" s="430"/>
      <c r="I77" s="430"/>
      <c r="J77" s="430"/>
      <c r="K77" s="430"/>
      <c r="L77" s="430"/>
      <c r="M77" s="430"/>
      <c r="N77" s="430"/>
      <c r="O77" s="430"/>
      <c r="P77" s="430"/>
      <c r="Q77" s="430"/>
      <c r="R77" s="430"/>
      <c r="S77" s="430"/>
      <c r="T77" s="430"/>
      <c r="U77" s="430"/>
      <c r="V77" s="430"/>
      <c r="W77" s="430"/>
      <c r="X77" s="430"/>
      <c r="Y77" s="430"/>
      <c r="Z77" s="430"/>
      <c r="AA77" s="430"/>
      <c r="AB77" s="431"/>
      <c r="AC77" s="32"/>
      <c r="AD77" s="32"/>
    </row>
    <row r="78" spans="1:30" ht="15.75" customHeight="1" x14ac:dyDescent="0.3">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row>
    <row r="79" spans="1:30" ht="15.75" customHeight="1" x14ac:dyDescent="0.3">
      <c r="A79" s="32"/>
      <c r="B79" s="425" t="s">
        <v>95</v>
      </c>
      <c r="C79" s="407"/>
      <c r="D79" s="407"/>
      <c r="E79" s="407"/>
      <c r="F79" s="407"/>
      <c r="G79" s="407"/>
      <c r="H79" s="407"/>
      <c r="I79" s="407"/>
      <c r="J79" s="407"/>
      <c r="K79" s="407"/>
      <c r="L79" s="407"/>
      <c r="M79" s="407"/>
      <c r="N79" s="407"/>
      <c r="O79" s="407"/>
      <c r="P79" s="407"/>
      <c r="Q79" s="407"/>
      <c r="R79" s="407"/>
      <c r="S79" s="407"/>
      <c r="T79" s="407"/>
      <c r="U79" s="407"/>
      <c r="V79" s="407"/>
      <c r="W79" s="407"/>
      <c r="X79" s="407"/>
      <c r="Y79" s="407"/>
      <c r="Z79" s="407"/>
      <c r="AA79" s="407"/>
      <c r="AB79" s="395"/>
      <c r="AC79" s="32"/>
      <c r="AD79" s="32"/>
    </row>
    <row r="80" spans="1:30" ht="15.75" customHeight="1" x14ac:dyDescent="0.3">
      <c r="A80" s="32"/>
      <c r="B80" s="406" t="s">
        <v>35</v>
      </c>
      <c r="C80" s="395"/>
      <c r="D80" s="92" t="s">
        <v>96</v>
      </c>
      <c r="E80" s="406" t="s">
        <v>97</v>
      </c>
      <c r="F80" s="395"/>
      <c r="G80" s="406" t="s">
        <v>95</v>
      </c>
      <c r="H80" s="407"/>
      <c r="I80" s="407"/>
      <c r="J80" s="407"/>
      <c r="K80" s="407"/>
      <c r="L80" s="407"/>
      <c r="M80" s="407"/>
      <c r="N80" s="407"/>
      <c r="O80" s="395"/>
      <c r="P80" s="406" t="s">
        <v>98</v>
      </c>
      <c r="Q80" s="407"/>
      <c r="R80" s="407"/>
      <c r="S80" s="407"/>
      <c r="T80" s="407"/>
      <c r="U80" s="407"/>
      <c r="V80" s="407"/>
      <c r="W80" s="407"/>
      <c r="X80" s="407"/>
      <c r="Y80" s="407"/>
      <c r="Z80" s="407"/>
      <c r="AA80" s="407"/>
      <c r="AB80" s="395"/>
      <c r="AC80" s="32"/>
      <c r="AD80" s="32"/>
    </row>
    <row r="81" spans="1:30" ht="15.75" customHeight="1" x14ac:dyDescent="0.3">
      <c r="A81" s="32"/>
      <c r="B81" s="406"/>
      <c r="C81" s="395"/>
      <c r="D81" s="58"/>
      <c r="E81" s="406"/>
      <c r="F81" s="395"/>
      <c r="G81" s="433"/>
      <c r="H81" s="407"/>
      <c r="I81" s="407"/>
      <c r="J81" s="407"/>
      <c r="K81" s="407"/>
      <c r="L81" s="407"/>
      <c r="M81" s="407"/>
      <c r="N81" s="407"/>
      <c r="O81" s="395"/>
      <c r="P81" s="433"/>
      <c r="Q81" s="407"/>
      <c r="R81" s="407"/>
      <c r="S81" s="407"/>
      <c r="T81" s="407"/>
      <c r="U81" s="407"/>
      <c r="V81" s="407"/>
      <c r="W81" s="407"/>
      <c r="X81" s="407"/>
      <c r="Y81" s="407"/>
      <c r="Z81" s="407"/>
      <c r="AA81" s="407"/>
      <c r="AB81" s="395"/>
      <c r="AC81" s="32"/>
      <c r="AD81" s="32"/>
    </row>
    <row r="82" spans="1:30" ht="15.75" customHeight="1" x14ac:dyDescent="0.3">
      <c r="A82" s="32"/>
      <c r="B82" s="406"/>
      <c r="C82" s="395"/>
      <c r="D82" s="58"/>
      <c r="E82" s="406"/>
      <c r="F82" s="395"/>
      <c r="G82" s="433"/>
      <c r="H82" s="407"/>
      <c r="I82" s="407"/>
      <c r="J82" s="407"/>
      <c r="K82" s="407"/>
      <c r="L82" s="407"/>
      <c r="M82" s="407"/>
      <c r="N82" s="407"/>
      <c r="O82" s="395"/>
      <c r="P82" s="433"/>
      <c r="Q82" s="407"/>
      <c r="R82" s="407"/>
      <c r="S82" s="407"/>
      <c r="T82" s="407"/>
      <c r="U82" s="407"/>
      <c r="V82" s="407"/>
      <c r="W82" s="407"/>
      <c r="X82" s="407"/>
      <c r="Y82" s="407"/>
      <c r="Z82" s="407"/>
      <c r="AA82" s="407"/>
      <c r="AB82" s="395"/>
      <c r="AC82" s="32"/>
      <c r="AD82" s="32"/>
    </row>
    <row r="83" spans="1:30" ht="26.25" customHeight="1" x14ac:dyDescent="0.3">
      <c r="A83" s="32"/>
      <c r="B83" s="434" t="s">
        <v>165</v>
      </c>
      <c r="C83" s="407"/>
      <c r="D83" s="407"/>
      <c r="E83" s="407"/>
      <c r="F83" s="407"/>
      <c r="G83" s="407"/>
      <c r="H83" s="407"/>
      <c r="I83" s="407"/>
      <c r="J83" s="407"/>
      <c r="K83" s="407"/>
      <c r="L83" s="407"/>
      <c r="M83" s="407"/>
      <c r="N83" s="407"/>
      <c r="O83" s="407"/>
      <c r="P83" s="407"/>
      <c r="Q83" s="407"/>
      <c r="R83" s="407"/>
      <c r="S83" s="407"/>
      <c r="T83" s="407"/>
      <c r="U83" s="407"/>
      <c r="V83" s="407"/>
      <c r="W83" s="407"/>
      <c r="X83" s="407"/>
      <c r="Y83" s="407"/>
      <c r="Z83" s="407"/>
      <c r="AA83" s="407"/>
      <c r="AB83" s="395"/>
      <c r="AC83" s="32"/>
      <c r="AD83" s="93"/>
    </row>
    <row r="84" spans="1:30"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1" width="11.44140625" customWidth="1"/>
    <col min="32" max="32" width="41.6640625" customWidth="1"/>
    <col min="33" max="33" width="14.33203125" customWidth="1"/>
  </cols>
  <sheetData>
    <row r="1" spans="1:33"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row>
    <row r="2" spans="1:33" ht="12.75" customHeight="1" x14ac:dyDescent="0.3">
      <c r="A2" s="32"/>
      <c r="B2" s="435"/>
      <c r="C2" s="417"/>
      <c r="D2" s="418"/>
      <c r="E2" s="33"/>
      <c r="F2" s="438" t="s">
        <v>166</v>
      </c>
      <c r="G2" s="417"/>
      <c r="H2" s="417"/>
      <c r="I2" s="417"/>
      <c r="J2" s="417"/>
      <c r="K2" s="417"/>
      <c r="L2" s="417"/>
      <c r="M2" s="417"/>
      <c r="N2" s="417"/>
      <c r="O2" s="417"/>
      <c r="P2" s="417"/>
      <c r="Q2" s="417"/>
      <c r="R2" s="417"/>
      <c r="S2" s="417"/>
      <c r="T2" s="417"/>
      <c r="U2" s="417"/>
      <c r="V2" s="417"/>
      <c r="W2" s="417"/>
      <c r="X2" s="417"/>
      <c r="Y2" s="417"/>
      <c r="Z2" s="417"/>
      <c r="AA2" s="417"/>
      <c r="AB2" s="418"/>
      <c r="AC2" s="32"/>
      <c r="AD2" s="32"/>
      <c r="AE2" s="32"/>
      <c r="AF2" s="32"/>
      <c r="AG2" s="32"/>
    </row>
    <row r="3" spans="1:33" ht="12.75" customHeight="1" x14ac:dyDescent="0.3">
      <c r="A3" s="32"/>
      <c r="B3" s="436"/>
      <c r="C3" s="378"/>
      <c r="D3" s="437"/>
      <c r="E3" s="34"/>
      <c r="F3" s="439"/>
      <c r="G3" s="378"/>
      <c r="H3" s="378"/>
      <c r="I3" s="378"/>
      <c r="J3" s="378"/>
      <c r="K3" s="378"/>
      <c r="L3" s="378"/>
      <c r="M3" s="378"/>
      <c r="N3" s="378"/>
      <c r="O3" s="378"/>
      <c r="P3" s="378"/>
      <c r="Q3" s="378"/>
      <c r="R3" s="378"/>
      <c r="S3" s="378"/>
      <c r="T3" s="378"/>
      <c r="U3" s="378"/>
      <c r="V3" s="378"/>
      <c r="W3" s="378"/>
      <c r="X3" s="378"/>
      <c r="Y3" s="378"/>
      <c r="Z3" s="378"/>
      <c r="AA3" s="378"/>
      <c r="AB3" s="437"/>
      <c r="AC3" s="32"/>
      <c r="AD3" s="32"/>
      <c r="AE3" s="32"/>
      <c r="AF3" s="32"/>
      <c r="AG3" s="32"/>
    </row>
    <row r="4" spans="1:33" ht="12.75" customHeight="1" x14ac:dyDescent="0.3">
      <c r="A4" s="32"/>
      <c r="B4" s="436"/>
      <c r="C4" s="378"/>
      <c r="D4" s="437"/>
      <c r="E4" s="34"/>
      <c r="F4" s="439"/>
      <c r="G4" s="378"/>
      <c r="H4" s="378"/>
      <c r="I4" s="378"/>
      <c r="J4" s="378"/>
      <c r="K4" s="378"/>
      <c r="L4" s="378"/>
      <c r="M4" s="378"/>
      <c r="N4" s="378"/>
      <c r="O4" s="378"/>
      <c r="P4" s="378"/>
      <c r="Q4" s="378"/>
      <c r="R4" s="378"/>
      <c r="S4" s="378"/>
      <c r="T4" s="378"/>
      <c r="U4" s="378"/>
      <c r="V4" s="378"/>
      <c r="W4" s="378"/>
      <c r="X4" s="378"/>
      <c r="Y4" s="378"/>
      <c r="Z4" s="378"/>
      <c r="AA4" s="378"/>
      <c r="AB4" s="437"/>
      <c r="AC4" s="32"/>
      <c r="AD4" s="32"/>
      <c r="AE4" s="32"/>
      <c r="AF4" s="32"/>
      <c r="AG4" s="32"/>
    </row>
    <row r="5" spans="1:33" ht="12.75" customHeight="1" x14ac:dyDescent="0.3">
      <c r="A5" s="32"/>
      <c r="B5" s="436"/>
      <c r="C5" s="378"/>
      <c r="D5" s="437"/>
      <c r="E5" s="34"/>
      <c r="F5" s="439"/>
      <c r="G5" s="378"/>
      <c r="H5" s="378"/>
      <c r="I5" s="378"/>
      <c r="J5" s="378"/>
      <c r="K5" s="378"/>
      <c r="L5" s="378"/>
      <c r="M5" s="378"/>
      <c r="N5" s="378"/>
      <c r="O5" s="378"/>
      <c r="P5" s="378"/>
      <c r="Q5" s="378"/>
      <c r="R5" s="378"/>
      <c r="S5" s="378"/>
      <c r="T5" s="378"/>
      <c r="U5" s="378"/>
      <c r="V5" s="378"/>
      <c r="W5" s="378"/>
      <c r="X5" s="378"/>
      <c r="Y5" s="378"/>
      <c r="Z5" s="378"/>
      <c r="AA5" s="378"/>
      <c r="AB5" s="437"/>
      <c r="AC5" s="32"/>
      <c r="AD5" s="32"/>
      <c r="AE5" s="32"/>
      <c r="AF5" s="32"/>
      <c r="AG5" s="32"/>
    </row>
    <row r="6" spans="1:33" ht="37.5" customHeight="1" x14ac:dyDescent="0.3">
      <c r="A6" s="32"/>
      <c r="B6" s="419"/>
      <c r="C6" s="420"/>
      <c r="D6" s="421"/>
      <c r="E6" s="35"/>
      <c r="F6" s="440"/>
      <c r="G6" s="420"/>
      <c r="H6" s="420"/>
      <c r="I6" s="420"/>
      <c r="J6" s="420"/>
      <c r="K6" s="420"/>
      <c r="L6" s="420"/>
      <c r="M6" s="420"/>
      <c r="N6" s="420"/>
      <c r="O6" s="420"/>
      <c r="P6" s="420"/>
      <c r="Q6" s="420"/>
      <c r="R6" s="420"/>
      <c r="S6" s="420"/>
      <c r="T6" s="420"/>
      <c r="U6" s="420"/>
      <c r="V6" s="420"/>
      <c r="W6" s="420"/>
      <c r="X6" s="420"/>
      <c r="Y6" s="420"/>
      <c r="Z6" s="420"/>
      <c r="AA6" s="420"/>
      <c r="AB6" s="421"/>
      <c r="AC6" s="32"/>
      <c r="AD6" s="32"/>
      <c r="AE6" s="32"/>
      <c r="AF6" s="32"/>
      <c r="AG6" s="32"/>
    </row>
    <row r="7" spans="1:33" ht="15" customHeight="1" x14ac:dyDescent="0.3">
      <c r="A7" s="32"/>
      <c r="B7" s="36"/>
      <c r="C7" s="441"/>
      <c r="D7" s="442"/>
      <c r="E7" s="37"/>
      <c r="F7" s="38"/>
      <c r="G7" s="38"/>
      <c r="H7" s="38"/>
      <c r="I7" s="38"/>
      <c r="J7" s="38"/>
      <c r="K7" s="38"/>
      <c r="L7" s="38"/>
      <c r="M7" s="38"/>
      <c r="N7" s="38"/>
      <c r="O7" s="38"/>
      <c r="P7" s="38"/>
      <c r="Q7" s="38"/>
      <c r="R7" s="38"/>
      <c r="S7" s="38"/>
      <c r="T7" s="38"/>
      <c r="U7" s="38"/>
      <c r="V7" s="38"/>
      <c r="W7" s="38"/>
      <c r="X7" s="38"/>
      <c r="Y7" s="38"/>
      <c r="Z7" s="38"/>
      <c r="AA7" s="38"/>
      <c r="AB7" s="39"/>
      <c r="AC7" s="32"/>
      <c r="AD7" s="32"/>
      <c r="AE7" s="32"/>
      <c r="AF7" s="811" t="s">
        <v>109</v>
      </c>
      <c r="AG7" s="424"/>
    </row>
    <row r="8" spans="1:33"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c r="AE8" s="32"/>
      <c r="AF8" s="32"/>
      <c r="AG8" s="32"/>
    </row>
    <row r="9" spans="1:33" ht="15" customHeight="1" x14ac:dyDescent="0.3">
      <c r="A9" s="32"/>
      <c r="B9" s="40"/>
      <c r="C9" s="443"/>
      <c r="D9" s="444"/>
      <c r="E9" s="444"/>
      <c r="F9" s="424"/>
      <c r="G9" s="49"/>
      <c r="H9" s="32"/>
      <c r="I9" s="32"/>
      <c r="J9" s="32"/>
      <c r="K9" s="32"/>
      <c r="L9" s="32"/>
      <c r="M9" s="32"/>
      <c r="N9" s="32"/>
      <c r="O9" s="32"/>
      <c r="P9" s="32"/>
      <c r="Q9" s="32"/>
      <c r="R9" s="32"/>
      <c r="S9" s="32"/>
      <c r="T9" s="32"/>
      <c r="U9" s="32"/>
      <c r="V9" s="32"/>
      <c r="W9" s="32"/>
      <c r="X9" s="32"/>
      <c r="Y9" s="32"/>
      <c r="Z9" s="32"/>
      <c r="AA9" s="32"/>
      <c r="AB9" s="50"/>
      <c r="AC9" s="32"/>
      <c r="AD9" s="32"/>
      <c r="AE9" s="32"/>
      <c r="AF9" s="32"/>
      <c r="AG9" s="32"/>
    </row>
    <row r="10" spans="1:33" ht="30" customHeight="1" x14ac:dyDescent="0.3">
      <c r="A10" s="32"/>
      <c r="B10" s="40"/>
      <c r="C10" s="443" t="s">
        <v>36</v>
      </c>
      <c r="D10" s="424"/>
      <c r="E10" s="406" t="s">
        <v>167</v>
      </c>
      <c r="F10" s="407"/>
      <c r="G10" s="407"/>
      <c r="H10" s="407"/>
      <c r="I10" s="407"/>
      <c r="J10" s="407"/>
      <c r="K10" s="407"/>
      <c r="L10" s="407"/>
      <c r="M10" s="407"/>
      <c r="N10" s="407"/>
      <c r="O10" s="407"/>
      <c r="P10" s="407"/>
      <c r="Q10" s="407"/>
      <c r="R10" s="407"/>
      <c r="S10" s="407"/>
      <c r="T10" s="407"/>
      <c r="U10" s="407"/>
      <c r="V10" s="407"/>
      <c r="W10" s="407"/>
      <c r="X10" s="407"/>
      <c r="Y10" s="407"/>
      <c r="Z10" s="407"/>
      <c r="AA10" s="395"/>
      <c r="AB10" s="51"/>
      <c r="AC10" s="32"/>
      <c r="AD10" s="32"/>
      <c r="AE10" s="32"/>
      <c r="AF10" s="92" t="s">
        <v>100</v>
      </c>
      <c r="AG10" s="92" t="s">
        <v>101</v>
      </c>
    </row>
    <row r="11" spans="1:33" ht="15" customHeight="1" x14ac:dyDescent="0.3">
      <c r="A11" s="32"/>
      <c r="B11" s="40"/>
      <c r="C11" s="443"/>
      <c r="D11" s="444"/>
      <c r="E11" s="444"/>
      <c r="F11" s="424"/>
      <c r="G11" s="32"/>
      <c r="H11" s="32"/>
      <c r="I11" s="32"/>
      <c r="J11" s="32"/>
      <c r="K11" s="32"/>
      <c r="L11" s="32"/>
      <c r="M11" s="32"/>
      <c r="N11" s="32"/>
      <c r="O11" s="32"/>
      <c r="P11" s="32"/>
      <c r="Q11" s="32"/>
      <c r="R11" s="32"/>
      <c r="S11" s="32"/>
      <c r="T11" s="32"/>
      <c r="U11" s="32"/>
      <c r="V11" s="32"/>
      <c r="W11" s="32"/>
      <c r="X11" s="32"/>
      <c r="Y11" s="32"/>
      <c r="Z11" s="32"/>
      <c r="AA11" s="445"/>
      <c r="AB11" s="446"/>
      <c r="AC11" s="32"/>
      <c r="AD11" s="32"/>
      <c r="AE11" s="32"/>
      <c r="AF11" s="58" t="s">
        <v>168</v>
      </c>
      <c r="AG11" s="58">
        <v>25</v>
      </c>
    </row>
    <row r="12" spans="1:33" ht="29.25" customHeight="1" x14ac:dyDescent="0.3">
      <c r="A12" s="32"/>
      <c r="B12" s="40"/>
      <c r="C12" s="450" t="s">
        <v>38</v>
      </c>
      <c r="D12" s="451"/>
      <c r="E12" s="447" t="s">
        <v>31</v>
      </c>
      <c r="F12" s="448"/>
      <c r="G12" s="448"/>
      <c r="H12" s="448"/>
      <c r="I12" s="448"/>
      <c r="J12" s="448"/>
      <c r="K12" s="448"/>
      <c r="L12" s="448"/>
      <c r="M12" s="448"/>
      <c r="N12" s="448"/>
      <c r="O12" s="448"/>
      <c r="P12" s="448"/>
      <c r="Q12" s="448"/>
      <c r="R12" s="448"/>
      <c r="S12" s="448"/>
      <c r="T12" s="448"/>
      <c r="U12" s="448"/>
      <c r="V12" s="448"/>
      <c r="W12" s="448"/>
      <c r="X12" s="448"/>
      <c r="Y12" s="448"/>
      <c r="Z12" s="448"/>
      <c r="AA12" s="449"/>
      <c r="AB12" s="52"/>
      <c r="AC12" s="32"/>
      <c r="AD12" s="32"/>
      <c r="AE12" s="32"/>
      <c r="AF12" s="58" t="s">
        <v>169</v>
      </c>
      <c r="AG12" s="58">
        <v>12</v>
      </c>
    </row>
    <row r="13" spans="1:33" ht="15" customHeight="1" x14ac:dyDescent="0.3">
      <c r="A13" s="32"/>
      <c r="B13" s="40"/>
      <c r="C13" s="445"/>
      <c r="D13" s="424"/>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c r="AE13" s="32"/>
      <c r="AF13" s="58" t="s">
        <v>170</v>
      </c>
      <c r="AG13" s="58">
        <v>12</v>
      </c>
    </row>
    <row r="14" spans="1:33" ht="15" customHeight="1" x14ac:dyDescent="0.3">
      <c r="A14" s="32"/>
      <c r="B14" s="40"/>
      <c r="C14" s="443" t="s">
        <v>157</v>
      </c>
      <c r="D14" s="424"/>
      <c r="E14" s="435" t="s">
        <v>171</v>
      </c>
      <c r="F14" s="417"/>
      <c r="G14" s="417"/>
      <c r="H14" s="417"/>
      <c r="I14" s="417"/>
      <c r="J14" s="417"/>
      <c r="K14" s="417"/>
      <c r="L14" s="417"/>
      <c r="M14" s="417"/>
      <c r="N14" s="417"/>
      <c r="O14" s="417"/>
      <c r="P14" s="417"/>
      <c r="Q14" s="417"/>
      <c r="R14" s="417"/>
      <c r="S14" s="417"/>
      <c r="T14" s="417"/>
      <c r="U14" s="417"/>
      <c r="V14" s="417"/>
      <c r="W14" s="417"/>
      <c r="X14" s="417"/>
      <c r="Y14" s="417"/>
      <c r="Z14" s="417"/>
      <c r="AA14" s="418"/>
      <c r="AB14" s="50"/>
      <c r="AC14" s="32"/>
      <c r="AD14" s="32"/>
      <c r="AE14" s="32"/>
      <c r="AF14" s="58" t="s">
        <v>172</v>
      </c>
      <c r="AG14" s="58">
        <v>25</v>
      </c>
    </row>
    <row r="15" spans="1:33" ht="15.75" customHeight="1" x14ac:dyDescent="0.3">
      <c r="A15" s="32"/>
      <c r="B15" s="40"/>
      <c r="C15" s="53"/>
      <c r="D15" s="53"/>
      <c r="E15" s="419"/>
      <c r="F15" s="420"/>
      <c r="G15" s="420"/>
      <c r="H15" s="420"/>
      <c r="I15" s="420"/>
      <c r="J15" s="420"/>
      <c r="K15" s="420"/>
      <c r="L15" s="420"/>
      <c r="M15" s="420"/>
      <c r="N15" s="420"/>
      <c r="O15" s="420"/>
      <c r="P15" s="420"/>
      <c r="Q15" s="420"/>
      <c r="R15" s="420"/>
      <c r="S15" s="420"/>
      <c r="T15" s="420"/>
      <c r="U15" s="420"/>
      <c r="V15" s="420"/>
      <c r="W15" s="420"/>
      <c r="X15" s="420"/>
      <c r="Y15" s="420"/>
      <c r="Z15" s="420"/>
      <c r="AA15" s="421"/>
      <c r="AB15" s="50"/>
      <c r="AC15" s="32"/>
      <c r="AD15" s="32"/>
      <c r="AE15" s="32"/>
      <c r="AF15" s="58" t="s">
        <v>173</v>
      </c>
      <c r="AG15" s="58">
        <v>12</v>
      </c>
    </row>
    <row r="16" spans="1:33" ht="15" customHeight="1" x14ac:dyDescent="0.3">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c r="AE16" s="32"/>
      <c r="AF16" s="58" t="s">
        <v>102</v>
      </c>
      <c r="AG16" s="58">
        <v>28</v>
      </c>
    </row>
    <row r="17" spans="1:33" ht="15" customHeight="1" x14ac:dyDescent="0.3">
      <c r="A17" s="32"/>
      <c r="B17" s="40"/>
      <c r="C17" s="443" t="s">
        <v>159</v>
      </c>
      <c r="D17" s="424"/>
      <c r="E17" s="813" t="s">
        <v>174</v>
      </c>
      <c r="F17" s="417"/>
      <c r="G17" s="417"/>
      <c r="H17" s="417"/>
      <c r="I17" s="417"/>
      <c r="J17" s="417"/>
      <c r="K17" s="417"/>
      <c r="L17" s="417"/>
      <c r="M17" s="417"/>
      <c r="N17" s="417"/>
      <c r="O17" s="417"/>
      <c r="P17" s="417"/>
      <c r="Q17" s="417"/>
      <c r="R17" s="417"/>
      <c r="S17" s="417"/>
      <c r="T17" s="417"/>
      <c r="U17" s="417"/>
      <c r="V17" s="417"/>
      <c r="W17" s="417"/>
      <c r="X17" s="417"/>
      <c r="Y17" s="417"/>
      <c r="Z17" s="417"/>
      <c r="AA17" s="418"/>
      <c r="AB17" s="50"/>
      <c r="AC17" s="32"/>
      <c r="AD17" s="32"/>
      <c r="AE17" s="32"/>
      <c r="AF17" s="58" t="s">
        <v>103</v>
      </c>
      <c r="AG17" s="58">
        <v>100</v>
      </c>
    </row>
    <row r="18" spans="1:33" ht="15" customHeight="1" x14ac:dyDescent="0.3">
      <c r="A18" s="32"/>
      <c r="B18" s="40"/>
      <c r="C18" s="53"/>
      <c r="D18" s="53"/>
      <c r="E18" s="419"/>
      <c r="F18" s="420"/>
      <c r="G18" s="420"/>
      <c r="H18" s="420"/>
      <c r="I18" s="420"/>
      <c r="J18" s="420"/>
      <c r="K18" s="420"/>
      <c r="L18" s="420"/>
      <c r="M18" s="420"/>
      <c r="N18" s="420"/>
      <c r="O18" s="420"/>
      <c r="P18" s="420"/>
      <c r="Q18" s="420"/>
      <c r="R18" s="420"/>
      <c r="S18" s="420"/>
      <c r="T18" s="420"/>
      <c r="U18" s="420"/>
      <c r="V18" s="420"/>
      <c r="W18" s="420"/>
      <c r="X18" s="420"/>
      <c r="Y18" s="420"/>
      <c r="Z18" s="420"/>
      <c r="AA18" s="421"/>
      <c r="AB18" s="50"/>
      <c r="AC18" s="32"/>
      <c r="AD18" s="32"/>
      <c r="AE18" s="32"/>
      <c r="AF18" s="58" t="s">
        <v>104</v>
      </c>
      <c r="AG18" s="58">
        <v>34</v>
      </c>
    </row>
    <row r="19" spans="1:33" ht="15" customHeight="1" x14ac:dyDescent="0.3">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c r="AE19" s="32"/>
      <c r="AF19" s="58" t="s">
        <v>105</v>
      </c>
      <c r="AG19" s="58">
        <v>100</v>
      </c>
    </row>
    <row r="20" spans="1:33" ht="15" customHeight="1" x14ac:dyDescent="0.3">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c r="AE20" s="32"/>
      <c r="AF20" s="58" t="s">
        <v>106</v>
      </c>
      <c r="AG20" s="58">
        <v>38</v>
      </c>
    </row>
    <row r="21" spans="1:33" ht="15" customHeight="1" x14ac:dyDescent="0.3">
      <c r="A21" s="32"/>
      <c r="B21" s="40"/>
      <c r="C21" s="443" t="s">
        <v>40</v>
      </c>
      <c r="D21" s="424"/>
      <c r="E21" s="54"/>
      <c r="F21" s="445"/>
      <c r="G21" s="444"/>
      <c r="H21" s="444"/>
      <c r="I21" s="444"/>
      <c r="J21" s="444"/>
      <c r="K21" s="444"/>
      <c r="L21" s="444"/>
      <c r="M21" s="444"/>
      <c r="N21" s="444"/>
      <c r="O21" s="444"/>
      <c r="P21" s="444"/>
      <c r="Q21" s="444"/>
      <c r="R21" s="444"/>
      <c r="S21" s="444"/>
      <c r="T21" s="444"/>
      <c r="U21" s="444"/>
      <c r="V21" s="444"/>
      <c r="W21" s="444"/>
      <c r="X21" s="444"/>
      <c r="Y21" s="444"/>
      <c r="Z21" s="444"/>
      <c r="AA21" s="444"/>
      <c r="AB21" s="446"/>
      <c r="AC21" s="32"/>
      <c r="AD21" s="32"/>
      <c r="AE21" s="32"/>
      <c r="AF21" s="58" t="s">
        <v>107</v>
      </c>
      <c r="AG21" s="58">
        <v>100</v>
      </c>
    </row>
    <row r="22" spans="1:33" ht="29.25" customHeight="1" x14ac:dyDescent="0.3">
      <c r="A22" s="32"/>
      <c r="B22" s="40"/>
      <c r="C22" s="406" t="s">
        <v>175</v>
      </c>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395"/>
      <c r="AB22" s="55"/>
      <c r="AC22" s="32"/>
      <c r="AD22" s="32"/>
      <c r="AE22" s="32"/>
      <c r="AF22" s="58" t="s">
        <v>108</v>
      </c>
      <c r="AG22" s="58">
        <v>15</v>
      </c>
    </row>
    <row r="23" spans="1:33" ht="15" customHeight="1" x14ac:dyDescent="0.3">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c r="AE23" s="32"/>
      <c r="AF23" s="32"/>
      <c r="AG23" s="32"/>
    </row>
    <row r="24" spans="1:33" ht="15" customHeight="1" x14ac:dyDescent="0.3">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c r="AE24" s="32"/>
      <c r="AF24" s="32"/>
      <c r="AG24" s="32"/>
    </row>
    <row r="25" spans="1:33" ht="15" customHeight="1" x14ac:dyDescent="0.3">
      <c r="A25" s="32"/>
      <c r="B25" s="40"/>
      <c r="C25" s="814" t="s">
        <v>176</v>
      </c>
      <c r="D25" s="417"/>
      <c r="E25" s="417"/>
      <c r="F25" s="417"/>
      <c r="G25" s="417"/>
      <c r="H25" s="417"/>
      <c r="I25" s="417"/>
      <c r="J25" s="417"/>
      <c r="K25" s="417"/>
      <c r="L25" s="417"/>
      <c r="M25" s="417"/>
      <c r="N25" s="417"/>
      <c r="O25" s="417"/>
      <c r="P25" s="418"/>
      <c r="Q25" s="32"/>
      <c r="R25" s="427"/>
      <c r="S25" s="407"/>
      <c r="T25" s="407"/>
      <c r="U25" s="407"/>
      <c r="V25" s="407"/>
      <c r="W25" s="407"/>
      <c r="X25" s="407"/>
      <c r="Y25" s="407"/>
      <c r="Z25" s="407"/>
      <c r="AA25" s="395"/>
      <c r="AB25" s="50"/>
      <c r="AC25" s="32"/>
      <c r="AD25" s="32"/>
      <c r="AE25" s="32"/>
      <c r="AF25" s="94">
        <f>+((AG11/AG12)*AG13)+((AG14/AG15)*AG13)+(((((AG16/100)*AG17)+((AG18/100)*AG19)+((AG20/100)*AG21))*AG22)/100)</f>
        <v>65</v>
      </c>
      <c r="AG25" s="32"/>
    </row>
    <row r="26" spans="1:33" ht="15" customHeight="1" x14ac:dyDescent="0.3">
      <c r="A26" s="32"/>
      <c r="B26" s="40"/>
      <c r="C26" s="436"/>
      <c r="D26" s="378"/>
      <c r="E26" s="378"/>
      <c r="F26" s="378"/>
      <c r="G26" s="378"/>
      <c r="H26" s="378"/>
      <c r="I26" s="378"/>
      <c r="J26" s="378"/>
      <c r="K26" s="378"/>
      <c r="L26" s="378"/>
      <c r="M26" s="378"/>
      <c r="N26" s="378"/>
      <c r="O26" s="378"/>
      <c r="P26" s="437"/>
      <c r="Q26" s="32"/>
      <c r="R26" s="32"/>
      <c r="S26" s="32"/>
      <c r="T26" s="32"/>
      <c r="U26" s="32"/>
      <c r="V26" s="32"/>
      <c r="W26" s="32"/>
      <c r="X26" s="32"/>
      <c r="Y26" s="32"/>
      <c r="Z26" s="32"/>
      <c r="AA26" s="32"/>
      <c r="AB26" s="50"/>
      <c r="AC26" s="32"/>
      <c r="AD26" s="32"/>
      <c r="AE26" s="32"/>
      <c r="AF26" s="95"/>
      <c r="AG26" s="32"/>
    </row>
    <row r="27" spans="1:33" ht="15" customHeight="1" x14ac:dyDescent="0.3">
      <c r="A27" s="32"/>
      <c r="B27" s="40"/>
      <c r="C27" s="436"/>
      <c r="D27" s="378"/>
      <c r="E27" s="378"/>
      <c r="F27" s="378"/>
      <c r="G27" s="378"/>
      <c r="H27" s="378"/>
      <c r="I27" s="378"/>
      <c r="J27" s="378"/>
      <c r="K27" s="378"/>
      <c r="L27" s="378"/>
      <c r="M27" s="378"/>
      <c r="N27" s="378"/>
      <c r="O27" s="378"/>
      <c r="P27" s="437"/>
      <c r="Q27" s="53"/>
      <c r="R27" s="56" t="s">
        <v>43</v>
      </c>
      <c r="S27" s="56"/>
      <c r="T27" s="56"/>
      <c r="U27" s="56"/>
      <c r="V27" s="56"/>
      <c r="W27" s="53"/>
      <c r="X27" s="53"/>
      <c r="Y27" s="53"/>
      <c r="Z27" s="32"/>
      <c r="AA27" s="53"/>
      <c r="AB27" s="50"/>
      <c r="AC27" s="32"/>
      <c r="AD27" s="32"/>
      <c r="AE27" s="32"/>
      <c r="AF27" s="32"/>
      <c r="AG27" s="32"/>
    </row>
    <row r="28" spans="1:33" ht="15" customHeight="1" x14ac:dyDescent="0.3">
      <c r="A28" s="32"/>
      <c r="B28" s="40"/>
      <c r="C28" s="436"/>
      <c r="D28" s="378"/>
      <c r="E28" s="378"/>
      <c r="F28" s="378"/>
      <c r="G28" s="378"/>
      <c r="H28" s="378"/>
      <c r="I28" s="378"/>
      <c r="J28" s="378"/>
      <c r="K28" s="378"/>
      <c r="L28" s="378"/>
      <c r="M28" s="378"/>
      <c r="N28" s="378"/>
      <c r="O28" s="378"/>
      <c r="P28" s="437"/>
      <c r="Q28" s="32"/>
      <c r="R28" s="58"/>
      <c r="S28" s="32" t="s">
        <v>44</v>
      </c>
      <c r="T28" s="32"/>
      <c r="U28" s="58"/>
      <c r="V28" s="32" t="s">
        <v>45</v>
      </c>
      <c r="W28" s="32"/>
      <c r="X28" s="58"/>
      <c r="Y28" s="59" t="s">
        <v>46</v>
      </c>
      <c r="Z28" s="32"/>
      <c r="AA28" s="32"/>
      <c r="AB28" s="50"/>
      <c r="AC28" s="32"/>
      <c r="AD28" s="32"/>
      <c r="AE28" s="32"/>
      <c r="AF28" s="32"/>
      <c r="AG28" s="32"/>
    </row>
    <row r="29" spans="1:33" ht="15" customHeight="1" x14ac:dyDescent="0.3">
      <c r="A29" s="32"/>
      <c r="B29" s="40"/>
      <c r="C29" s="436"/>
      <c r="D29" s="378"/>
      <c r="E29" s="378"/>
      <c r="F29" s="378"/>
      <c r="G29" s="378"/>
      <c r="H29" s="378"/>
      <c r="I29" s="378"/>
      <c r="J29" s="378"/>
      <c r="K29" s="378"/>
      <c r="L29" s="378"/>
      <c r="M29" s="378"/>
      <c r="N29" s="378"/>
      <c r="O29" s="378"/>
      <c r="P29" s="437"/>
      <c r="Q29" s="32"/>
      <c r="R29" s="32"/>
      <c r="S29" s="32"/>
      <c r="T29" s="32"/>
      <c r="U29" s="32"/>
      <c r="V29" s="32"/>
      <c r="W29" s="32"/>
      <c r="X29" s="32"/>
      <c r="Y29" s="32"/>
      <c r="Z29" s="32"/>
      <c r="AA29" s="32"/>
      <c r="AB29" s="50"/>
      <c r="AC29" s="32"/>
      <c r="AD29" s="32"/>
      <c r="AE29" s="32"/>
      <c r="AF29" s="32"/>
      <c r="AG29" s="32"/>
    </row>
    <row r="30" spans="1:33" ht="15" customHeight="1" x14ac:dyDescent="0.3">
      <c r="A30" s="32"/>
      <c r="B30" s="40"/>
      <c r="C30" s="419"/>
      <c r="D30" s="420"/>
      <c r="E30" s="420"/>
      <c r="F30" s="420"/>
      <c r="G30" s="420"/>
      <c r="H30" s="420"/>
      <c r="I30" s="420"/>
      <c r="J30" s="420"/>
      <c r="K30" s="420"/>
      <c r="L30" s="420"/>
      <c r="M30" s="420"/>
      <c r="N30" s="420"/>
      <c r="O30" s="420"/>
      <c r="P30" s="421"/>
      <c r="Q30" s="32"/>
      <c r="R30" s="56" t="s">
        <v>47</v>
      </c>
      <c r="S30" s="32"/>
      <c r="T30" s="32"/>
      <c r="U30" s="32"/>
      <c r="V30" s="32"/>
      <c r="W30" s="452" t="s">
        <v>9</v>
      </c>
      <c r="X30" s="407"/>
      <c r="Y30" s="407"/>
      <c r="Z30" s="407"/>
      <c r="AA30" s="395"/>
      <c r="AB30" s="50"/>
      <c r="AC30" s="32"/>
      <c r="AD30" s="32"/>
      <c r="AE30" s="32"/>
      <c r="AF30" s="32"/>
      <c r="AG30" s="32"/>
    </row>
    <row r="31" spans="1:33" ht="15" customHeight="1" x14ac:dyDescent="0.3">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c r="AE31" s="32"/>
      <c r="AF31" s="32"/>
      <c r="AG31" s="32"/>
    </row>
    <row r="32" spans="1:33" ht="15" customHeight="1" x14ac:dyDescent="0.3">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c r="AE32" s="32"/>
      <c r="AF32" s="32"/>
      <c r="AG32" s="32"/>
    </row>
    <row r="33" spans="1:33" ht="39.75" customHeight="1" x14ac:dyDescent="0.3">
      <c r="A33" s="32"/>
      <c r="B33" s="40"/>
      <c r="C33" s="812" t="s">
        <v>177</v>
      </c>
      <c r="D33" s="407"/>
      <c r="E33" s="407"/>
      <c r="F33" s="407"/>
      <c r="G33" s="407"/>
      <c r="H33" s="407"/>
      <c r="I33" s="407"/>
      <c r="J33" s="407"/>
      <c r="K33" s="407"/>
      <c r="L33" s="407"/>
      <c r="M33" s="407"/>
      <c r="N33" s="407"/>
      <c r="O33" s="407"/>
      <c r="P33" s="407"/>
      <c r="Q33" s="407"/>
      <c r="R33" s="407"/>
      <c r="S33" s="407"/>
      <c r="T33" s="407"/>
      <c r="U33" s="407"/>
      <c r="V33" s="407"/>
      <c r="W33" s="407"/>
      <c r="X33" s="407"/>
      <c r="Y33" s="407"/>
      <c r="Z33" s="407"/>
      <c r="AA33" s="395"/>
      <c r="AB33" s="50"/>
      <c r="AC33" s="32"/>
      <c r="AD33" s="32"/>
      <c r="AE33" s="32"/>
      <c r="AF33" s="32"/>
      <c r="AG33" s="32"/>
    </row>
    <row r="34" spans="1:33" ht="15" customHeight="1" x14ac:dyDescent="0.3">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c r="AE34" s="32"/>
      <c r="AF34" s="32"/>
      <c r="AG34" s="32"/>
    </row>
    <row r="35" spans="1:33" ht="15" customHeight="1" x14ac:dyDescent="0.3">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c r="AE35" s="32"/>
      <c r="AF35" s="32"/>
      <c r="AG35" s="32"/>
    </row>
    <row r="36" spans="1:33" ht="29.25" customHeight="1" x14ac:dyDescent="0.3">
      <c r="A36" s="32"/>
      <c r="B36" s="40"/>
      <c r="C36" s="452" t="s">
        <v>125</v>
      </c>
      <c r="D36" s="407"/>
      <c r="E36" s="407"/>
      <c r="F36" s="407"/>
      <c r="G36" s="407"/>
      <c r="H36" s="407"/>
      <c r="I36" s="407"/>
      <c r="J36" s="407"/>
      <c r="K36" s="395"/>
      <c r="L36" s="53"/>
      <c r="M36" s="452"/>
      <c r="N36" s="407"/>
      <c r="O36" s="407"/>
      <c r="P36" s="407"/>
      <c r="Q36" s="407"/>
      <c r="R36" s="407"/>
      <c r="S36" s="407"/>
      <c r="T36" s="407"/>
      <c r="U36" s="407"/>
      <c r="V36" s="407"/>
      <c r="W36" s="407"/>
      <c r="X36" s="407"/>
      <c r="Y36" s="407"/>
      <c r="Z36" s="407"/>
      <c r="AA36" s="395"/>
      <c r="AB36" s="60"/>
      <c r="AC36" s="32"/>
      <c r="AD36" s="32"/>
      <c r="AE36" s="32"/>
      <c r="AF36" s="32"/>
      <c r="AG36" s="32"/>
    </row>
    <row r="37" spans="1:33" ht="15" customHeight="1" x14ac:dyDescent="0.3">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c r="AE37" s="32"/>
      <c r="AF37" s="32"/>
      <c r="AG37" s="32"/>
    </row>
    <row r="38" spans="1:33" ht="15" customHeight="1" x14ac:dyDescent="0.3">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c r="AE38" s="32"/>
      <c r="AF38" s="32"/>
      <c r="AG38" s="32"/>
    </row>
    <row r="39" spans="1:33" ht="90" customHeight="1" x14ac:dyDescent="0.3">
      <c r="A39" s="32"/>
      <c r="B39" s="40"/>
      <c r="C39" s="453" t="s">
        <v>126</v>
      </c>
      <c r="D39" s="407"/>
      <c r="E39" s="407"/>
      <c r="F39" s="407"/>
      <c r="G39" s="407"/>
      <c r="H39" s="407"/>
      <c r="I39" s="407"/>
      <c r="J39" s="407"/>
      <c r="K39" s="407"/>
      <c r="L39" s="407"/>
      <c r="M39" s="407"/>
      <c r="N39" s="407"/>
      <c r="O39" s="407"/>
      <c r="P39" s="407"/>
      <c r="Q39" s="407"/>
      <c r="R39" s="407"/>
      <c r="S39" s="407"/>
      <c r="T39" s="407"/>
      <c r="U39" s="407"/>
      <c r="V39" s="407"/>
      <c r="W39" s="407"/>
      <c r="X39" s="407"/>
      <c r="Y39" s="407"/>
      <c r="Z39" s="407"/>
      <c r="AA39" s="395"/>
      <c r="AB39" s="50"/>
      <c r="AC39" s="32"/>
      <c r="AD39" s="32"/>
      <c r="AE39" s="32"/>
      <c r="AF39" s="32"/>
      <c r="AG39" s="32"/>
    </row>
    <row r="40" spans="1:33" ht="15" customHeight="1" x14ac:dyDescent="0.3">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c r="AE40" s="32"/>
      <c r="AF40" s="32"/>
      <c r="AG40" s="32"/>
    </row>
    <row r="41" spans="1:33" ht="15.75" customHeight="1" x14ac:dyDescent="0.3">
      <c r="A41" s="32"/>
      <c r="B41" s="40"/>
      <c r="C41" s="428" t="s">
        <v>55</v>
      </c>
      <c r="D41" s="424"/>
      <c r="E41" s="56"/>
      <c r="F41" s="406" t="s">
        <v>110</v>
      </c>
      <c r="G41" s="395"/>
      <c r="H41" s="56"/>
      <c r="I41" s="32"/>
      <c r="J41" s="64" t="s">
        <v>57</v>
      </c>
      <c r="K41" s="406">
        <v>2</v>
      </c>
      <c r="L41" s="407"/>
      <c r="M41" s="407"/>
      <c r="N41" s="395"/>
      <c r="O41" s="56"/>
      <c r="P41" s="56"/>
      <c r="Q41" s="47" t="s">
        <v>58</v>
      </c>
      <c r="R41" s="32"/>
      <c r="S41" s="56"/>
      <c r="T41" s="56"/>
      <c r="U41" s="56"/>
      <c r="V41" s="56"/>
      <c r="W41" s="406" t="s">
        <v>59</v>
      </c>
      <c r="X41" s="407"/>
      <c r="Y41" s="407"/>
      <c r="Z41" s="407"/>
      <c r="AA41" s="395"/>
      <c r="AB41" s="55"/>
      <c r="AC41" s="32"/>
      <c r="AD41" s="32"/>
      <c r="AE41" s="32"/>
      <c r="AF41" s="32"/>
      <c r="AG41" s="32"/>
    </row>
    <row r="42" spans="1:33" ht="15.75" customHeight="1" x14ac:dyDescent="0.3">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c r="AE42" s="32"/>
      <c r="AF42" s="32"/>
      <c r="AG42" s="32"/>
    </row>
    <row r="43" spans="1:33" ht="32.25" customHeight="1" x14ac:dyDescent="0.3">
      <c r="A43" s="32"/>
      <c r="B43" s="40"/>
      <c r="C43" s="32"/>
      <c r="D43" s="64" t="s">
        <v>60</v>
      </c>
      <c r="E43" s="56"/>
      <c r="F43" s="453"/>
      <c r="G43" s="407"/>
      <c r="H43" s="407"/>
      <c r="I43" s="407"/>
      <c r="J43" s="407"/>
      <c r="K43" s="407"/>
      <c r="L43" s="407"/>
      <c r="M43" s="395"/>
      <c r="N43" s="32"/>
      <c r="O43" s="64" t="s">
        <v>62</v>
      </c>
      <c r="P43" s="452">
        <v>0</v>
      </c>
      <c r="Q43" s="407"/>
      <c r="R43" s="407"/>
      <c r="S43" s="407"/>
      <c r="T43" s="407"/>
      <c r="U43" s="407"/>
      <c r="V43" s="407"/>
      <c r="W43" s="407"/>
      <c r="X43" s="407"/>
      <c r="Y43" s="407"/>
      <c r="Z43" s="407"/>
      <c r="AA43" s="395"/>
      <c r="AB43" s="50"/>
      <c r="AC43" s="32"/>
      <c r="AD43" s="32"/>
      <c r="AE43" s="32"/>
      <c r="AF43" s="32"/>
      <c r="AG43" s="32"/>
    </row>
    <row r="44" spans="1:33" ht="15.75" customHeight="1" x14ac:dyDescent="0.3">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c r="AE44" s="32"/>
      <c r="AF44" s="32"/>
      <c r="AG44" s="32"/>
    </row>
    <row r="45" spans="1:33" ht="15.75" customHeight="1" x14ac:dyDescent="0.3">
      <c r="A45" s="32"/>
      <c r="B45" s="40"/>
      <c r="C45" s="32"/>
      <c r="D45" s="64" t="s">
        <v>63</v>
      </c>
      <c r="E45" s="32"/>
      <c r="F45" s="427" t="s">
        <v>64</v>
      </c>
      <c r="G45" s="395"/>
      <c r="H45" s="32"/>
      <c r="I45" s="32"/>
      <c r="J45" s="56" t="s">
        <v>65</v>
      </c>
      <c r="K45" s="32"/>
      <c r="L45" s="427" t="s">
        <v>66</v>
      </c>
      <c r="M45" s="407"/>
      <c r="N45" s="395"/>
      <c r="O45" s="56"/>
      <c r="P45" s="56"/>
      <c r="Q45" s="32"/>
      <c r="R45" s="56" t="s">
        <v>67</v>
      </c>
      <c r="S45" s="56"/>
      <c r="T45" s="56"/>
      <c r="U45" s="56"/>
      <c r="V45" s="56"/>
      <c r="W45" s="454"/>
      <c r="X45" s="407"/>
      <c r="Y45" s="407"/>
      <c r="Z45" s="407"/>
      <c r="AA45" s="395"/>
      <c r="AB45" s="55"/>
      <c r="AC45" s="32"/>
      <c r="AD45" s="32"/>
      <c r="AE45" s="32"/>
      <c r="AF45" s="32"/>
      <c r="AG45" s="32"/>
    </row>
    <row r="46" spans="1:33" ht="15.75" customHeight="1" x14ac:dyDescent="0.3">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c r="AE46" s="32"/>
      <c r="AF46" s="32"/>
      <c r="AG46" s="32"/>
    </row>
    <row r="47" spans="1:33" ht="15.75" customHeight="1" x14ac:dyDescent="0.3">
      <c r="A47" s="32"/>
      <c r="B47" s="40"/>
      <c r="C47" s="65" t="s">
        <v>68</v>
      </c>
      <c r="D47" s="455">
        <v>2024</v>
      </c>
      <c r="E47" s="456"/>
      <c r="F47" s="457"/>
      <c r="G47" s="46"/>
      <c r="H47" s="47"/>
      <c r="I47" s="47"/>
      <c r="J47" s="47"/>
      <c r="K47" s="47"/>
      <c r="L47" s="47"/>
      <c r="M47" s="47"/>
      <c r="N47" s="47"/>
      <c r="O47" s="47"/>
      <c r="P47" s="47"/>
      <c r="Q47" s="445"/>
      <c r="R47" s="444"/>
      <c r="S47" s="444"/>
      <c r="T47" s="444"/>
      <c r="U47" s="424"/>
      <c r="V47" s="47"/>
      <c r="W47" s="47"/>
      <c r="X47" s="443"/>
      <c r="Y47" s="444"/>
      <c r="Z47" s="444"/>
      <c r="AA47" s="424"/>
      <c r="AB47" s="55"/>
      <c r="AC47" s="32"/>
      <c r="AD47" s="32"/>
      <c r="AE47" s="32"/>
      <c r="AF47" s="32"/>
      <c r="AG47" s="32"/>
    </row>
    <row r="48" spans="1:33" ht="5.25" customHeight="1" x14ac:dyDescent="0.3">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c r="AE48" s="32"/>
      <c r="AF48" s="32"/>
      <c r="AG48" s="32"/>
    </row>
    <row r="49" spans="1:33" ht="15.75" customHeight="1" x14ac:dyDescent="0.3">
      <c r="A49" s="32"/>
      <c r="B49" s="40"/>
      <c r="C49" s="56" t="s">
        <v>57</v>
      </c>
      <c r="D49" s="452">
        <v>1.2</v>
      </c>
      <c r="E49" s="407"/>
      <c r="F49" s="395"/>
      <c r="G49" s="32"/>
      <c r="H49" s="47"/>
      <c r="I49" s="47"/>
      <c r="J49" s="47"/>
      <c r="K49" s="47"/>
      <c r="L49" s="47"/>
      <c r="M49" s="47"/>
      <c r="N49" s="47"/>
      <c r="O49" s="47"/>
      <c r="P49" s="47"/>
      <c r="Q49" s="445"/>
      <c r="R49" s="444"/>
      <c r="S49" s="444"/>
      <c r="T49" s="444"/>
      <c r="U49" s="424"/>
      <c r="V49" s="47"/>
      <c r="W49" s="47"/>
      <c r="X49" s="443"/>
      <c r="Y49" s="444"/>
      <c r="Z49" s="444"/>
      <c r="AA49" s="424"/>
      <c r="AB49" s="48"/>
      <c r="AC49" s="32"/>
      <c r="AD49" s="32"/>
      <c r="AE49" s="32"/>
      <c r="AF49" s="32"/>
      <c r="AG49" s="32"/>
    </row>
    <row r="50" spans="1:33" ht="15.75" customHeight="1" x14ac:dyDescent="0.3">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c r="AE50" s="32"/>
      <c r="AF50" s="32"/>
      <c r="AG50" s="32"/>
    </row>
    <row r="51" spans="1:33" ht="15.75" customHeight="1" x14ac:dyDescent="0.3">
      <c r="A51" s="32"/>
      <c r="B51" s="40"/>
      <c r="C51" s="56"/>
      <c r="D51" s="406" t="s">
        <v>69</v>
      </c>
      <c r="E51" s="407"/>
      <c r="F51" s="407"/>
      <c r="G51" s="407"/>
      <c r="H51" s="407"/>
      <c r="I51" s="407"/>
      <c r="J51" s="407"/>
      <c r="K51" s="407"/>
      <c r="L51" s="407"/>
      <c r="M51" s="407"/>
      <c r="N51" s="407"/>
      <c r="O51" s="407"/>
      <c r="P51" s="407"/>
      <c r="Q51" s="407"/>
      <c r="R51" s="407"/>
      <c r="S51" s="407"/>
      <c r="T51" s="407"/>
      <c r="U51" s="407"/>
      <c r="V51" s="407"/>
      <c r="W51" s="407"/>
      <c r="X51" s="407"/>
      <c r="Y51" s="395"/>
      <c r="Z51" s="57"/>
      <c r="AA51" s="57"/>
      <c r="AB51" s="68"/>
      <c r="AC51" s="32"/>
      <c r="AD51" s="32"/>
      <c r="AE51" s="32"/>
      <c r="AF51" s="32"/>
      <c r="AG51" s="32"/>
    </row>
    <row r="52" spans="1:33" ht="15.75" customHeight="1" x14ac:dyDescent="0.3">
      <c r="A52" s="32"/>
      <c r="B52" s="40"/>
      <c r="C52" s="32"/>
      <c r="D52" s="412" t="s">
        <v>70</v>
      </c>
      <c r="E52" s="407"/>
      <c r="F52" s="407"/>
      <c r="G52" s="407"/>
      <c r="H52" s="395"/>
      <c r="I52" s="408" t="s">
        <v>71</v>
      </c>
      <c r="J52" s="407"/>
      <c r="K52" s="407"/>
      <c r="L52" s="407"/>
      <c r="M52" s="407"/>
      <c r="N52" s="407"/>
      <c r="O52" s="407"/>
      <c r="P52" s="395"/>
      <c r="Q52" s="409" t="s">
        <v>72</v>
      </c>
      <c r="R52" s="407"/>
      <c r="S52" s="407"/>
      <c r="T52" s="407"/>
      <c r="U52" s="407"/>
      <c r="V52" s="407"/>
      <c r="W52" s="407"/>
      <c r="X52" s="407"/>
      <c r="Y52" s="395"/>
      <c r="Z52" s="57"/>
      <c r="AA52" s="57"/>
      <c r="AB52" s="68"/>
      <c r="AC52" s="32"/>
      <c r="AD52" s="32"/>
      <c r="AE52" s="32"/>
      <c r="AF52" s="32"/>
      <c r="AG52" s="32"/>
    </row>
    <row r="53" spans="1:33" ht="15.75" customHeight="1" x14ac:dyDescent="0.3">
      <c r="A53" s="69"/>
      <c r="B53" s="70"/>
      <c r="C53" s="71"/>
      <c r="D53" s="413" t="s">
        <v>73</v>
      </c>
      <c r="E53" s="407"/>
      <c r="F53" s="407"/>
      <c r="G53" s="407"/>
      <c r="H53" s="395"/>
      <c r="I53" s="410" t="s">
        <v>74</v>
      </c>
      <c r="J53" s="407"/>
      <c r="K53" s="407"/>
      <c r="L53" s="407"/>
      <c r="M53" s="407"/>
      <c r="N53" s="407"/>
      <c r="O53" s="407"/>
      <c r="P53" s="395"/>
      <c r="Q53" s="411" t="s">
        <v>75</v>
      </c>
      <c r="R53" s="407"/>
      <c r="S53" s="407"/>
      <c r="T53" s="407"/>
      <c r="U53" s="407"/>
      <c r="V53" s="407"/>
      <c r="W53" s="407"/>
      <c r="X53" s="407"/>
      <c r="Y53" s="395"/>
      <c r="Z53" s="69"/>
      <c r="AA53" s="69"/>
      <c r="AB53" s="72"/>
      <c r="AC53" s="69"/>
      <c r="AD53" s="69"/>
      <c r="AE53" s="69"/>
      <c r="AF53" s="69"/>
      <c r="AG53" s="69"/>
    </row>
    <row r="54" spans="1:33" ht="15.75" customHeight="1" x14ac:dyDescent="0.3">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c r="AE54" s="32"/>
      <c r="AF54" s="32"/>
      <c r="AG54" s="32"/>
    </row>
    <row r="55" spans="1:33" ht="15.75" customHeight="1" x14ac:dyDescent="0.3">
      <c r="A55" s="75"/>
      <c r="B55" s="76"/>
      <c r="C55" s="414" t="s">
        <v>76</v>
      </c>
      <c r="D55" s="407"/>
      <c r="E55" s="407"/>
      <c r="F55" s="395"/>
      <c r="G55" s="415" t="s">
        <v>77</v>
      </c>
      <c r="H55" s="416" t="s">
        <v>78</v>
      </c>
      <c r="I55" s="417"/>
      <c r="J55" s="417"/>
      <c r="K55" s="417"/>
      <c r="L55" s="417"/>
      <c r="M55" s="417"/>
      <c r="N55" s="417"/>
      <c r="O55" s="417"/>
      <c r="P55" s="417"/>
      <c r="Q55" s="417"/>
      <c r="R55" s="417"/>
      <c r="S55" s="417"/>
      <c r="T55" s="417"/>
      <c r="U55" s="417"/>
      <c r="V55" s="417"/>
      <c r="W55" s="417"/>
      <c r="X55" s="417"/>
      <c r="Y55" s="417"/>
      <c r="Z55" s="417"/>
      <c r="AA55" s="418"/>
      <c r="AB55" s="68"/>
      <c r="AC55" s="75"/>
      <c r="AD55" s="75"/>
      <c r="AE55" s="75"/>
      <c r="AF55" s="75"/>
      <c r="AG55" s="75"/>
    </row>
    <row r="56" spans="1:33" ht="15.75" customHeight="1" x14ac:dyDescent="0.3">
      <c r="A56" s="75"/>
      <c r="B56" s="76"/>
      <c r="C56" s="77" t="s">
        <v>79</v>
      </c>
      <c r="D56" s="78" t="s">
        <v>164</v>
      </c>
      <c r="E56" s="414" t="s">
        <v>80</v>
      </c>
      <c r="F56" s="395"/>
      <c r="G56" s="381"/>
      <c r="H56" s="419"/>
      <c r="I56" s="420"/>
      <c r="J56" s="420"/>
      <c r="K56" s="420"/>
      <c r="L56" s="420"/>
      <c r="M56" s="420"/>
      <c r="N56" s="420"/>
      <c r="O56" s="420"/>
      <c r="P56" s="420"/>
      <c r="Q56" s="420"/>
      <c r="R56" s="420"/>
      <c r="S56" s="420"/>
      <c r="T56" s="420"/>
      <c r="U56" s="420"/>
      <c r="V56" s="420"/>
      <c r="W56" s="420"/>
      <c r="X56" s="420"/>
      <c r="Y56" s="420"/>
      <c r="Z56" s="420"/>
      <c r="AA56" s="421"/>
      <c r="AB56" s="68"/>
      <c r="AC56" s="75"/>
      <c r="AD56" s="75"/>
      <c r="AE56" s="75"/>
      <c r="AF56" s="75"/>
      <c r="AG56" s="75"/>
    </row>
    <row r="57" spans="1:33" ht="15.75" customHeight="1" x14ac:dyDescent="0.3">
      <c r="A57" s="75"/>
      <c r="B57" s="76"/>
      <c r="C57" s="79">
        <v>2024</v>
      </c>
      <c r="D57" s="80">
        <v>45474</v>
      </c>
      <c r="E57" s="422">
        <v>45656</v>
      </c>
      <c r="F57" s="395"/>
      <c r="G57" s="81">
        <v>0.65</v>
      </c>
      <c r="H57" s="426"/>
      <c r="I57" s="407"/>
      <c r="J57" s="407"/>
      <c r="K57" s="407"/>
      <c r="L57" s="407"/>
      <c r="M57" s="407"/>
      <c r="N57" s="407"/>
      <c r="O57" s="407"/>
      <c r="P57" s="407"/>
      <c r="Q57" s="407"/>
      <c r="R57" s="407"/>
      <c r="S57" s="407"/>
      <c r="T57" s="407"/>
      <c r="U57" s="407"/>
      <c r="V57" s="407"/>
      <c r="W57" s="407"/>
      <c r="X57" s="407"/>
      <c r="Y57" s="407"/>
      <c r="Z57" s="407"/>
      <c r="AA57" s="395"/>
      <c r="AB57" s="68"/>
      <c r="AC57" s="75"/>
      <c r="AD57" s="75"/>
      <c r="AE57" s="75"/>
      <c r="AF57" s="75"/>
      <c r="AG57" s="75"/>
    </row>
    <row r="58" spans="1:33" ht="15.75" customHeight="1" x14ac:dyDescent="0.3">
      <c r="A58" s="75"/>
      <c r="B58" s="76"/>
      <c r="C58" s="79">
        <v>2025</v>
      </c>
      <c r="D58" s="80">
        <v>45658</v>
      </c>
      <c r="E58" s="422">
        <v>46021</v>
      </c>
      <c r="F58" s="395"/>
      <c r="G58" s="81">
        <v>0.85</v>
      </c>
      <c r="H58" s="426"/>
      <c r="I58" s="407"/>
      <c r="J58" s="407"/>
      <c r="K58" s="407"/>
      <c r="L58" s="407"/>
      <c r="M58" s="407"/>
      <c r="N58" s="407"/>
      <c r="O58" s="407"/>
      <c r="P58" s="407"/>
      <c r="Q58" s="407"/>
      <c r="R58" s="407"/>
      <c r="S58" s="407"/>
      <c r="T58" s="407"/>
      <c r="U58" s="407"/>
      <c r="V58" s="407"/>
      <c r="W58" s="407"/>
      <c r="X58" s="407"/>
      <c r="Y58" s="407"/>
      <c r="Z58" s="407"/>
      <c r="AA58" s="395"/>
      <c r="AB58" s="68"/>
      <c r="AC58" s="75"/>
      <c r="AD58" s="75"/>
      <c r="AE58" s="75"/>
      <c r="AF58" s="75"/>
      <c r="AG58" s="75"/>
    </row>
    <row r="59" spans="1:33" ht="15.75" customHeight="1" x14ac:dyDescent="0.3">
      <c r="A59" s="75"/>
      <c r="B59" s="76"/>
      <c r="C59" s="79">
        <v>2026</v>
      </c>
      <c r="D59" s="80">
        <v>46023</v>
      </c>
      <c r="E59" s="422">
        <v>46386</v>
      </c>
      <c r="F59" s="395"/>
      <c r="G59" s="81">
        <v>0.85</v>
      </c>
      <c r="H59" s="426"/>
      <c r="I59" s="407"/>
      <c r="J59" s="407"/>
      <c r="K59" s="407"/>
      <c r="L59" s="407"/>
      <c r="M59" s="407"/>
      <c r="N59" s="407"/>
      <c r="O59" s="407"/>
      <c r="P59" s="407"/>
      <c r="Q59" s="407"/>
      <c r="R59" s="407"/>
      <c r="S59" s="407"/>
      <c r="T59" s="407"/>
      <c r="U59" s="407"/>
      <c r="V59" s="407"/>
      <c r="W59" s="407"/>
      <c r="X59" s="407"/>
      <c r="Y59" s="407"/>
      <c r="Z59" s="407"/>
      <c r="AA59" s="395"/>
      <c r="AB59" s="68"/>
      <c r="AC59" s="75"/>
      <c r="AD59" s="75"/>
      <c r="AE59" s="75"/>
      <c r="AF59" s="75"/>
      <c r="AG59" s="75"/>
    </row>
    <row r="60" spans="1:33" ht="15.75" customHeight="1" x14ac:dyDescent="0.3">
      <c r="A60" s="75"/>
      <c r="B60" s="76"/>
      <c r="C60" s="79">
        <v>2027</v>
      </c>
      <c r="D60" s="80">
        <v>46388</v>
      </c>
      <c r="E60" s="422">
        <v>46751</v>
      </c>
      <c r="F60" s="395"/>
      <c r="G60" s="81">
        <v>0.65</v>
      </c>
      <c r="H60" s="426"/>
      <c r="I60" s="407"/>
      <c r="J60" s="407"/>
      <c r="K60" s="407"/>
      <c r="L60" s="407"/>
      <c r="M60" s="407"/>
      <c r="N60" s="407"/>
      <c r="O60" s="407"/>
      <c r="P60" s="407"/>
      <c r="Q60" s="407"/>
      <c r="R60" s="407"/>
      <c r="S60" s="407"/>
      <c r="T60" s="407"/>
      <c r="U60" s="407"/>
      <c r="V60" s="407"/>
      <c r="W60" s="407"/>
      <c r="X60" s="407"/>
      <c r="Y60" s="407"/>
      <c r="Z60" s="407"/>
      <c r="AA60" s="395"/>
      <c r="AB60" s="68"/>
      <c r="AC60" s="75"/>
      <c r="AD60" s="75"/>
      <c r="AE60" s="75"/>
      <c r="AF60" s="75"/>
      <c r="AG60" s="75"/>
    </row>
    <row r="61" spans="1:33" ht="15.75" customHeight="1" x14ac:dyDescent="0.3">
      <c r="A61" s="75"/>
      <c r="B61" s="76"/>
      <c r="C61" s="79"/>
      <c r="D61" s="79"/>
      <c r="E61" s="414"/>
      <c r="F61" s="395"/>
      <c r="G61" s="78"/>
      <c r="H61" s="414"/>
      <c r="I61" s="407"/>
      <c r="J61" s="407"/>
      <c r="K61" s="407"/>
      <c r="L61" s="407"/>
      <c r="M61" s="407"/>
      <c r="N61" s="407"/>
      <c r="O61" s="407"/>
      <c r="P61" s="407"/>
      <c r="Q61" s="407"/>
      <c r="R61" s="407"/>
      <c r="S61" s="407"/>
      <c r="T61" s="407"/>
      <c r="U61" s="407"/>
      <c r="V61" s="407"/>
      <c r="W61" s="407"/>
      <c r="X61" s="407"/>
      <c r="Y61" s="407"/>
      <c r="Z61" s="407"/>
      <c r="AA61" s="395"/>
      <c r="AB61" s="68"/>
      <c r="AC61" s="75"/>
      <c r="AD61" s="75"/>
      <c r="AE61" s="75"/>
      <c r="AF61" s="75"/>
      <c r="AG61" s="75"/>
    </row>
    <row r="62" spans="1:33" ht="15.75" customHeight="1" x14ac:dyDescent="0.3">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c r="AE62" s="32"/>
      <c r="AF62" s="32"/>
      <c r="AG62" s="32"/>
    </row>
    <row r="63" spans="1:33" ht="15.75" customHeight="1" x14ac:dyDescent="0.3">
      <c r="A63" s="32"/>
      <c r="B63" s="40"/>
      <c r="C63" s="428" t="s">
        <v>81</v>
      </c>
      <c r="D63" s="424"/>
      <c r="E63" s="56"/>
      <c r="F63" s="47" t="s">
        <v>82</v>
      </c>
      <c r="G63" s="82"/>
      <c r="H63" s="59"/>
      <c r="I63" s="47" t="s">
        <v>83</v>
      </c>
      <c r="J63" s="32"/>
      <c r="K63" s="427"/>
      <c r="L63" s="395"/>
      <c r="M63" s="56"/>
      <c r="N63" s="32"/>
      <c r="O63" s="32"/>
      <c r="P63" s="32"/>
      <c r="Q63" s="32"/>
      <c r="R63" s="32"/>
      <c r="S63" s="32"/>
      <c r="T63" s="32"/>
      <c r="U63" s="32"/>
      <c r="V63" s="32"/>
      <c r="W63" s="32"/>
      <c r="X63" s="32"/>
      <c r="Y63" s="32"/>
      <c r="Z63" s="32"/>
      <c r="AA63" s="32"/>
      <c r="AB63" s="50"/>
      <c r="AC63" s="32"/>
      <c r="AD63" s="32"/>
      <c r="AE63" s="32"/>
      <c r="AF63" s="32"/>
      <c r="AG63" s="32"/>
    </row>
    <row r="64" spans="1:33" ht="15.75" customHeight="1" x14ac:dyDescent="0.3">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c r="AE64" s="32"/>
      <c r="AF64" s="32"/>
      <c r="AG64" s="32"/>
    </row>
    <row r="65" spans="1:33" ht="15.75" customHeight="1" x14ac:dyDescent="0.3">
      <c r="A65" s="32"/>
      <c r="B65" s="425" t="s">
        <v>84</v>
      </c>
      <c r="C65" s="407"/>
      <c r="D65" s="407"/>
      <c r="E65" s="407"/>
      <c r="F65" s="407"/>
      <c r="G65" s="407"/>
      <c r="H65" s="407"/>
      <c r="I65" s="407"/>
      <c r="J65" s="407"/>
      <c r="K65" s="407"/>
      <c r="L65" s="407"/>
      <c r="M65" s="407"/>
      <c r="N65" s="407"/>
      <c r="O65" s="407"/>
      <c r="P65" s="407"/>
      <c r="Q65" s="407"/>
      <c r="R65" s="407"/>
      <c r="S65" s="407"/>
      <c r="T65" s="407"/>
      <c r="U65" s="407"/>
      <c r="V65" s="407"/>
      <c r="W65" s="407"/>
      <c r="X65" s="407"/>
      <c r="Y65" s="407"/>
      <c r="Z65" s="407"/>
      <c r="AA65" s="407"/>
      <c r="AB65" s="395"/>
      <c r="AC65" s="32"/>
      <c r="AD65" s="32"/>
      <c r="AE65" s="32"/>
      <c r="AF65" s="32"/>
      <c r="AG65" s="32"/>
    </row>
    <row r="66" spans="1:33" ht="15.75" customHeight="1" x14ac:dyDescent="0.3">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c r="AE66" s="32"/>
      <c r="AF66" s="32"/>
      <c r="AG66" s="32"/>
    </row>
    <row r="67" spans="1:33" ht="29.25" customHeight="1" x14ac:dyDescent="0.3">
      <c r="A67" s="32"/>
      <c r="B67" s="414" t="s">
        <v>79</v>
      </c>
      <c r="C67" s="395"/>
      <c r="D67" s="78"/>
      <c r="E67" s="414" t="s">
        <v>85</v>
      </c>
      <c r="F67" s="395"/>
      <c r="G67" s="78"/>
      <c r="H67" s="406" t="s">
        <v>86</v>
      </c>
      <c r="I67" s="395"/>
      <c r="J67" s="414"/>
      <c r="K67" s="395"/>
      <c r="L67" s="423"/>
      <c r="M67" s="424"/>
      <c r="N67" s="78" t="s">
        <v>87</v>
      </c>
      <c r="O67" s="414"/>
      <c r="P67" s="407"/>
      <c r="Q67" s="395"/>
      <c r="R67" s="414" t="s">
        <v>88</v>
      </c>
      <c r="S67" s="407"/>
      <c r="T67" s="395"/>
      <c r="U67" s="414"/>
      <c r="V67" s="407"/>
      <c r="W67" s="395"/>
      <c r="X67" s="414" t="s">
        <v>89</v>
      </c>
      <c r="Y67" s="395"/>
      <c r="Z67" s="414"/>
      <c r="AA67" s="407"/>
      <c r="AB67" s="395"/>
      <c r="AC67" s="32"/>
      <c r="AD67" s="32"/>
      <c r="AE67" s="32"/>
      <c r="AF67" s="32"/>
      <c r="AG67" s="32"/>
    </row>
    <row r="68" spans="1:33" ht="15.75" customHeight="1" x14ac:dyDescent="0.3">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c r="AE68" s="32"/>
      <c r="AF68" s="32"/>
      <c r="AG68" s="32"/>
    </row>
    <row r="69" spans="1:33" ht="15.75" customHeight="1" x14ac:dyDescent="0.3">
      <c r="A69" s="32"/>
      <c r="B69" s="425" t="s">
        <v>90</v>
      </c>
      <c r="C69" s="395"/>
      <c r="D69" s="429"/>
      <c r="E69" s="430"/>
      <c r="F69" s="430"/>
      <c r="G69" s="430"/>
      <c r="H69" s="430"/>
      <c r="I69" s="430"/>
      <c r="J69" s="430"/>
      <c r="K69" s="430"/>
      <c r="L69" s="430"/>
      <c r="M69" s="430"/>
      <c r="N69" s="430"/>
      <c r="O69" s="430"/>
      <c r="P69" s="430"/>
      <c r="Q69" s="430"/>
      <c r="R69" s="430"/>
      <c r="S69" s="430"/>
      <c r="T69" s="430"/>
      <c r="U69" s="430"/>
      <c r="V69" s="430"/>
      <c r="W69" s="430"/>
      <c r="X69" s="430"/>
      <c r="Y69" s="430"/>
      <c r="Z69" s="430"/>
      <c r="AA69" s="430"/>
      <c r="AB69" s="431"/>
      <c r="AC69" s="32"/>
      <c r="AD69" s="32"/>
      <c r="AE69" s="32"/>
      <c r="AF69" s="32"/>
      <c r="AG69" s="32"/>
    </row>
    <row r="70" spans="1:33" ht="15.75" customHeight="1" x14ac:dyDescent="0.3">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c r="AE70" s="32"/>
      <c r="AF70" s="32"/>
      <c r="AG70" s="32"/>
    </row>
    <row r="71" spans="1:33" ht="15.75" customHeight="1" x14ac:dyDescent="0.3">
      <c r="A71" s="32"/>
      <c r="B71" s="425" t="s">
        <v>91</v>
      </c>
      <c r="C71" s="395"/>
      <c r="D71" s="432"/>
      <c r="E71" s="430"/>
      <c r="F71" s="430"/>
      <c r="G71" s="430"/>
      <c r="H71" s="430"/>
      <c r="I71" s="430"/>
      <c r="J71" s="430"/>
      <c r="K71" s="430"/>
      <c r="L71" s="430"/>
      <c r="M71" s="430"/>
      <c r="N71" s="430"/>
      <c r="O71" s="430"/>
      <c r="P71" s="430"/>
      <c r="Q71" s="430"/>
      <c r="R71" s="430"/>
      <c r="S71" s="430"/>
      <c r="T71" s="430"/>
      <c r="U71" s="430"/>
      <c r="V71" s="430"/>
      <c r="W71" s="430"/>
      <c r="X71" s="430"/>
      <c r="Y71" s="430"/>
      <c r="Z71" s="430"/>
      <c r="AA71" s="430"/>
      <c r="AB71" s="431"/>
      <c r="AC71" s="32"/>
      <c r="AD71" s="32"/>
      <c r="AE71" s="32"/>
      <c r="AF71" s="32"/>
      <c r="AG71" s="32"/>
    </row>
    <row r="72" spans="1:33" ht="15.75" customHeight="1" x14ac:dyDescent="0.3">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c r="AE72" s="32"/>
      <c r="AF72" s="32"/>
      <c r="AG72" s="32"/>
    </row>
    <row r="73" spans="1:33" ht="15.75" customHeight="1" x14ac:dyDescent="0.3">
      <c r="A73" s="32"/>
      <c r="B73" s="425" t="s">
        <v>92</v>
      </c>
      <c r="C73" s="395"/>
      <c r="D73" s="432"/>
      <c r="E73" s="430"/>
      <c r="F73" s="430"/>
      <c r="G73" s="430"/>
      <c r="H73" s="430"/>
      <c r="I73" s="430"/>
      <c r="J73" s="430"/>
      <c r="K73" s="430"/>
      <c r="L73" s="430"/>
      <c r="M73" s="430"/>
      <c r="N73" s="430"/>
      <c r="O73" s="430"/>
      <c r="P73" s="430"/>
      <c r="Q73" s="430"/>
      <c r="R73" s="430"/>
      <c r="S73" s="430"/>
      <c r="T73" s="430"/>
      <c r="U73" s="430"/>
      <c r="V73" s="430"/>
      <c r="W73" s="430"/>
      <c r="X73" s="430"/>
      <c r="Y73" s="430"/>
      <c r="Z73" s="430"/>
      <c r="AA73" s="430"/>
      <c r="AB73" s="431"/>
      <c r="AC73" s="32"/>
      <c r="AD73" s="32"/>
      <c r="AE73" s="32"/>
      <c r="AF73" s="32"/>
      <c r="AG73" s="32"/>
    </row>
    <row r="74" spans="1:33" ht="15.75" customHeight="1" x14ac:dyDescent="0.3">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c r="AE74" s="32"/>
      <c r="AF74" s="32"/>
      <c r="AG74" s="32"/>
    </row>
    <row r="75" spans="1:33" ht="15.75" customHeight="1" x14ac:dyDescent="0.3">
      <c r="A75" s="32"/>
      <c r="B75" s="425" t="s">
        <v>93</v>
      </c>
      <c r="C75" s="395"/>
      <c r="D75" s="432"/>
      <c r="E75" s="430"/>
      <c r="F75" s="430"/>
      <c r="G75" s="430"/>
      <c r="H75" s="430"/>
      <c r="I75" s="430"/>
      <c r="J75" s="430"/>
      <c r="K75" s="430"/>
      <c r="L75" s="430"/>
      <c r="M75" s="430"/>
      <c r="N75" s="430"/>
      <c r="O75" s="430"/>
      <c r="P75" s="430"/>
      <c r="Q75" s="430"/>
      <c r="R75" s="430"/>
      <c r="S75" s="430"/>
      <c r="T75" s="430"/>
      <c r="U75" s="430"/>
      <c r="V75" s="430"/>
      <c r="W75" s="430"/>
      <c r="X75" s="430"/>
      <c r="Y75" s="430"/>
      <c r="Z75" s="430"/>
      <c r="AA75" s="430"/>
      <c r="AB75" s="431"/>
      <c r="AC75" s="32"/>
      <c r="AD75" s="32"/>
      <c r="AE75" s="32"/>
      <c r="AF75" s="32"/>
      <c r="AG75" s="32"/>
    </row>
    <row r="76" spans="1:33" ht="15.75" customHeight="1" x14ac:dyDescent="0.3">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c r="AE76" s="32"/>
      <c r="AF76" s="32"/>
      <c r="AG76" s="32"/>
    </row>
    <row r="77" spans="1:33" ht="15.75" customHeight="1" x14ac:dyDescent="0.3">
      <c r="A77" s="32"/>
      <c r="B77" s="425" t="s">
        <v>94</v>
      </c>
      <c r="C77" s="395"/>
      <c r="D77" s="432"/>
      <c r="E77" s="430"/>
      <c r="F77" s="430"/>
      <c r="G77" s="430"/>
      <c r="H77" s="430"/>
      <c r="I77" s="430"/>
      <c r="J77" s="430"/>
      <c r="K77" s="430"/>
      <c r="L77" s="430"/>
      <c r="M77" s="430"/>
      <c r="N77" s="430"/>
      <c r="O77" s="430"/>
      <c r="P77" s="430"/>
      <c r="Q77" s="430"/>
      <c r="R77" s="430"/>
      <c r="S77" s="430"/>
      <c r="T77" s="430"/>
      <c r="U77" s="430"/>
      <c r="V77" s="430"/>
      <c r="W77" s="430"/>
      <c r="X77" s="430"/>
      <c r="Y77" s="430"/>
      <c r="Z77" s="430"/>
      <c r="AA77" s="430"/>
      <c r="AB77" s="431"/>
      <c r="AC77" s="32"/>
      <c r="AD77" s="32"/>
      <c r="AE77" s="32"/>
      <c r="AF77" s="32"/>
      <c r="AG77" s="32"/>
    </row>
    <row r="78" spans="1:33" ht="15.75" customHeight="1" x14ac:dyDescent="0.3">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c r="AE78" s="32"/>
      <c r="AF78" s="32"/>
      <c r="AG78" s="32"/>
    </row>
    <row r="79" spans="1:33" ht="15.75" customHeight="1" x14ac:dyDescent="0.3">
      <c r="A79" s="32"/>
      <c r="B79" s="425" t="s">
        <v>95</v>
      </c>
      <c r="C79" s="407"/>
      <c r="D79" s="407"/>
      <c r="E79" s="407"/>
      <c r="F79" s="407"/>
      <c r="G79" s="407"/>
      <c r="H79" s="407"/>
      <c r="I79" s="407"/>
      <c r="J79" s="407"/>
      <c r="K79" s="407"/>
      <c r="L79" s="407"/>
      <c r="M79" s="407"/>
      <c r="N79" s="407"/>
      <c r="O79" s="407"/>
      <c r="P79" s="407"/>
      <c r="Q79" s="407"/>
      <c r="R79" s="407"/>
      <c r="S79" s="407"/>
      <c r="T79" s="407"/>
      <c r="U79" s="407"/>
      <c r="V79" s="407"/>
      <c r="W79" s="407"/>
      <c r="X79" s="407"/>
      <c r="Y79" s="407"/>
      <c r="Z79" s="407"/>
      <c r="AA79" s="407"/>
      <c r="AB79" s="395"/>
      <c r="AC79" s="32"/>
      <c r="AD79" s="32"/>
      <c r="AE79" s="32"/>
      <c r="AF79" s="32"/>
      <c r="AG79" s="32"/>
    </row>
    <row r="80" spans="1:33" ht="15.75" customHeight="1" x14ac:dyDescent="0.3">
      <c r="A80" s="32"/>
      <c r="B80" s="406" t="s">
        <v>35</v>
      </c>
      <c r="C80" s="395"/>
      <c r="D80" s="92" t="s">
        <v>96</v>
      </c>
      <c r="E80" s="406" t="s">
        <v>97</v>
      </c>
      <c r="F80" s="395"/>
      <c r="G80" s="406" t="s">
        <v>95</v>
      </c>
      <c r="H80" s="407"/>
      <c r="I80" s="407"/>
      <c r="J80" s="407"/>
      <c r="K80" s="407"/>
      <c r="L80" s="407"/>
      <c r="M80" s="407"/>
      <c r="N80" s="407"/>
      <c r="O80" s="395"/>
      <c r="P80" s="406" t="s">
        <v>98</v>
      </c>
      <c r="Q80" s="407"/>
      <c r="R80" s="407"/>
      <c r="S80" s="407"/>
      <c r="T80" s="407"/>
      <c r="U80" s="407"/>
      <c r="V80" s="407"/>
      <c r="W80" s="407"/>
      <c r="X80" s="407"/>
      <c r="Y80" s="407"/>
      <c r="Z80" s="407"/>
      <c r="AA80" s="407"/>
      <c r="AB80" s="395"/>
      <c r="AC80" s="32"/>
      <c r="AD80" s="32"/>
      <c r="AE80" s="32"/>
      <c r="AF80" s="32"/>
      <c r="AG80" s="32"/>
    </row>
    <row r="81" spans="1:33" ht="15.75" customHeight="1" x14ac:dyDescent="0.3">
      <c r="A81" s="32"/>
      <c r="B81" s="406"/>
      <c r="C81" s="395"/>
      <c r="D81" s="58"/>
      <c r="E81" s="406"/>
      <c r="F81" s="395"/>
      <c r="G81" s="433"/>
      <c r="H81" s="407"/>
      <c r="I81" s="407"/>
      <c r="J81" s="407"/>
      <c r="K81" s="407"/>
      <c r="L81" s="407"/>
      <c r="M81" s="407"/>
      <c r="N81" s="407"/>
      <c r="O81" s="395"/>
      <c r="P81" s="433"/>
      <c r="Q81" s="407"/>
      <c r="R81" s="407"/>
      <c r="S81" s="407"/>
      <c r="T81" s="407"/>
      <c r="U81" s="407"/>
      <c r="V81" s="407"/>
      <c r="W81" s="407"/>
      <c r="X81" s="407"/>
      <c r="Y81" s="407"/>
      <c r="Z81" s="407"/>
      <c r="AA81" s="407"/>
      <c r="AB81" s="395"/>
      <c r="AC81" s="32"/>
      <c r="AD81" s="32"/>
      <c r="AE81" s="32"/>
      <c r="AF81" s="32"/>
      <c r="AG81" s="32"/>
    </row>
    <row r="82" spans="1:33" ht="15.75" customHeight="1" x14ac:dyDescent="0.3">
      <c r="A82" s="32"/>
      <c r="B82" s="406"/>
      <c r="C82" s="395"/>
      <c r="D82" s="58"/>
      <c r="E82" s="406"/>
      <c r="F82" s="395"/>
      <c r="G82" s="433"/>
      <c r="H82" s="407"/>
      <c r="I82" s="407"/>
      <c r="J82" s="407"/>
      <c r="K82" s="407"/>
      <c r="L82" s="407"/>
      <c r="M82" s="407"/>
      <c r="N82" s="407"/>
      <c r="O82" s="395"/>
      <c r="P82" s="433"/>
      <c r="Q82" s="407"/>
      <c r="R82" s="407"/>
      <c r="S82" s="407"/>
      <c r="T82" s="407"/>
      <c r="U82" s="407"/>
      <c r="V82" s="407"/>
      <c r="W82" s="407"/>
      <c r="X82" s="407"/>
      <c r="Y82" s="407"/>
      <c r="Z82" s="407"/>
      <c r="AA82" s="407"/>
      <c r="AB82" s="395"/>
      <c r="AC82" s="32"/>
      <c r="AD82" s="32"/>
      <c r="AE82" s="32"/>
      <c r="AF82" s="32"/>
      <c r="AG82" s="32"/>
    </row>
    <row r="83" spans="1:33" ht="26.25" customHeight="1" x14ac:dyDescent="0.3">
      <c r="A83" s="32"/>
      <c r="B83" s="434" t="s">
        <v>178</v>
      </c>
      <c r="C83" s="407"/>
      <c r="D83" s="407"/>
      <c r="E83" s="407"/>
      <c r="F83" s="407"/>
      <c r="G83" s="407"/>
      <c r="H83" s="407"/>
      <c r="I83" s="407"/>
      <c r="J83" s="407"/>
      <c r="K83" s="407"/>
      <c r="L83" s="407"/>
      <c r="M83" s="407"/>
      <c r="N83" s="407"/>
      <c r="O83" s="407"/>
      <c r="P83" s="407"/>
      <c r="Q83" s="407"/>
      <c r="R83" s="407"/>
      <c r="S83" s="407"/>
      <c r="T83" s="407"/>
      <c r="U83" s="407"/>
      <c r="V83" s="407"/>
      <c r="W83" s="407"/>
      <c r="X83" s="407"/>
      <c r="Y83" s="407"/>
      <c r="Z83" s="407"/>
      <c r="AA83" s="407"/>
      <c r="AB83" s="395"/>
      <c r="AC83" s="32"/>
      <c r="AD83" s="93"/>
      <c r="AE83" s="32"/>
      <c r="AF83" s="32"/>
      <c r="AG83" s="32"/>
    </row>
    <row r="84" spans="1:33"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row>
    <row r="85" spans="1:33"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row>
    <row r="86" spans="1:33"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row>
    <row r="87" spans="1:33"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row>
    <row r="88" spans="1:33"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row>
    <row r="89" spans="1:33"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row>
    <row r="90" spans="1:33"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row>
    <row r="91" spans="1:33"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row>
    <row r="92" spans="1:33"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row>
    <row r="93" spans="1:33"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row>
    <row r="94" spans="1:33"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row>
    <row r="95" spans="1:33"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row>
    <row r="96" spans="1:33"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row>
    <row r="97" spans="1:33"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row>
    <row r="98" spans="1:33"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row>
    <row r="99" spans="1:33"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row>
    <row r="100" spans="1:33"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row>
    <row r="101" spans="1:33"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row>
    <row r="102" spans="1:33"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row>
    <row r="103" spans="1:33"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row>
    <row r="104" spans="1:33"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row>
    <row r="105" spans="1:33"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row>
    <row r="106" spans="1:33"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row>
    <row r="107" spans="1:33"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row>
    <row r="108" spans="1:33"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row>
    <row r="109" spans="1:33"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row>
    <row r="110" spans="1:33"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row>
    <row r="111" spans="1:33"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row>
    <row r="112" spans="1:33"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row>
    <row r="113" spans="1:33"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row>
    <row r="114" spans="1:33"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row>
    <row r="115" spans="1:33"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row>
    <row r="116" spans="1:33"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row>
    <row r="117" spans="1:33"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row>
    <row r="118" spans="1:33"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row>
    <row r="119" spans="1:33"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row>
    <row r="120" spans="1:33"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row>
    <row r="121" spans="1:33"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row>
    <row r="122" spans="1:33"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row>
    <row r="123" spans="1:33"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row>
    <row r="124" spans="1:33"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row>
    <row r="125" spans="1:33"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row>
    <row r="126" spans="1:33"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row>
    <row r="127" spans="1:33"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row>
    <row r="128" spans="1:33"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row>
    <row r="129" spans="1:33"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row>
    <row r="130" spans="1:33"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row>
    <row r="131" spans="1:33"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row>
    <row r="132" spans="1:33"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row>
    <row r="133" spans="1:33"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row>
    <row r="134" spans="1:33"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row>
    <row r="135" spans="1:33"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row>
    <row r="136" spans="1:33"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row>
    <row r="137" spans="1:33"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row>
    <row r="138" spans="1:33"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row>
    <row r="139" spans="1:33"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row>
    <row r="140" spans="1:33"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row>
    <row r="141" spans="1:33"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row>
    <row r="142" spans="1:33"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row>
    <row r="143" spans="1:33"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row>
    <row r="144" spans="1:33"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row>
    <row r="145" spans="1:33"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row>
    <row r="146" spans="1:33"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row>
    <row r="147" spans="1:33"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row>
    <row r="148" spans="1:33"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row>
    <row r="149" spans="1:33"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row>
    <row r="150" spans="1:33"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row>
    <row r="151" spans="1:33"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row>
    <row r="152" spans="1:33"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row>
    <row r="153" spans="1:33"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row>
    <row r="154" spans="1:33"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row>
    <row r="155" spans="1:33"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row>
    <row r="156" spans="1:33"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row>
    <row r="157" spans="1:33"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row>
    <row r="158" spans="1:33"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row>
    <row r="159" spans="1:33"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row>
    <row r="160" spans="1:33"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row>
    <row r="161" spans="1:33"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row>
    <row r="162" spans="1:33"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row>
    <row r="163" spans="1:33"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row>
    <row r="164" spans="1:33"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row>
    <row r="165" spans="1:33"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row>
    <row r="166" spans="1:33"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row>
    <row r="167" spans="1:33"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row>
    <row r="168" spans="1:33"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row>
    <row r="169" spans="1:33"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row>
    <row r="170" spans="1:33"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row>
    <row r="171" spans="1:33"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row>
    <row r="172" spans="1:33"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row>
    <row r="173" spans="1:33"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row>
    <row r="174" spans="1:33"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row>
    <row r="175" spans="1:33"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row>
    <row r="176" spans="1:33"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row>
    <row r="177" spans="1:33"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row>
    <row r="178" spans="1:33"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row>
    <row r="179" spans="1:33"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row>
    <row r="180" spans="1:33"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row>
    <row r="181" spans="1:33"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row>
    <row r="182" spans="1:33"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row>
    <row r="183" spans="1:33"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row>
    <row r="184" spans="1:33"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row>
    <row r="185" spans="1:33"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row>
    <row r="186" spans="1:33"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row>
    <row r="187" spans="1:33"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row>
    <row r="188" spans="1:33"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row>
    <row r="189" spans="1:33"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row>
    <row r="190" spans="1:33"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row>
    <row r="191" spans="1:33"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row>
    <row r="192" spans="1:33"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row>
    <row r="193" spans="1:33"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row>
    <row r="194" spans="1:33"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row>
    <row r="195" spans="1:33"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row>
    <row r="196" spans="1:33"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row>
    <row r="197" spans="1:33"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row>
    <row r="198" spans="1:33"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row>
    <row r="199" spans="1:33"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row>
    <row r="200" spans="1:33"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row>
    <row r="201" spans="1:33"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row>
    <row r="202" spans="1:33"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row>
    <row r="203" spans="1:33"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row>
    <row r="204" spans="1:33"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row>
    <row r="205" spans="1:33"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row>
    <row r="206" spans="1:33"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row>
    <row r="207" spans="1:33"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row>
    <row r="208" spans="1:33"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row>
    <row r="209" spans="1:33"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row>
    <row r="210" spans="1:33"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row>
    <row r="211" spans="1:33"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row>
    <row r="212" spans="1:33"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row>
    <row r="213" spans="1:33"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row>
    <row r="214" spans="1:33"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row>
    <row r="215" spans="1:33"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row>
    <row r="216" spans="1:33"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row>
    <row r="217" spans="1:33"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row>
    <row r="218" spans="1:33"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row>
    <row r="219" spans="1:33"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row>
    <row r="220" spans="1:33"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row>
    <row r="221" spans="1:33"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row>
    <row r="222" spans="1:33"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row>
    <row r="223" spans="1:33"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row>
    <row r="224" spans="1:33"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row>
    <row r="225" spans="1:33"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row>
    <row r="226" spans="1:33"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row>
    <row r="227" spans="1:33"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row>
    <row r="228" spans="1:33"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row>
    <row r="229" spans="1:33"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row>
    <row r="230" spans="1:33"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row>
    <row r="231" spans="1:33"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row>
    <row r="232" spans="1:33"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row>
    <row r="233" spans="1:33"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row>
    <row r="234" spans="1:33"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row>
    <row r="235" spans="1:33"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row>
    <row r="236" spans="1:33"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row>
    <row r="237" spans="1:33"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row>
    <row r="238" spans="1:33"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row>
    <row r="239" spans="1:33"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row>
    <row r="240" spans="1:33"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row>
    <row r="241" spans="1:33"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row>
    <row r="242" spans="1:33"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row>
    <row r="243" spans="1:33"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row>
    <row r="244" spans="1:33"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row>
    <row r="245" spans="1:33"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row>
    <row r="246" spans="1:33"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row>
    <row r="247" spans="1:33"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row>
    <row r="248" spans="1:33"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row>
    <row r="249" spans="1:33"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row>
    <row r="250" spans="1:33"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row>
    <row r="251" spans="1:33"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row>
    <row r="252" spans="1:33"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row>
    <row r="253" spans="1:33"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row>
    <row r="254" spans="1:33"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row>
    <row r="255" spans="1:33"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row>
    <row r="256" spans="1:33"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row>
    <row r="257" spans="1:33"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row>
    <row r="258" spans="1:33"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row>
    <row r="259" spans="1:33"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row>
    <row r="260" spans="1:33"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row>
    <row r="261" spans="1:33"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row>
    <row r="262" spans="1:33"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row>
    <row r="263" spans="1:33"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row>
    <row r="264" spans="1:33"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row>
    <row r="265" spans="1:33"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row>
    <row r="266" spans="1:33"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row>
    <row r="267" spans="1:33"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row>
    <row r="268" spans="1:33"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row>
    <row r="269" spans="1:33"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row>
    <row r="270" spans="1:33"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row>
    <row r="271" spans="1:33"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row>
    <row r="272" spans="1:33"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row>
    <row r="273" spans="1:33"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row>
    <row r="274" spans="1:33"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row>
    <row r="275" spans="1:33"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row>
    <row r="276" spans="1:33"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row>
    <row r="277" spans="1:33"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row>
    <row r="278" spans="1:33"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row>
    <row r="279" spans="1:33"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row>
    <row r="280" spans="1:33"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row>
    <row r="281" spans="1:33"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row>
    <row r="282" spans="1:33"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row>
    <row r="283" spans="1:33"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row>
    <row r="284" spans="1:33"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row>
    <row r="285" spans="1:33"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row>
    <row r="286" spans="1:33"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row>
    <row r="287" spans="1:33"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row>
    <row r="288" spans="1:33"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row>
    <row r="289" spans="1:33"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row>
    <row r="290" spans="1:33"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row>
    <row r="291" spans="1:33"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row>
    <row r="292" spans="1:33"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row>
    <row r="293" spans="1:33"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row>
    <row r="294" spans="1:33"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row>
    <row r="295" spans="1:33"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row>
    <row r="296" spans="1:33"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row>
    <row r="297" spans="1:33"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row>
    <row r="298" spans="1:33"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row>
    <row r="299" spans="1:33"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row>
    <row r="300" spans="1:33"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row>
    <row r="301" spans="1:33"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row>
    <row r="302" spans="1:33"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row>
    <row r="303" spans="1:33"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row>
    <row r="304" spans="1:33"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row>
    <row r="305" spans="1:33"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row>
    <row r="306" spans="1:33"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row>
    <row r="307" spans="1:33"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row>
    <row r="308" spans="1:33"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row>
    <row r="309" spans="1:33"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row>
    <row r="310" spans="1:33"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row>
    <row r="311" spans="1:33"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row>
    <row r="312" spans="1:33"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row>
    <row r="313" spans="1:33"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row>
    <row r="314" spans="1:33"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row>
    <row r="315" spans="1:33"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row>
    <row r="316" spans="1:33"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row>
    <row r="317" spans="1:33"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row>
    <row r="318" spans="1:33"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row>
    <row r="319" spans="1:33"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row>
    <row r="320" spans="1:33"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row>
    <row r="321" spans="1:33"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row>
    <row r="322" spans="1:33"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row>
    <row r="323" spans="1:33"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row>
    <row r="324" spans="1:33"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row>
    <row r="325" spans="1:33"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row>
    <row r="326" spans="1:33"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row>
    <row r="327" spans="1:33"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row>
    <row r="328" spans="1:33"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row>
    <row r="329" spans="1:33"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row>
    <row r="330" spans="1:33"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row>
    <row r="331" spans="1:33"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row>
    <row r="332" spans="1:33"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row>
    <row r="333" spans="1:33"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row>
    <row r="334" spans="1:33"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row>
    <row r="335" spans="1:33"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row>
    <row r="336" spans="1:33"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row>
    <row r="337" spans="1:33"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row>
    <row r="338" spans="1:33"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row>
    <row r="339" spans="1:33"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row>
    <row r="340" spans="1:33"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row>
    <row r="341" spans="1:33"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row>
    <row r="342" spans="1:33"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row>
    <row r="343" spans="1:33"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row>
    <row r="344" spans="1:33"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row>
    <row r="345" spans="1:33"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row>
    <row r="346" spans="1:33"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row>
    <row r="347" spans="1:33"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row>
    <row r="348" spans="1:33"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row>
    <row r="349" spans="1:33"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row>
    <row r="350" spans="1:33"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row>
    <row r="351" spans="1:33"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row>
    <row r="352" spans="1:33"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row>
    <row r="353" spans="1:33"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row>
    <row r="354" spans="1:33"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row>
    <row r="355" spans="1:33"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row>
    <row r="356" spans="1:33"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row>
    <row r="357" spans="1:33"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row>
    <row r="358" spans="1:33"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row>
    <row r="359" spans="1:33"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row>
    <row r="360" spans="1:33"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row>
    <row r="361" spans="1:33"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row>
    <row r="362" spans="1:33"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row>
    <row r="363" spans="1:33"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row>
    <row r="364" spans="1:33"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row>
    <row r="365" spans="1:33"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row>
    <row r="366" spans="1:33"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row>
    <row r="367" spans="1:33"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row>
    <row r="368" spans="1:33"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row>
    <row r="369" spans="1:33"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row>
    <row r="370" spans="1:33"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row>
    <row r="371" spans="1:33"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row>
    <row r="372" spans="1:33"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row>
    <row r="373" spans="1:33"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row>
    <row r="374" spans="1:33"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row>
    <row r="375" spans="1:33"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row>
    <row r="376" spans="1:33"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row>
    <row r="377" spans="1:33"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row>
    <row r="378" spans="1:33"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row>
    <row r="379" spans="1:33"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row>
    <row r="380" spans="1:33"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row>
    <row r="381" spans="1:33"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row>
    <row r="382" spans="1:33"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row>
    <row r="383" spans="1:33"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row>
    <row r="384" spans="1:33"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row>
    <row r="385" spans="1:33"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row>
    <row r="386" spans="1:33"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row>
    <row r="387" spans="1:33"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row>
    <row r="388" spans="1:33"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row>
    <row r="389" spans="1:33"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row>
    <row r="390" spans="1:33"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row>
    <row r="391" spans="1:33"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row>
    <row r="392" spans="1:33"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row>
    <row r="393" spans="1:33"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row>
    <row r="394" spans="1:33"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row>
    <row r="395" spans="1:33"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row>
    <row r="396" spans="1:33"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row>
    <row r="397" spans="1:33"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row>
    <row r="398" spans="1:33"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row>
    <row r="399" spans="1:33"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row>
    <row r="400" spans="1:33"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row>
    <row r="401" spans="1:33"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row>
    <row r="402" spans="1:33"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row>
    <row r="403" spans="1:33"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row>
    <row r="404" spans="1:33"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row>
    <row r="405" spans="1:33"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row>
    <row r="406" spans="1:33"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row>
    <row r="407" spans="1:33"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row>
    <row r="408" spans="1:33"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row>
    <row r="409" spans="1:33"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row>
    <row r="410" spans="1:33"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row>
    <row r="411" spans="1:33"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row>
    <row r="412" spans="1:33"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row>
    <row r="413" spans="1:33"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row>
    <row r="414" spans="1:33"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row>
    <row r="415" spans="1:33"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row>
    <row r="416" spans="1:33"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row>
    <row r="417" spans="1:33"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row>
    <row r="418" spans="1:33"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row>
    <row r="419" spans="1:33"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row>
    <row r="420" spans="1:33"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row>
    <row r="421" spans="1:33"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row>
    <row r="422" spans="1:33"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row>
    <row r="423" spans="1:33"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row>
    <row r="424" spans="1:33"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row>
    <row r="425" spans="1:33"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row>
    <row r="426" spans="1:33"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row>
    <row r="427" spans="1:33"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row>
    <row r="428" spans="1:33"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row>
    <row r="429" spans="1:33"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row>
    <row r="430" spans="1:33"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row>
    <row r="431" spans="1:33"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row>
    <row r="432" spans="1:33"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row>
    <row r="433" spans="1:33"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row>
    <row r="434" spans="1:33"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row>
    <row r="435" spans="1:33"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row>
    <row r="436" spans="1:33"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row>
    <row r="437" spans="1:33"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row>
    <row r="438" spans="1:33"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row>
    <row r="439" spans="1:33"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row>
    <row r="440" spans="1:33"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row>
    <row r="441" spans="1:33"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row>
    <row r="442" spans="1:33"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row>
    <row r="443" spans="1:33"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row>
    <row r="444" spans="1:33"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row>
    <row r="445" spans="1:33"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row>
    <row r="446" spans="1:33"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row>
    <row r="447" spans="1:33"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row>
    <row r="448" spans="1:33"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row>
    <row r="449" spans="1:33"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row>
    <row r="450" spans="1:33"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row>
    <row r="451" spans="1:33"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row>
    <row r="452" spans="1:33"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row>
    <row r="453" spans="1:33"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row>
    <row r="454" spans="1:33"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row>
    <row r="455" spans="1:33"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row>
    <row r="456" spans="1:33"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row>
    <row r="457" spans="1:33"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row>
    <row r="458" spans="1:33"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row>
    <row r="459" spans="1:33"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row>
    <row r="460" spans="1:33"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row>
    <row r="461" spans="1:33"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row>
    <row r="462" spans="1:33"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row>
    <row r="463" spans="1:33"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row>
    <row r="464" spans="1:33"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row>
    <row r="465" spans="1:33"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row>
    <row r="466" spans="1:33"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row>
    <row r="467" spans="1:33"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row>
    <row r="468" spans="1:33"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row>
    <row r="469" spans="1:33"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row>
    <row r="470" spans="1:33"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row>
    <row r="471" spans="1:33"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row>
    <row r="472" spans="1:33"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row>
    <row r="473" spans="1:33"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row>
    <row r="474" spans="1:33"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row>
    <row r="475" spans="1:33"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row>
    <row r="476" spans="1:33"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row>
    <row r="477" spans="1:33"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row>
    <row r="478" spans="1:33"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row>
    <row r="479" spans="1:33"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row>
    <row r="480" spans="1:33"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row>
    <row r="481" spans="1:33"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row>
    <row r="482" spans="1:33"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row>
    <row r="483" spans="1:33"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row>
    <row r="484" spans="1:33"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row>
    <row r="485" spans="1:33"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row>
    <row r="486" spans="1:33"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row>
    <row r="487" spans="1:33"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row>
    <row r="488" spans="1:33"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row>
    <row r="489" spans="1:33"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row>
    <row r="490" spans="1:33"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row>
    <row r="491" spans="1:33"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row>
    <row r="492" spans="1:33"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row>
    <row r="493" spans="1:33"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row>
    <row r="494" spans="1:33"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row>
    <row r="495" spans="1:33"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row>
    <row r="496" spans="1:33"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row>
    <row r="497" spans="1:33"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row>
    <row r="498" spans="1:33"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row>
    <row r="499" spans="1:33"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row>
    <row r="500" spans="1:33"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row>
    <row r="501" spans="1:33"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row>
    <row r="502" spans="1:33"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row>
    <row r="503" spans="1:33"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row>
    <row r="504" spans="1:33"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row>
    <row r="505" spans="1:33"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row>
    <row r="506" spans="1:33"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row>
    <row r="507" spans="1:33"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row>
    <row r="508" spans="1:33"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row>
    <row r="509" spans="1:33"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row>
    <row r="510" spans="1:33"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row>
    <row r="511" spans="1:33"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row>
    <row r="512" spans="1:33"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row>
    <row r="513" spans="1:33"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row>
    <row r="514" spans="1:33"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row>
    <row r="515" spans="1:33"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row>
    <row r="516" spans="1:33"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row>
    <row r="517" spans="1:33"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row>
    <row r="518" spans="1:33"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row>
    <row r="519" spans="1:33"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row>
    <row r="520" spans="1:33"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row>
    <row r="521" spans="1:33"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row>
    <row r="522" spans="1:33"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row>
    <row r="523" spans="1:33"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row>
    <row r="524" spans="1:33"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row>
    <row r="525" spans="1:33"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row>
    <row r="526" spans="1:33"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row>
    <row r="527" spans="1:33"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row>
    <row r="528" spans="1:33"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row>
    <row r="529" spans="1:33"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row>
    <row r="530" spans="1:33"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row>
    <row r="531" spans="1:33"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row>
    <row r="532" spans="1:33"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row>
    <row r="533" spans="1:33"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row>
    <row r="534" spans="1:33"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row>
    <row r="535" spans="1:33"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row>
    <row r="536" spans="1:33"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row>
    <row r="537" spans="1:33"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row>
    <row r="538" spans="1:33"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row>
    <row r="539" spans="1:33"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row>
    <row r="540" spans="1:33"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row>
    <row r="541" spans="1:33"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row>
    <row r="542" spans="1:33"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row>
    <row r="543" spans="1:33"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row>
    <row r="544" spans="1:33"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row>
    <row r="545" spans="1:33"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row>
    <row r="546" spans="1:33"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row>
    <row r="547" spans="1:33"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row>
    <row r="548" spans="1:33"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row>
    <row r="549" spans="1:33"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row>
    <row r="550" spans="1:33"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row>
    <row r="551" spans="1:33"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row>
    <row r="552" spans="1:33"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row>
    <row r="553" spans="1:33"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row>
    <row r="554" spans="1:33"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row>
    <row r="555" spans="1:33"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row>
    <row r="556" spans="1:33"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row>
    <row r="557" spans="1:33"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row>
    <row r="558" spans="1:33"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row>
    <row r="559" spans="1:33"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row>
    <row r="560" spans="1:33"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row>
    <row r="561" spans="1:33"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row>
    <row r="562" spans="1:33"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row>
    <row r="563" spans="1:33"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row>
    <row r="564" spans="1:33"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row>
    <row r="565" spans="1:33"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row>
    <row r="566" spans="1:33"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row>
    <row r="567" spans="1:33"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row>
    <row r="568" spans="1:33"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row>
    <row r="569" spans="1:33"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row>
    <row r="570" spans="1:33"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row>
    <row r="571" spans="1:33"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row>
    <row r="572" spans="1:33"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row>
    <row r="573" spans="1:33"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row>
    <row r="574" spans="1:33"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row>
    <row r="575" spans="1:33"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row>
    <row r="576" spans="1:33"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row>
    <row r="577" spans="1:33"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row>
    <row r="578" spans="1:33"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row>
    <row r="579" spans="1:33"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row>
    <row r="580" spans="1:33"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row>
    <row r="581" spans="1:33"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row>
    <row r="582" spans="1:33"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row>
    <row r="583" spans="1:33"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row>
    <row r="584" spans="1:33"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row>
    <row r="585" spans="1:33"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row>
    <row r="586" spans="1:33"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row>
    <row r="587" spans="1:33"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row>
    <row r="588" spans="1:33"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row>
    <row r="589" spans="1:33"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row>
    <row r="590" spans="1:33"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row>
    <row r="591" spans="1:33"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row>
    <row r="592" spans="1:33"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row>
    <row r="593" spans="1:33"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row>
    <row r="594" spans="1:33"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row>
    <row r="595" spans="1:33"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row>
    <row r="596" spans="1:33"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row>
    <row r="597" spans="1:33"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row>
    <row r="598" spans="1:33"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row>
    <row r="599" spans="1:33"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row>
    <row r="600" spans="1:33"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row>
    <row r="601" spans="1:33"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row>
    <row r="602" spans="1:33"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row>
    <row r="603" spans="1:33"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row>
    <row r="604" spans="1:33"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row>
    <row r="605" spans="1:33"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row>
    <row r="606" spans="1:33"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row>
    <row r="607" spans="1:33"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row>
    <row r="608" spans="1:33"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row>
    <row r="609" spans="1:33"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row>
    <row r="610" spans="1:33"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row>
    <row r="611" spans="1:33"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row>
    <row r="612" spans="1:33"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row>
    <row r="613" spans="1:33"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row>
    <row r="614" spans="1:33"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row>
    <row r="615" spans="1:33"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row>
    <row r="616" spans="1:33"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row>
    <row r="617" spans="1:33"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row>
    <row r="618" spans="1:33"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row>
    <row r="619" spans="1:33"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row>
    <row r="620" spans="1:33"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row>
    <row r="621" spans="1:33"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row>
    <row r="622" spans="1:33"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row>
    <row r="623" spans="1:33"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row>
    <row r="624" spans="1:33"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row>
    <row r="625" spans="1:33"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row>
    <row r="626" spans="1:33"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row>
    <row r="627" spans="1:33"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row>
    <row r="628" spans="1:33"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row>
    <row r="629" spans="1:33"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row>
    <row r="630" spans="1:33"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row>
    <row r="631" spans="1:33"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row>
    <row r="632" spans="1:33"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row>
    <row r="633" spans="1:33"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row>
    <row r="634" spans="1:33"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row>
    <row r="635" spans="1:33"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row>
    <row r="636" spans="1:33"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row>
    <row r="637" spans="1:33"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row>
    <row r="638" spans="1:33"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row>
    <row r="639" spans="1:33"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row>
    <row r="640" spans="1:33"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row>
    <row r="641" spans="1:33"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row>
    <row r="642" spans="1:33"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row>
    <row r="643" spans="1:33"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row>
    <row r="644" spans="1:33"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row>
    <row r="645" spans="1:33"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row>
    <row r="646" spans="1:33"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row>
    <row r="647" spans="1:33"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row>
    <row r="648" spans="1:33"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row>
    <row r="649" spans="1:33"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row>
    <row r="650" spans="1:33"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row>
    <row r="651" spans="1:33"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row>
    <row r="652" spans="1:33"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row>
    <row r="653" spans="1:33"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row>
    <row r="654" spans="1:33"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row>
    <row r="655" spans="1:33"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row>
    <row r="656" spans="1:33"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row>
    <row r="657" spans="1:33"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row>
    <row r="658" spans="1:33"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row>
    <row r="659" spans="1:33"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row>
    <row r="660" spans="1:33"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row>
    <row r="661" spans="1:33"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row>
    <row r="662" spans="1:33"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row>
    <row r="663" spans="1:33"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row>
    <row r="664" spans="1:33"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row>
    <row r="665" spans="1:33"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row>
    <row r="666" spans="1:33"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row>
    <row r="667" spans="1:33"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row>
    <row r="668" spans="1:33"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row>
    <row r="669" spans="1:33"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row>
    <row r="670" spans="1:33"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row>
    <row r="671" spans="1:33"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row>
    <row r="672" spans="1:33"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row>
    <row r="673" spans="1:33"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row>
    <row r="674" spans="1:33"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row>
    <row r="675" spans="1:33"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row>
    <row r="676" spans="1:33"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row>
    <row r="677" spans="1:33"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row>
    <row r="678" spans="1:33"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row>
    <row r="679" spans="1:33"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row>
    <row r="680" spans="1:33"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row>
    <row r="681" spans="1:33"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row>
    <row r="682" spans="1:33"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row>
    <row r="683" spans="1:33"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row>
    <row r="684" spans="1:33"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row>
    <row r="685" spans="1:33"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row>
    <row r="686" spans="1:33"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row>
    <row r="687" spans="1:33"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row>
    <row r="688" spans="1:33"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row>
    <row r="689" spans="1:33"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row>
    <row r="690" spans="1:33"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row>
    <row r="691" spans="1:33"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row>
    <row r="692" spans="1:33"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row>
    <row r="693" spans="1:33"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row>
    <row r="694" spans="1:33"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row>
    <row r="695" spans="1:33"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row>
    <row r="696" spans="1:33"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row>
    <row r="697" spans="1:33"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row>
    <row r="698" spans="1:33"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row>
    <row r="699" spans="1:33"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row>
    <row r="700" spans="1:33"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row>
    <row r="701" spans="1:33"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row>
    <row r="702" spans="1:33"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row>
    <row r="703" spans="1:33"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row>
    <row r="704" spans="1:33"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row>
    <row r="705" spans="1:33"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row>
    <row r="706" spans="1:33"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row>
    <row r="707" spans="1:33"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row>
    <row r="708" spans="1:33"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row>
    <row r="709" spans="1:33"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row>
    <row r="710" spans="1:33"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row>
    <row r="711" spans="1:33"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row>
    <row r="712" spans="1:33"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row>
    <row r="713" spans="1:33"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row>
    <row r="714" spans="1:33"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row>
    <row r="715" spans="1:33"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row>
    <row r="716" spans="1:33"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row>
    <row r="717" spans="1:33"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row>
    <row r="718" spans="1:33"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row>
    <row r="719" spans="1:33"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row>
    <row r="720" spans="1:33"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row>
    <row r="721" spans="1:33"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row>
    <row r="722" spans="1:33"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row>
    <row r="723" spans="1:33"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row>
    <row r="724" spans="1:33"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row>
    <row r="725" spans="1:33"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row>
    <row r="726" spans="1:33"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row>
    <row r="727" spans="1:33"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row>
    <row r="728" spans="1:33"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row>
    <row r="729" spans="1:33"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row>
    <row r="730" spans="1:33"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row>
    <row r="731" spans="1:33"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row>
    <row r="732" spans="1:33"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row>
    <row r="733" spans="1:33"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row>
    <row r="734" spans="1:33"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row>
    <row r="735" spans="1:33"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row>
    <row r="736" spans="1:33"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row>
    <row r="737" spans="1:33"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row>
    <row r="738" spans="1:33"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row>
    <row r="739" spans="1:33"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row>
    <row r="740" spans="1:33"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row>
    <row r="741" spans="1:33"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row>
    <row r="742" spans="1:33"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row>
    <row r="743" spans="1:33"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row>
    <row r="744" spans="1:33"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row>
    <row r="745" spans="1:33"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row>
    <row r="746" spans="1:33"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row>
    <row r="747" spans="1:33"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row>
    <row r="748" spans="1:33"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row>
    <row r="749" spans="1:33"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row>
    <row r="750" spans="1:33"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row>
    <row r="751" spans="1:33"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row>
    <row r="752" spans="1:33"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row>
    <row r="753" spans="1:33"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row>
    <row r="754" spans="1:33"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row>
    <row r="755" spans="1:33"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row>
    <row r="756" spans="1:33"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row>
    <row r="757" spans="1:33"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row>
    <row r="758" spans="1:33"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row>
    <row r="759" spans="1:33"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row>
    <row r="760" spans="1:33"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row>
    <row r="761" spans="1:33"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row>
    <row r="762" spans="1:33"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row>
    <row r="763" spans="1:33"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row>
    <row r="764" spans="1:33"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row>
    <row r="765" spans="1:33"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row>
    <row r="766" spans="1:33"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row>
    <row r="767" spans="1:33"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row>
    <row r="768" spans="1:33"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row>
    <row r="769" spans="1:33"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row>
    <row r="770" spans="1:33"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row>
    <row r="771" spans="1:33"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row>
    <row r="772" spans="1:33"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row>
    <row r="773" spans="1:33"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row>
    <row r="774" spans="1:33"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row>
    <row r="775" spans="1:33"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row>
    <row r="776" spans="1:33"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row>
    <row r="777" spans="1:33"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row>
    <row r="778" spans="1:33"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row>
    <row r="779" spans="1:33"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row>
    <row r="780" spans="1:33"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row>
    <row r="781" spans="1:33"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row>
    <row r="782" spans="1:33"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row>
    <row r="783" spans="1:33"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row>
    <row r="784" spans="1:33"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row>
    <row r="785" spans="1:33"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row>
    <row r="786" spans="1:33"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row>
    <row r="787" spans="1:33"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row>
    <row r="788" spans="1:33"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row>
    <row r="789" spans="1:33"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row>
    <row r="790" spans="1:33"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row>
    <row r="791" spans="1:33"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row>
    <row r="792" spans="1:33"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row>
    <row r="793" spans="1:33"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row>
    <row r="794" spans="1:33"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row>
    <row r="795" spans="1:33"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row>
    <row r="796" spans="1:33"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row>
    <row r="797" spans="1:33"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row>
    <row r="798" spans="1:33"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row>
    <row r="799" spans="1:33"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row>
    <row r="800" spans="1:33"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row>
    <row r="801" spans="1:33"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row>
    <row r="802" spans="1:33"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row>
    <row r="803" spans="1:33"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row>
    <row r="804" spans="1:33"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row>
    <row r="805" spans="1:33"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row>
    <row r="806" spans="1:33"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row>
    <row r="807" spans="1:33"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row>
    <row r="808" spans="1:33"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row>
    <row r="809" spans="1:33"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row>
    <row r="810" spans="1:33"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row>
    <row r="811" spans="1:33"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row>
    <row r="812" spans="1:33"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row>
    <row r="813" spans="1:33"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row>
    <row r="814" spans="1:33"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row>
    <row r="815" spans="1:33"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row>
    <row r="816" spans="1:33"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row>
    <row r="817" spans="1:33"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row>
    <row r="818" spans="1:33"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row>
    <row r="819" spans="1:33"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row>
    <row r="820" spans="1:33"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row>
    <row r="821" spans="1:33"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row>
    <row r="822" spans="1:33"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row>
    <row r="823" spans="1:33"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row>
    <row r="824" spans="1:33"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row>
    <row r="825" spans="1:33"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row>
    <row r="826" spans="1:33"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row>
    <row r="827" spans="1:33"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row>
    <row r="828" spans="1:33"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row>
    <row r="829" spans="1:33"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row>
    <row r="830" spans="1:33"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row>
    <row r="831" spans="1:33"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row>
    <row r="832" spans="1:33"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row>
    <row r="833" spans="1:33"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row>
    <row r="834" spans="1:33"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row>
    <row r="835" spans="1:33"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row>
    <row r="836" spans="1:33"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row>
    <row r="837" spans="1:33"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row>
    <row r="838" spans="1:33"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row>
    <row r="839" spans="1:33"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row>
    <row r="840" spans="1:33"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row>
    <row r="841" spans="1:33"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row>
    <row r="842" spans="1:33"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row>
    <row r="843" spans="1:33"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row>
    <row r="844" spans="1:33"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row>
    <row r="845" spans="1:33"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row>
    <row r="846" spans="1:33"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row>
    <row r="847" spans="1:33"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row>
    <row r="848" spans="1:33"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row>
    <row r="849" spans="1:33"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row>
    <row r="850" spans="1:33"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row>
    <row r="851" spans="1:33"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row>
    <row r="852" spans="1:33"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row>
    <row r="853" spans="1:33"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row>
    <row r="854" spans="1:33"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row>
    <row r="855" spans="1:33"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row>
    <row r="856" spans="1:33"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row>
    <row r="857" spans="1:33"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row>
    <row r="858" spans="1:33"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row>
    <row r="859" spans="1:33"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row>
    <row r="860" spans="1:33"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row>
    <row r="861" spans="1:33"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row>
    <row r="862" spans="1:33"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row>
    <row r="863" spans="1:33"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row>
    <row r="864" spans="1:33"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row>
    <row r="865" spans="1:33"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row>
    <row r="866" spans="1:33"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row>
    <row r="867" spans="1:33"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row>
    <row r="868" spans="1:33"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row>
    <row r="869" spans="1:33"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row>
    <row r="870" spans="1:33"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row>
    <row r="871" spans="1:33"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row>
    <row r="872" spans="1:33"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row>
    <row r="873" spans="1:33"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row>
    <row r="874" spans="1:33"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row>
    <row r="875" spans="1:33"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row>
    <row r="876" spans="1:33"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row>
    <row r="877" spans="1:33"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row>
    <row r="878" spans="1:33"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row>
    <row r="879" spans="1:33"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row>
    <row r="880" spans="1:33"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row>
    <row r="881" spans="1:33"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row>
    <row r="882" spans="1:33"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row>
    <row r="883" spans="1:33"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row>
    <row r="884" spans="1:33"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row>
    <row r="885" spans="1:33"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row>
    <row r="886" spans="1:33"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row>
    <row r="887" spans="1:33"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row>
    <row r="888" spans="1:33"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row>
    <row r="889" spans="1:33"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row>
    <row r="890" spans="1:33"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row>
    <row r="891" spans="1:33"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row>
    <row r="892" spans="1:33"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row>
    <row r="893" spans="1:33"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row>
    <row r="894" spans="1:33"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row>
    <row r="895" spans="1:33"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row>
    <row r="896" spans="1:33"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row>
    <row r="897" spans="1:33"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row>
    <row r="898" spans="1:33"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row>
    <row r="899" spans="1:33"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row>
    <row r="900" spans="1:33"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row>
    <row r="901" spans="1:33"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row>
    <row r="902" spans="1:33"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row>
    <row r="903" spans="1:33"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row>
    <row r="904" spans="1:33"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row>
    <row r="905" spans="1:33"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row>
    <row r="906" spans="1:33"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row>
    <row r="907" spans="1:33"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row>
    <row r="908" spans="1:33"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row>
    <row r="909" spans="1:33"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row>
    <row r="910" spans="1:33"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row>
    <row r="911" spans="1:33"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row>
    <row r="912" spans="1:33"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row>
    <row r="913" spans="1:33"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row>
    <row r="914" spans="1:33"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row>
    <row r="915" spans="1:33"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row>
    <row r="916" spans="1:33"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row>
    <row r="917" spans="1:33"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row>
    <row r="918" spans="1:33"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row>
    <row r="919" spans="1:33"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row>
    <row r="920" spans="1:33"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row>
    <row r="921" spans="1:33"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row>
    <row r="922" spans="1:33"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row>
    <row r="923" spans="1:33"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row>
    <row r="924" spans="1:33"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row>
    <row r="925" spans="1:33"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row>
    <row r="926" spans="1:33"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row>
    <row r="927" spans="1:33"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row>
    <row r="928" spans="1:33"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row>
    <row r="929" spans="1:33"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row>
    <row r="930" spans="1:33"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row>
    <row r="931" spans="1:33"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row>
    <row r="932" spans="1:33"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row>
    <row r="933" spans="1:33"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row>
    <row r="934" spans="1:33"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row>
    <row r="935" spans="1:33"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row>
    <row r="936" spans="1:33"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row>
    <row r="937" spans="1:33"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row>
    <row r="938" spans="1:33"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row>
    <row r="939" spans="1:33"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row>
    <row r="940" spans="1:33"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row>
    <row r="941" spans="1:33"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row>
    <row r="942" spans="1:33"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row>
    <row r="943" spans="1:33"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row>
    <row r="944" spans="1:33"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row>
    <row r="945" spans="1:33"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row>
    <row r="946" spans="1:33"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row>
    <row r="947" spans="1:33"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row>
    <row r="948" spans="1:33"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row>
    <row r="949" spans="1:33"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row>
    <row r="950" spans="1:33"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row>
    <row r="951" spans="1:33"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row>
    <row r="952" spans="1:33"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row>
    <row r="953" spans="1:33"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row>
    <row r="954" spans="1:33"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row>
    <row r="955" spans="1:33"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row>
    <row r="956" spans="1:33"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row>
    <row r="957" spans="1:33"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row>
    <row r="958" spans="1:33"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row>
    <row r="959" spans="1:33"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row>
    <row r="960" spans="1:33"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row>
    <row r="961" spans="1:33"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row>
    <row r="962" spans="1:33"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row>
    <row r="963" spans="1:33"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row>
    <row r="964" spans="1:33"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row>
    <row r="965" spans="1:33"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row>
    <row r="966" spans="1:33"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row>
    <row r="967" spans="1:33"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row>
    <row r="968" spans="1:33"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row>
    <row r="969" spans="1:33"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row>
    <row r="970" spans="1:33"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row>
    <row r="971" spans="1:33"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row>
    <row r="972" spans="1:33"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row>
    <row r="973" spans="1:33"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row>
    <row r="974" spans="1:33"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row>
    <row r="975" spans="1:33"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row>
    <row r="976" spans="1:33"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row>
    <row r="977" spans="1:33"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row>
    <row r="978" spans="1:33"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row>
    <row r="979" spans="1:33"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row>
    <row r="980" spans="1:33"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row>
    <row r="981" spans="1:33"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row>
    <row r="982" spans="1:33"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row>
    <row r="983" spans="1:33"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row>
    <row r="984" spans="1:33"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row>
    <row r="985" spans="1:33"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row>
    <row r="986" spans="1:33"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row>
    <row r="987" spans="1:33"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row>
    <row r="988" spans="1:33"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row>
    <row r="989" spans="1:33"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row>
    <row r="990" spans="1:33"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row>
    <row r="991" spans="1:33"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row>
    <row r="992" spans="1:33"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row>
    <row r="993" spans="1:33"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row>
    <row r="994" spans="1:33"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row>
    <row r="995" spans="1:33"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row>
    <row r="996" spans="1:33"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row>
    <row r="997" spans="1:33"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row>
    <row r="998" spans="1:33"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row>
    <row r="999" spans="1:33"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row>
    <row r="1000" spans="1:33"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3">
      <c r="A2" s="32"/>
      <c r="B2" s="435"/>
      <c r="C2" s="417"/>
      <c r="D2" s="418"/>
      <c r="E2" s="33"/>
      <c r="F2" s="438" t="s">
        <v>179</v>
      </c>
      <c r="G2" s="417"/>
      <c r="H2" s="417"/>
      <c r="I2" s="417"/>
      <c r="J2" s="417"/>
      <c r="K2" s="417"/>
      <c r="L2" s="417"/>
      <c r="M2" s="417"/>
      <c r="N2" s="417"/>
      <c r="O2" s="417"/>
      <c r="P2" s="417"/>
      <c r="Q2" s="417"/>
      <c r="R2" s="417"/>
      <c r="S2" s="417"/>
      <c r="T2" s="417"/>
      <c r="U2" s="417"/>
      <c r="V2" s="417"/>
      <c r="W2" s="417"/>
      <c r="X2" s="417"/>
      <c r="Y2" s="417"/>
      <c r="Z2" s="417"/>
      <c r="AA2" s="417"/>
      <c r="AB2" s="418"/>
      <c r="AC2" s="32"/>
      <c r="AD2" s="32"/>
    </row>
    <row r="3" spans="1:30" ht="12.75" customHeight="1" x14ac:dyDescent="0.3">
      <c r="A3" s="32"/>
      <c r="B3" s="436"/>
      <c r="C3" s="378"/>
      <c r="D3" s="437"/>
      <c r="E3" s="34"/>
      <c r="F3" s="439"/>
      <c r="G3" s="378"/>
      <c r="H3" s="378"/>
      <c r="I3" s="378"/>
      <c r="J3" s="378"/>
      <c r="K3" s="378"/>
      <c r="L3" s="378"/>
      <c r="M3" s="378"/>
      <c r="N3" s="378"/>
      <c r="O3" s="378"/>
      <c r="P3" s="378"/>
      <c r="Q3" s="378"/>
      <c r="R3" s="378"/>
      <c r="S3" s="378"/>
      <c r="T3" s="378"/>
      <c r="U3" s="378"/>
      <c r="V3" s="378"/>
      <c r="W3" s="378"/>
      <c r="X3" s="378"/>
      <c r="Y3" s="378"/>
      <c r="Z3" s="378"/>
      <c r="AA3" s="378"/>
      <c r="AB3" s="437"/>
      <c r="AC3" s="32"/>
      <c r="AD3" s="32"/>
    </row>
    <row r="4" spans="1:30" ht="12.75" customHeight="1" x14ac:dyDescent="0.3">
      <c r="A4" s="32"/>
      <c r="B4" s="436"/>
      <c r="C4" s="378"/>
      <c r="D4" s="437"/>
      <c r="E4" s="34"/>
      <c r="F4" s="439"/>
      <c r="G4" s="378"/>
      <c r="H4" s="378"/>
      <c r="I4" s="378"/>
      <c r="J4" s="378"/>
      <c r="K4" s="378"/>
      <c r="L4" s="378"/>
      <c r="M4" s="378"/>
      <c r="N4" s="378"/>
      <c r="O4" s="378"/>
      <c r="P4" s="378"/>
      <c r="Q4" s="378"/>
      <c r="R4" s="378"/>
      <c r="S4" s="378"/>
      <c r="T4" s="378"/>
      <c r="U4" s="378"/>
      <c r="V4" s="378"/>
      <c r="W4" s="378"/>
      <c r="X4" s="378"/>
      <c r="Y4" s="378"/>
      <c r="Z4" s="378"/>
      <c r="AA4" s="378"/>
      <c r="AB4" s="437"/>
      <c r="AC4" s="32"/>
      <c r="AD4" s="32"/>
    </row>
    <row r="5" spans="1:30" ht="12.75" customHeight="1" x14ac:dyDescent="0.3">
      <c r="A5" s="32"/>
      <c r="B5" s="436"/>
      <c r="C5" s="378"/>
      <c r="D5" s="437"/>
      <c r="E5" s="34"/>
      <c r="F5" s="439"/>
      <c r="G5" s="378"/>
      <c r="H5" s="378"/>
      <c r="I5" s="378"/>
      <c r="J5" s="378"/>
      <c r="K5" s="378"/>
      <c r="L5" s="378"/>
      <c r="M5" s="378"/>
      <c r="N5" s="378"/>
      <c r="O5" s="378"/>
      <c r="P5" s="378"/>
      <c r="Q5" s="378"/>
      <c r="R5" s="378"/>
      <c r="S5" s="378"/>
      <c r="T5" s="378"/>
      <c r="U5" s="378"/>
      <c r="V5" s="378"/>
      <c r="W5" s="378"/>
      <c r="X5" s="378"/>
      <c r="Y5" s="378"/>
      <c r="Z5" s="378"/>
      <c r="AA5" s="378"/>
      <c r="AB5" s="437"/>
      <c r="AC5" s="32"/>
      <c r="AD5" s="32"/>
    </row>
    <row r="6" spans="1:30" ht="37.5" customHeight="1" x14ac:dyDescent="0.3">
      <c r="A6" s="32"/>
      <c r="B6" s="419"/>
      <c r="C6" s="420"/>
      <c r="D6" s="421"/>
      <c r="E6" s="35"/>
      <c r="F6" s="440"/>
      <c r="G6" s="420"/>
      <c r="H6" s="420"/>
      <c r="I6" s="420"/>
      <c r="J6" s="420"/>
      <c r="K6" s="420"/>
      <c r="L6" s="420"/>
      <c r="M6" s="420"/>
      <c r="N6" s="420"/>
      <c r="O6" s="420"/>
      <c r="P6" s="420"/>
      <c r="Q6" s="420"/>
      <c r="R6" s="420"/>
      <c r="S6" s="420"/>
      <c r="T6" s="420"/>
      <c r="U6" s="420"/>
      <c r="V6" s="420"/>
      <c r="W6" s="420"/>
      <c r="X6" s="420"/>
      <c r="Y6" s="420"/>
      <c r="Z6" s="420"/>
      <c r="AA6" s="420"/>
      <c r="AB6" s="421"/>
      <c r="AC6" s="32"/>
      <c r="AD6" s="32"/>
    </row>
    <row r="7" spans="1:30" ht="15" customHeight="1" x14ac:dyDescent="0.3">
      <c r="A7" s="32"/>
      <c r="B7" s="36"/>
      <c r="C7" s="441"/>
      <c r="D7" s="442"/>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3">
      <c r="A9" s="32"/>
      <c r="B9" s="40"/>
      <c r="C9" s="443"/>
      <c r="D9" s="444"/>
      <c r="E9" s="444"/>
      <c r="F9" s="424"/>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3">
      <c r="A10" s="32"/>
      <c r="B10" s="40"/>
      <c r="C10" s="443" t="s">
        <v>36</v>
      </c>
      <c r="D10" s="424"/>
      <c r="E10" s="406" t="s">
        <v>180</v>
      </c>
      <c r="F10" s="407"/>
      <c r="G10" s="407"/>
      <c r="H10" s="407"/>
      <c r="I10" s="407"/>
      <c r="J10" s="407"/>
      <c r="K10" s="407"/>
      <c r="L10" s="407"/>
      <c r="M10" s="407"/>
      <c r="N10" s="407"/>
      <c r="O10" s="407"/>
      <c r="P10" s="407"/>
      <c r="Q10" s="407"/>
      <c r="R10" s="407"/>
      <c r="S10" s="407"/>
      <c r="T10" s="407"/>
      <c r="U10" s="407"/>
      <c r="V10" s="407"/>
      <c r="W10" s="407"/>
      <c r="X10" s="407"/>
      <c r="Y10" s="407"/>
      <c r="Z10" s="407"/>
      <c r="AA10" s="395"/>
      <c r="AB10" s="51"/>
      <c r="AC10" s="32"/>
      <c r="AD10" s="32"/>
    </row>
    <row r="11" spans="1:30" ht="15" customHeight="1" x14ac:dyDescent="0.3">
      <c r="A11" s="32"/>
      <c r="B11" s="40"/>
      <c r="C11" s="443"/>
      <c r="D11" s="444"/>
      <c r="E11" s="444"/>
      <c r="F11" s="424"/>
      <c r="G11" s="32"/>
      <c r="H11" s="32"/>
      <c r="I11" s="32"/>
      <c r="J11" s="32"/>
      <c r="K11" s="32"/>
      <c r="L11" s="32"/>
      <c r="M11" s="32"/>
      <c r="N11" s="32"/>
      <c r="O11" s="32"/>
      <c r="P11" s="32"/>
      <c r="Q11" s="32"/>
      <c r="R11" s="32"/>
      <c r="S11" s="32"/>
      <c r="T11" s="32"/>
      <c r="U11" s="32"/>
      <c r="V11" s="32"/>
      <c r="W11" s="32"/>
      <c r="X11" s="32"/>
      <c r="Y11" s="32"/>
      <c r="Z11" s="32"/>
      <c r="AA11" s="445"/>
      <c r="AB11" s="446"/>
      <c r="AC11" s="32"/>
      <c r="AD11" s="32"/>
    </row>
    <row r="12" spans="1:30" ht="29.25" customHeight="1" x14ac:dyDescent="0.3">
      <c r="A12" s="32"/>
      <c r="B12" s="40"/>
      <c r="C12" s="450" t="s">
        <v>38</v>
      </c>
      <c r="D12" s="451"/>
      <c r="E12" s="447" t="s">
        <v>39</v>
      </c>
      <c r="F12" s="448"/>
      <c r="G12" s="448"/>
      <c r="H12" s="448"/>
      <c r="I12" s="448"/>
      <c r="J12" s="448"/>
      <c r="K12" s="448"/>
      <c r="L12" s="448"/>
      <c r="M12" s="448"/>
      <c r="N12" s="448"/>
      <c r="O12" s="448"/>
      <c r="P12" s="448"/>
      <c r="Q12" s="448"/>
      <c r="R12" s="448"/>
      <c r="S12" s="448"/>
      <c r="T12" s="448"/>
      <c r="U12" s="448"/>
      <c r="V12" s="448"/>
      <c r="W12" s="448"/>
      <c r="X12" s="448"/>
      <c r="Y12" s="448"/>
      <c r="Z12" s="448"/>
      <c r="AA12" s="449"/>
      <c r="AB12" s="52"/>
      <c r="AC12" s="32"/>
      <c r="AD12" s="32"/>
    </row>
    <row r="13" spans="1:30" ht="15" customHeight="1" x14ac:dyDescent="0.3">
      <c r="A13" s="32"/>
      <c r="B13" s="40"/>
      <c r="C13" s="445"/>
      <c r="D13" s="424"/>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3">
      <c r="A14" s="32"/>
      <c r="B14" s="40"/>
      <c r="C14" s="443" t="s">
        <v>157</v>
      </c>
      <c r="D14" s="424"/>
      <c r="E14" s="435" t="s">
        <v>181</v>
      </c>
      <c r="F14" s="417"/>
      <c r="G14" s="417"/>
      <c r="H14" s="417"/>
      <c r="I14" s="417"/>
      <c r="J14" s="417"/>
      <c r="K14" s="417"/>
      <c r="L14" s="417"/>
      <c r="M14" s="417"/>
      <c r="N14" s="417"/>
      <c r="O14" s="417"/>
      <c r="P14" s="417"/>
      <c r="Q14" s="417"/>
      <c r="R14" s="417"/>
      <c r="S14" s="417"/>
      <c r="T14" s="417"/>
      <c r="U14" s="417"/>
      <c r="V14" s="417"/>
      <c r="W14" s="417"/>
      <c r="X14" s="417"/>
      <c r="Y14" s="417"/>
      <c r="Z14" s="417"/>
      <c r="AA14" s="418"/>
      <c r="AB14" s="50"/>
      <c r="AC14" s="32"/>
      <c r="AD14" s="32"/>
    </row>
    <row r="15" spans="1:30" ht="15.75" customHeight="1" x14ac:dyDescent="0.3">
      <c r="A15" s="32"/>
      <c r="B15" s="40"/>
      <c r="C15" s="53"/>
      <c r="D15" s="53"/>
      <c r="E15" s="419"/>
      <c r="F15" s="420"/>
      <c r="G15" s="420"/>
      <c r="H15" s="420"/>
      <c r="I15" s="420"/>
      <c r="J15" s="420"/>
      <c r="K15" s="420"/>
      <c r="L15" s="420"/>
      <c r="M15" s="420"/>
      <c r="N15" s="420"/>
      <c r="O15" s="420"/>
      <c r="P15" s="420"/>
      <c r="Q15" s="420"/>
      <c r="R15" s="420"/>
      <c r="S15" s="420"/>
      <c r="T15" s="420"/>
      <c r="U15" s="420"/>
      <c r="V15" s="420"/>
      <c r="W15" s="420"/>
      <c r="X15" s="420"/>
      <c r="Y15" s="420"/>
      <c r="Z15" s="420"/>
      <c r="AA15" s="421"/>
      <c r="AB15" s="50"/>
      <c r="AC15" s="32"/>
      <c r="AD15" s="32"/>
    </row>
    <row r="16" spans="1:30" ht="15" customHeight="1" x14ac:dyDescent="0.3">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row>
    <row r="17" spans="1:30" ht="15" customHeight="1" x14ac:dyDescent="0.3">
      <c r="A17" s="32"/>
      <c r="B17" s="40"/>
      <c r="C17" s="443" t="s">
        <v>159</v>
      </c>
      <c r="D17" s="424"/>
      <c r="E17" s="813" t="s">
        <v>174</v>
      </c>
      <c r="F17" s="417"/>
      <c r="G17" s="417"/>
      <c r="H17" s="417"/>
      <c r="I17" s="417"/>
      <c r="J17" s="417"/>
      <c r="K17" s="417"/>
      <c r="L17" s="417"/>
      <c r="M17" s="417"/>
      <c r="N17" s="417"/>
      <c r="O17" s="417"/>
      <c r="P17" s="417"/>
      <c r="Q17" s="417"/>
      <c r="R17" s="417"/>
      <c r="S17" s="417"/>
      <c r="T17" s="417"/>
      <c r="U17" s="417"/>
      <c r="V17" s="417"/>
      <c r="W17" s="417"/>
      <c r="X17" s="417"/>
      <c r="Y17" s="417"/>
      <c r="Z17" s="417"/>
      <c r="AA17" s="418"/>
      <c r="AB17" s="50"/>
      <c r="AC17" s="32"/>
      <c r="AD17" s="32"/>
    </row>
    <row r="18" spans="1:30" ht="15" customHeight="1" x14ac:dyDescent="0.3">
      <c r="A18" s="32"/>
      <c r="B18" s="40"/>
      <c r="C18" s="53"/>
      <c r="D18" s="53"/>
      <c r="E18" s="419"/>
      <c r="F18" s="420"/>
      <c r="G18" s="420"/>
      <c r="H18" s="420"/>
      <c r="I18" s="420"/>
      <c r="J18" s="420"/>
      <c r="K18" s="420"/>
      <c r="L18" s="420"/>
      <c r="M18" s="420"/>
      <c r="N18" s="420"/>
      <c r="O18" s="420"/>
      <c r="P18" s="420"/>
      <c r="Q18" s="420"/>
      <c r="R18" s="420"/>
      <c r="S18" s="420"/>
      <c r="T18" s="420"/>
      <c r="U18" s="420"/>
      <c r="V18" s="420"/>
      <c r="W18" s="420"/>
      <c r="X18" s="420"/>
      <c r="Y18" s="420"/>
      <c r="Z18" s="420"/>
      <c r="AA18" s="421"/>
      <c r="AB18" s="50"/>
      <c r="AC18" s="32"/>
      <c r="AD18" s="32"/>
    </row>
    <row r="19" spans="1:30" ht="15" customHeight="1" x14ac:dyDescent="0.3">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row>
    <row r="20" spans="1:30" ht="15" customHeight="1" x14ac:dyDescent="0.3">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row>
    <row r="21" spans="1:30" ht="15" customHeight="1" x14ac:dyDescent="0.3">
      <c r="A21" s="32"/>
      <c r="B21" s="40"/>
      <c r="C21" s="443" t="s">
        <v>40</v>
      </c>
      <c r="D21" s="424"/>
      <c r="E21" s="54"/>
      <c r="F21" s="445"/>
      <c r="G21" s="444"/>
      <c r="H21" s="444"/>
      <c r="I21" s="444"/>
      <c r="J21" s="444"/>
      <c r="K21" s="444"/>
      <c r="L21" s="444"/>
      <c r="M21" s="444"/>
      <c r="N21" s="444"/>
      <c r="O21" s="444"/>
      <c r="P21" s="444"/>
      <c r="Q21" s="444"/>
      <c r="R21" s="444"/>
      <c r="S21" s="444"/>
      <c r="T21" s="444"/>
      <c r="U21" s="444"/>
      <c r="V21" s="444"/>
      <c r="W21" s="444"/>
      <c r="X21" s="444"/>
      <c r="Y21" s="444"/>
      <c r="Z21" s="444"/>
      <c r="AA21" s="444"/>
      <c r="AB21" s="446"/>
      <c r="AC21" s="32"/>
      <c r="AD21" s="32"/>
    </row>
    <row r="22" spans="1:30" ht="29.25" customHeight="1" x14ac:dyDescent="0.3">
      <c r="A22" s="32"/>
      <c r="B22" s="40"/>
      <c r="C22" s="406" t="s">
        <v>182</v>
      </c>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395"/>
      <c r="AB22" s="55"/>
      <c r="AC22" s="32"/>
      <c r="AD22" s="32"/>
    </row>
    <row r="23" spans="1:30" ht="15" customHeight="1" x14ac:dyDescent="0.3">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row>
    <row r="24" spans="1:30" ht="15" customHeight="1" x14ac:dyDescent="0.3">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row>
    <row r="25" spans="1:30" ht="15" customHeight="1" x14ac:dyDescent="0.3">
      <c r="A25" s="32"/>
      <c r="B25" s="40"/>
      <c r="C25" s="814" t="s">
        <v>183</v>
      </c>
      <c r="D25" s="417"/>
      <c r="E25" s="417"/>
      <c r="F25" s="417"/>
      <c r="G25" s="417"/>
      <c r="H25" s="417"/>
      <c r="I25" s="417"/>
      <c r="J25" s="417"/>
      <c r="K25" s="417"/>
      <c r="L25" s="417"/>
      <c r="M25" s="417"/>
      <c r="N25" s="417"/>
      <c r="O25" s="417"/>
      <c r="P25" s="418"/>
      <c r="Q25" s="32"/>
      <c r="R25" s="427"/>
      <c r="S25" s="407"/>
      <c r="T25" s="407"/>
      <c r="U25" s="407"/>
      <c r="V25" s="407"/>
      <c r="W25" s="407"/>
      <c r="X25" s="407"/>
      <c r="Y25" s="407"/>
      <c r="Z25" s="407"/>
      <c r="AA25" s="395"/>
      <c r="AB25" s="50"/>
      <c r="AC25" s="32"/>
      <c r="AD25" s="32"/>
    </row>
    <row r="26" spans="1:30" ht="15" customHeight="1" x14ac:dyDescent="0.3">
      <c r="A26" s="32"/>
      <c r="B26" s="40"/>
      <c r="C26" s="436"/>
      <c r="D26" s="378"/>
      <c r="E26" s="378"/>
      <c r="F26" s="378"/>
      <c r="G26" s="378"/>
      <c r="H26" s="378"/>
      <c r="I26" s="378"/>
      <c r="J26" s="378"/>
      <c r="K26" s="378"/>
      <c r="L26" s="378"/>
      <c r="M26" s="378"/>
      <c r="N26" s="378"/>
      <c r="O26" s="378"/>
      <c r="P26" s="437"/>
      <c r="Q26" s="32"/>
      <c r="R26" s="32"/>
      <c r="S26" s="32"/>
      <c r="T26" s="32"/>
      <c r="U26" s="32"/>
      <c r="V26" s="32"/>
      <c r="W26" s="32"/>
      <c r="X26" s="32"/>
      <c r="Y26" s="32"/>
      <c r="Z26" s="32"/>
      <c r="AA26" s="32"/>
      <c r="AB26" s="50"/>
      <c r="AC26" s="32"/>
      <c r="AD26" s="32"/>
    </row>
    <row r="27" spans="1:30" ht="15" customHeight="1" x14ac:dyDescent="0.3">
      <c r="A27" s="32"/>
      <c r="B27" s="40"/>
      <c r="C27" s="436"/>
      <c r="D27" s="378"/>
      <c r="E27" s="378"/>
      <c r="F27" s="378"/>
      <c r="G27" s="378"/>
      <c r="H27" s="378"/>
      <c r="I27" s="378"/>
      <c r="J27" s="378"/>
      <c r="K27" s="378"/>
      <c r="L27" s="378"/>
      <c r="M27" s="378"/>
      <c r="N27" s="378"/>
      <c r="O27" s="378"/>
      <c r="P27" s="437"/>
      <c r="Q27" s="53"/>
      <c r="R27" s="56" t="s">
        <v>43</v>
      </c>
      <c r="S27" s="56"/>
      <c r="T27" s="56"/>
      <c r="U27" s="56"/>
      <c r="V27" s="56"/>
      <c r="W27" s="53"/>
      <c r="X27" s="53"/>
      <c r="Y27" s="53"/>
      <c r="Z27" s="32"/>
      <c r="AA27" s="53"/>
      <c r="AB27" s="50"/>
      <c r="AC27" s="32"/>
      <c r="AD27" s="32"/>
    </row>
    <row r="28" spans="1:30" ht="15" customHeight="1" x14ac:dyDescent="0.3">
      <c r="A28" s="32"/>
      <c r="B28" s="40"/>
      <c r="C28" s="436"/>
      <c r="D28" s="378"/>
      <c r="E28" s="378"/>
      <c r="F28" s="378"/>
      <c r="G28" s="378"/>
      <c r="H28" s="378"/>
      <c r="I28" s="378"/>
      <c r="J28" s="378"/>
      <c r="K28" s="378"/>
      <c r="L28" s="378"/>
      <c r="M28" s="378"/>
      <c r="N28" s="378"/>
      <c r="O28" s="378"/>
      <c r="P28" s="437"/>
      <c r="Q28" s="32"/>
      <c r="R28" s="58"/>
      <c r="S28" s="32" t="s">
        <v>44</v>
      </c>
      <c r="T28" s="32"/>
      <c r="U28" s="58"/>
      <c r="V28" s="32" t="s">
        <v>45</v>
      </c>
      <c r="W28" s="32"/>
      <c r="X28" s="58"/>
      <c r="Y28" s="59" t="s">
        <v>46</v>
      </c>
      <c r="Z28" s="32"/>
      <c r="AA28" s="32"/>
      <c r="AB28" s="50"/>
      <c r="AC28" s="32"/>
      <c r="AD28" s="32"/>
    </row>
    <row r="29" spans="1:30" ht="15" customHeight="1" x14ac:dyDescent="0.3">
      <c r="A29" s="32"/>
      <c r="B29" s="40"/>
      <c r="C29" s="436"/>
      <c r="D29" s="378"/>
      <c r="E29" s="378"/>
      <c r="F29" s="378"/>
      <c r="G29" s="378"/>
      <c r="H29" s="378"/>
      <c r="I29" s="378"/>
      <c r="J29" s="378"/>
      <c r="K29" s="378"/>
      <c r="L29" s="378"/>
      <c r="M29" s="378"/>
      <c r="N29" s="378"/>
      <c r="O29" s="378"/>
      <c r="P29" s="437"/>
      <c r="Q29" s="32"/>
      <c r="R29" s="32"/>
      <c r="S29" s="32"/>
      <c r="T29" s="32"/>
      <c r="U29" s="32"/>
      <c r="V29" s="32"/>
      <c r="W29" s="32"/>
      <c r="X29" s="32"/>
      <c r="Y29" s="32"/>
      <c r="Z29" s="32"/>
      <c r="AA29" s="32"/>
      <c r="AB29" s="50"/>
      <c r="AC29" s="32"/>
      <c r="AD29" s="32"/>
    </row>
    <row r="30" spans="1:30" ht="15" customHeight="1" x14ac:dyDescent="0.3">
      <c r="A30" s="32"/>
      <c r="B30" s="40"/>
      <c r="C30" s="419"/>
      <c r="D30" s="420"/>
      <c r="E30" s="420"/>
      <c r="F30" s="420"/>
      <c r="G30" s="420"/>
      <c r="H30" s="420"/>
      <c r="I30" s="420"/>
      <c r="J30" s="420"/>
      <c r="K30" s="420"/>
      <c r="L30" s="420"/>
      <c r="M30" s="420"/>
      <c r="N30" s="420"/>
      <c r="O30" s="420"/>
      <c r="P30" s="421"/>
      <c r="Q30" s="32"/>
      <c r="R30" s="56" t="s">
        <v>47</v>
      </c>
      <c r="S30" s="32"/>
      <c r="T30" s="32"/>
      <c r="U30" s="32"/>
      <c r="V30" s="32"/>
      <c r="W30" s="452" t="s">
        <v>16</v>
      </c>
      <c r="X30" s="407"/>
      <c r="Y30" s="407"/>
      <c r="Z30" s="407"/>
      <c r="AA30" s="395"/>
      <c r="AB30" s="50"/>
      <c r="AC30" s="32"/>
      <c r="AD30" s="32"/>
    </row>
    <row r="31" spans="1:30" ht="15" customHeight="1" x14ac:dyDescent="0.3">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row>
    <row r="32" spans="1:30" ht="15" customHeight="1" x14ac:dyDescent="0.3">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row>
    <row r="33" spans="1:30" ht="39.75" customHeight="1" x14ac:dyDescent="0.3">
      <c r="A33" s="32"/>
      <c r="B33" s="40"/>
      <c r="C33" s="452" t="s">
        <v>49</v>
      </c>
      <c r="D33" s="407"/>
      <c r="E33" s="407"/>
      <c r="F33" s="407"/>
      <c r="G33" s="407"/>
      <c r="H33" s="407"/>
      <c r="I33" s="407"/>
      <c r="J33" s="407"/>
      <c r="K33" s="407"/>
      <c r="L33" s="407"/>
      <c r="M33" s="407"/>
      <c r="N33" s="407"/>
      <c r="O33" s="407"/>
      <c r="P33" s="407"/>
      <c r="Q33" s="407"/>
      <c r="R33" s="407"/>
      <c r="S33" s="407"/>
      <c r="T33" s="407"/>
      <c r="U33" s="407"/>
      <c r="V33" s="407"/>
      <c r="W33" s="407"/>
      <c r="X33" s="407"/>
      <c r="Y33" s="407"/>
      <c r="Z33" s="407"/>
      <c r="AA33" s="395"/>
      <c r="AB33" s="50"/>
      <c r="AC33" s="32"/>
      <c r="AD33" s="32"/>
    </row>
    <row r="34" spans="1:30" ht="15" customHeight="1" x14ac:dyDescent="0.3">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row>
    <row r="35" spans="1:30" ht="15" customHeight="1" x14ac:dyDescent="0.3">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row>
    <row r="36" spans="1:30" ht="29.25" customHeight="1" x14ac:dyDescent="0.3">
      <c r="A36" s="32"/>
      <c r="B36" s="40"/>
      <c r="C36" s="452" t="s">
        <v>51</v>
      </c>
      <c r="D36" s="407"/>
      <c r="E36" s="407"/>
      <c r="F36" s="407"/>
      <c r="G36" s="407"/>
      <c r="H36" s="407"/>
      <c r="I36" s="407"/>
      <c r="J36" s="407"/>
      <c r="K36" s="395"/>
      <c r="L36" s="53"/>
      <c r="M36" s="452" t="s">
        <v>52</v>
      </c>
      <c r="N36" s="407"/>
      <c r="O36" s="407"/>
      <c r="P36" s="407"/>
      <c r="Q36" s="407"/>
      <c r="R36" s="407"/>
      <c r="S36" s="407"/>
      <c r="T36" s="407"/>
      <c r="U36" s="407"/>
      <c r="V36" s="407"/>
      <c r="W36" s="407"/>
      <c r="X36" s="407"/>
      <c r="Y36" s="407"/>
      <c r="Z36" s="407"/>
      <c r="AA36" s="395"/>
      <c r="AB36" s="60"/>
      <c r="AC36" s="32"/>
      <c r="AD36" s="32"/>
    </row>
    <row r="37" spans="1:30" ht="15" customHeight="1" x14ac:dyDescent="0.3">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row>
    <row r="38" spans="1:30" ht="15" customHeight="1" x14ac:dyDescent="0.3">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row>
    <row r="39" spans="1:30" ht="90" customHeight="1" x14ac:dyDescent="0.3">
      <c r="A39" s="32"/>
      <c r="B39" s="40"/>
      <c r="C39" s="453" t="s">
        <v>184</v>
      </c>
      <c r="D39" s="407"/>
      <c r="E39" s="407"/>
      <c r="F39" s="407"/>
      <c r="G39" s="407"/>
      <c r="H39" s="407"/>
      <c r="I39" s="407"/>
      <c r="J39" s="407"/>
      <c r="K39" s="407"/>
      <c r="L39" s="407"/>
      <c r="M39" s="407"/>
      <c r="N39" s="407"/>
      <c r="O39" s="407"/>
      <c r="P39" s="407"/>
      <c r="Q39" s="407"/>
      <c r="R39" s="407"/>
      <c r="S39" s="407"/>
      <c r="T39" s="407"/>
      <c r="U39" s="407"/>
      <c r="V39" s="407"/>
      <c r="W39" s="407"/>
      <c r="X39" s="407"/>
      <c r="Y39" s="407"/>
      <c r="Z39" s="407"/>
      <c r="AA39" s="395"/>
      <c r="AB39" s="50"/>
      <c r="AC39" s="32"/>
      <c r="AD39" s="32"/>
    </row>
    <row r="40" spans="1:30" ht="15" customHeight="1" x14ac:dyDescent="0.3">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row>
    <row r="41" spans="1:30" ht="15.75" customHeight="1" x14ac:dyDescent="0.3">
      <c r="A41" s="32"/>
      <c r="B41" s="40"/>
      <c r="C41" s="428" t="s">
        <v>55</v>
      </c>
      <c r="D41" s="424"/>
      <c r="E41" s="56"/>
      <c r="F41" s="406" t="s">
        <v>110</v>
      </c>
      <c r="G41" s="395"/>
      <c r="H41" s="56"/>
      <c r="I41" s="32"/>
      <c r="J41" s="64" t="s">
        <v>57</v>
      </c>
      <c r="K41" s="406">
        <v>1</v>
      </c>
      <c r="L41" s="407"/>
      <c r="M41" s="407"/>
      <c r="N41" s="395"/>
      <c r="O41" s="56"/>
      <c r="P41" s="56"/>
      <c r="Q41" s="47" t="s">
        <v>58</v>
      </c>
      <c r="R41" s="32"/>
      <c r="S41" s="56"/>
      <c r="T41" s="56"/>
      <c r="U41" s="56"/>
      <c r="V41" s="56"/>
      <c r="W41" s="406" t="s">
        <v>59</v>
      </c>
      <c r="X41" s="407"/>
      <c r="Y41" s="407"/>
      <c r="Z41" s="407"/>
      <c r="AA41" s="395"/>
      <c r="AB41" s="55"/>
      <c r="AC41" s="32"/>
      <c r="AD41" s="32"/>
    </row>
    <row r="42" spans="1:30" ht="15.75" customHeight="1" x14ac:dyDescent="0.3">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row>
    <row r="43" spans="1:30" ht="32.25" customHeight="1" x14ac:dyDescent="0.3">
      <c r="A43" s="32"/>
      <c r="B43" s="40"/>
      <c r="C43" s="32"/>
      <c r="D43" s="64" t="s">
        <v>60</v>
      </c>
      <c r="E43" s="56"/>
      <c r="F43" s="453"/>
      <c r="G43" s="407"/>
      <c r="H43" s="407"/>
      <c r="I43" s="407"/>
      <c r="J43" s="407"/>
      <c r="K43" s="407"/>
      <c r="L43" s="407"/>
      <c r="M43" s="395"/>
      <c r="N43" s="32"/>
      <c r="O43" s="64" t="s">
        <v>62</v>
      </c>
      <c r="P43" s="452">
        <v>0</v>
      </c>
      <c r="Q43" s="407"/>
      <c r="R43" s="407"/>
      <c r="S43" s="407"/>
      <c r="T43" s="407"/>
      <c r="U43" s="407"/>
      <c r="V43" s="407"/>
      <c r="W43" s="407"/>
      <c r="X43" s="407"/>
      <c r="Y43" s="407"/>
      <c r="Z43" s="407"/>
      <c r="AA43" s="395"/>
      <c r="AB43" s="50"/>
      <c r="AC43" s="32"/>
      <c r="AD43" s="32"/>
    </row>
    <row r="44" spans="1:30" ht="15.75" customHeight="1" x14ac:dyDescent="0.3">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row>
    <row r="45" spans="1:30" ht="15.75" customHeight="1" x14ac:dyDescent="0.3">
      <c r="A45" s="32"/>
      <c r="B45" s="40"/>
      <c r="C45" s="32"/>
      <c r="D45" s="64" t="s">
        <v>63</v>
      </c>
      <c r="E45" s="32"/>
      <c r="F45" s="427" t="s">
        <v>64</v>
      </c>
      <c r="G45" s="395"/>
      <c r="H45" s="32"/>
      <c r="I45" s="32"/>
      <c r="J45" s="56" t="s">
        <v>65</v>
      </c>
      <c r="K45" s="32"/>
      <c r="L45" s="427" t="s">
        <v>66</v>
      </c>
      <c r="M45" s="407"/>
      <c r="N45" s="395"/>
      <c r="O45" s="56"/>
      <c r="P45" s="56"/>
      <c r="Q45" s="32"/>
      <c r="R45" s="56" t="s">
        <v>67</v>
      </c>
      <c r="S45" s="56"/>
      <c r="T45" s="56"/>
      <c r="U45" s="56"/>
      <c r="V45" s="56"/>
      <c r="W45" s="454"/>
      <c r="X45" s="407"/>
      <c r="Y45" s="407"/>
      <c r="Z45" s="407"/>
      <c r="AA45" s="395"/>
      <c r="AB45" s="55"/>
      <c r="AC45" s="32"/>
      <c r="AD45" s="32"/>
    </row>
    <row r="46" spans="1:30" ht="15.75" customHeight="1" x14ac:dyDescent="0.3">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row>
    <row r="47" spans="1:30" ht="15.75" customHeight="1" x14ac:dyDescent="0.3">
      <c r="A47" s="32"/>
      <c r="B47" s="40"/>
      <c r="C47" s="65" t="s">
        <v>68</v>
      </c>
      <c r="D47" s="455">
        <v>2024</v>
      </c>
      <c r="E47" s="456"/>
      <c r="F47" s="457"/>
      <c r="G47" s="46"/>
      <c r="H47" s="47"/>
      <c r="I47" s="47"/>
      <c r="J47" s="47"/>
      <c r="K47" s="47"/>
      <c r="L47" s="47"/>
      <c r="M47" s="47"/>
      <c r="N47" s="47"/>
      <c r="O47" s="47"/>
      <c r="P47" s="47"/>
      <c r="Q47" s="445"/>
      <c r="R47" s="444"/>
      <c r="S47" s="444"/>
      <c r="T47" s="444"/>
      <c r="U47" s="424"/>
      <c r="V47" s="47"/>
      <c r="W47" s="47"/>
      <c r="X47" s="443"/>
      <c r="Y47" s="444"/>
      <c r="Z47" s="444"/>
      <c r="AA47" s="424"/>
      <c r="AB47" s="55"/>
      <c r="AC47" s="32"/>
      <c r="AD47" s="32"/>
    </row>
    <row r="48" spans="1:30" ht="5.25" customHeight="1" x14ac:dyDescent="0.3">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row>
    <row r="49" spans="1:30" ht="15.75" customHeight="1" x14ac:dyDescent="0.3">
      <c r="A49" s="32"/>
      <c r="B49" s="40"/>
      <c r="C49" s="56" t="s">
        <v>57</v>
      </c>
      <c r="D49" s="452">
        <v>1.2</v>
      </c>
      <c r="E49" s="407"/>
      <c r="F49" s="395"/>
      <c r="G49" s="32"/>
      <c r="H49" s="47"/>
      <c r="I49" s="47"/>
      <c r="J49" s="47"/>
      <c r="K49" s="47"/>
      <c r="L49" s="47"/>
      <c r="M49" s="47"/>
      <c r="N49" s="47"/>
      <c r="O49" s="47"/>
      <c r="P49" s="47"/>
      <c r="Q49" s="445"/>
      <c r="R49" s="444"/>
      <c r="S49" s="444"/>
      <c r="T49" s="444"/>
      <c r="U49" s="424"/>
      <c r="V49" s="47"/>
      <c r="W49" s="47"/>
      <c r="X49" s="443"/>
      <c r="Y49" s="444"/>
      <c r="Z49" s="444"/>
      <c r="AA49" s="424"/>
      <c r="AB49" s="48"/>
      <c r="AC49" s="32"/>
      <c r="AD49" s="32"/>
    </row>
    <row r="50" spans="1:30" ht="15.75" customHeight="1" x14ac:dyDescent="0.3">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row>
    <row r="51" spans="1:30" ht="15.75" customHeight="1" x14ac:dyDescent="0.3">
      <c r="A51" s="32"/>
      <c r="B51" s="40"/>
      <c r="C51" s="56"/>
      <c r="D51" s="406" t="s">
        <v>69</v>
      </c>
      <c r="E51" s="407"/>
      <c r="F51" s="407"/>
      <c r="G51" s="407"/>
      <c r="H51" s="407"/>
      <c r="I51" s="407"/>
      <c r="J51" s="407"/>
      <c r="K51" s="407"/>
      <c r="L51" s="407"/>
      <c r="M51" s="407"/>
      <c r="N51" s="407"/>
      <c r="O51" s="407"/>
      <c r="P51" s="407"/>
      <c r="Q51" s="407"/>
      <c r="R51" s="407"/>
      <c r="S51" s="407"/>
      <c r="T51" s="407"/>
      <c r="U51" s="407"/>
      <c r="V51" s="407"/>
      <c r="W51" s="407"/>
      <c r="X51" s="407"/>
      <c r="Y51" s="395"/>
      <c r="Z51" s="57"/>
      <c r="AA51" s="57"/>
      <c r="AB51" s="68"/>
      <c r="AC51" s="32"/>
      <c r="AD51" s="32"/>
    </row>
    <row r="52" spans="1:30" ht="15.75" customHeight="1" x14ac:dyDescent="0.3">
      <c r="A52" s="32"/>
      <c r="B52" s="40"/>
      <c r="C52" s="32"/>
      <c r="D52" s="412" t="s">
        <v>70</v>
      </c>
      <c r="E52" s="407"/>
      <c r="F52" s="407"/>
      <c r="G52" s="407"/>
      <c r="H52" s="395"/>
      <c r="I52" s="408" t="s">
        <v>71</v>
      </c>
      <c r="J52" s="407"/>
      <c r="K52" s="407"/>
      <c r="L52" s="407"/>
      <c r="M52" s="407"/>
      <c r="N52" s="407"/>
      <c r="O52" s="407"/>
      <c r="P52" s="395"/>
      <c r="Q52" s="409" t="s">
        <v>72</v>
      </c>
      <c r="R52" s="407"/>
      <c r="S52" s="407"/>
      <c r="T52" s="407"/>
      <c r="U52" s="407"/>
      <c r="V52" s="407"/>
      <c r="W52" s="407"/>
      <c r="X52" s="407"/>
      <c r="Y52" s="395"/>
      <c r="Z52" s="57"/>
      <c r="AA52" s="57"/>
      <c r="AB52" s="68"/>
      <c r="AC52" s="32"/>
      <c r="AD52" s="32"/>
    </row>
    <row r="53" spans="1:30" ht="15.75" customHeight="1" x14ac:dyDescent="0.3">
      <c r="A53" s="69"/>
      <c r="B53" s="70"/>
      <c r="C53" s="71"/>
      <c r="D53" s="413" t="s">
        <v>73</v>
      </c>
      <c r="E53" s="407"/>
      <c r="F53" s="407"/>
      <c r="G53" s="407"/>
      <c r="H53" s="395"/>
      <c r="I53" s="410" t="s">
        <v>74</v>
      </c>
      <c r="J53" s="407"/>
      <c r="K53" s="407"/>
      <c r="L53" s="407"/>
      <c r="M53" s="407"/>
      <c r="N53" s="407"/>
      <c r="O53" s="407"/>
      <c r="P53" s="395"/>
      <c r="Q53" s="411" t="s">
        <v>75</v>
      </c>
      <c r="R53" s="407"/>
      <c r="S53" s="407"/>
      <c r="T53" s="407"/>
      <c r="U53" s="407"/>
      <c r="V53" s="407"/>
      <c r="W53" s="407"/>
      <c r="X53" s="407"/>
      <c r="Y53" s="395"/>
      <c r="Z53" s="69"/>
      <c r="AA53" s="69"/>
      <c r="AB53" s="72"/>
      <c r="AC53" s="69"/>
      <c r="AD53" s="69"/>
    </row>
    <row r="54" spans="1:30" ht="15.75" customHeight="1" x14ac:dyDescent="0.3">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row>
    <row r="55" spans="1:30" ht="15.75" customHeight="1" x14ac:dyDescent="0.3">
      <c r="A55" s="75"/>
      <c r="B55" s="76"/>
      <c r="C55" s="414" t="s">
        <v>76</v>
      </c>
      <c r="D55" s="407"/>
      <c r="E55" s="407"/>
      <c r="F55" s="395"/>
      <c r="G55" s="415" t="s">
        <v>77</v>
      </c>
      <c r="H55" s="416" t="s">
        <v>78</v>
      </c>
      <c r="I55" s="417"/>
      <c r="J55" s="417"/>
      <c r="K55" s="417"/>
      <c r="L55" s="417"/>
      <c r="M55" s="417"/>
      <c r="N55" s="417"/>
      <c r="O55" s="417"/>
      <c r="P55" s="417"/>
      <c r="Q55" s="417"/>
      <c r="R55" s="417"/>
      <c r="S55" s="417"/>
      <c r="T55" s="417"/>
      <c r="U55" s="417"/>
      <c r="V55" s="417"/>
      <c r="W55" s="417"/>
      <c r="X55" s="417"/>
      <c r="Y55" s="417"/>
      <c r="Z55" s="417"/>
      <c r="AA55" s="418"/>
      <c r="AB55" s="68"/>
      <c r="AC55" s="75"/>
      <c r="AD55" s="75"/>
    </row>
    <row r="56" spans="1:30" ht="15.75" customHeight="1" x14ac:dyDescent="0.3">
      <c r="A56" s="75"/>
      <c r="B56" s="76"/>
      <c r="C56" s="77" t="s">
        <v>79</v>
      </c>
      <c r="D56" s="78" t="s">
        <v>164</v>
      </c>
      <c r="E56" s="414" t="s">
        <v>80</v>
      </c>
      <c r="F56" s="395"/>
      <c r="G56" s="381"/>
      <c r="H56" s="419"/>
      <c r="I56" s="420"/>
      <c r="J56" s="420"/>
      <c r="K56" s="420"/>
      <c r="L56" s="420"/>
      <c r="M56" s="420"/>
      <c r="N56" s="420"/>
      <c r="O56" s="420"/>
      <c r="P56" s="420"/>
      <c r="Q56" s="420"/>
      <c r="R56" s="420"/>
      <c r="S56" s="420"/>
      <c r="T56" s="420"/>
      <c r="U56" s="420"/>
      <c r="V56" s="420"/>
      <c r="W56" s="420"/>
      <c r="X56" s="420"/>
      <c r="Y56" s="420"/>
      <c r="Z56" s="420"/>
      <c r="AA56" s="421"/>
      <c r="AB56" s="68"/>
      <c r="AC56" s="75"/>
      <c r="AD56" s="75"/>
    </row>
    <row r="57" spans="1:30" ht="15.75" customHeight="1" x14ac:dyDescent="0.3">
      <c r="A57" s="75"/>
      <c r="B57" s="76"/>
      <c r="C57" s="79">
        <v>2024</v>
      </c>
      <c r="D57" s="80">
        <v>45474</v>
      </c>
      <c r="E57" s="422">
        <v>45656</v>
      </c>
      <c r="F57" s="395"/>
      <c r="G57" s="81">
        <v>1</v>
      </c>
      <c r="H57" s="426"/>
      <c r="I57" s="407"/>
      <c r="J57" s="407"/>
      <c r="K57" s="407"/>
      <c r="L57" s="407"/>
      <c r="M57" s="407"/>
      <c r="N57" s="407"/>
      <c r="O57" s="407"/>
      <c r="P57" s="407"/>
      <c r="Q57" s="407"/>
      <c r="R57" s="407"/>
      <c r="S57" s="407"/>
      <c r="T57" s="407"/>
      <c r="U57" s="407"/>
      <c r="V57" s="407"/>
      <c r="W57" s="407"/>
      <c r="X57" s="407"/>
      <c r="Y57" s="407"/>
      <c r="Z57" s="407"/>
      <c r="AA57" s="395"/>
      <c r="AB57" s="68"/>
      <c r="AC57" s="75"/>
      <c r="AD57" s="75"/>
    </row>
    <row r="58" spans="1:30" ht="15.75" customHeight="1" x14ac:dyDescent="0.3">
      <c r="A58" s="75"/>
      <c r="B58" s="76"/>
      <c r="C58" s="79">
        <v>2025</v>
      </c>
      <c r="D58" s="80">
        <v>45658</v>
      </c>
      <c r="E58" s="422">
        <v>46021</v>
      </c>
      <c r="F58" s="395"/>
      <c r="G58" s="81">
        <v>1</v>
      </c>
      <c r="H58" s="426"/>
      <c r="I58" s="407"/>
      <c r="J58" s="407"/>
      <c r="K58" s="407"/>
      <c r="L58" s="407"/>
      <c r="M58" s="407"/>
      <c r="N58" s="407"/>
      <c r="O58" s="407"/>
      <c r="P58" s="407"/>
      <c r="Q58" s="407"/>
      <c r="R58" s="407"/>
      <c r="S58" s="407"/>
      <c r="T58" s="407"/>
      <c r="U58" s="407"/>
      <c r="V58" s="407"/>
      <c r="W58" s="407"/>
      <c r="X58" s="407"/>
      <c r="Y58" s="407"/>
      <c r="Z58" s="407"/>
      <c r="AA58" s="395"/>
      <c r="AB58" s="68"/>
      <c r="AC58" s="75"/>
      <c r="AD58" s="75"/>
    </row>
    <row r="59" spans="1:30" ht="15.75" customHeight="1" x14ac:dyDescent="0.3">
      <c r="A59" s="75"/>
      <c r="B59" s="76"/>
      <c r="C59" s="79">
        <v>2026</v>
      </c>
      <c r="D59" s="80">
        <v>46023</v>
      </c>
      <c r="E59" s="422">
        <v>46386</v>
      </c>
      <c r="F59" s="395"/>
      <c r="G59" s="81">
        <v>1</v>
      </c>
      <c r="H59" s="426"/>
      <c r="I59" s="407"/>
      <c r="J59" s="407"/>
      <c r="K59" s="407"/>
      <c r="L59" s="407"/>
      <c r="M59" s="407"/>
      <c r="N59" s="407"/>
      <c r="O59" s="407"/>
      <c r="P59" s="407"/>
      <c r="Q59" s="407"/>
      <c r="R59" s="407"/>
      <c r="S59" s="407"/>
      <c r="T59" s="407"/>
      <c r="U59" s="407"/>
      <c r="V59" s="407"/>
      <c r="W59" s="407"/>
      <c r="X59" s="407"/>
      <c r="Y59" s="407"/>
      <c r="Z59" s="407"/>
      <c r="AA59" s="395"/>
      <c r="AB59" s="68"/>
      <c r="AC59" s="75"/>
      <c r="AD59" s="75"/>
    </row>
    <row r="60" spans="1:30" ht="15.75" customHeight="1" x14ac:dyDescent="0.3">
      <c r="A60" s="75"/>
      <c r="B60" s="76"/>
      <c r="C60" s="79">
        <v>2027</v>
      </c>
      <c r="D60" s="80">
        <v>46388</v>
      </c>
      <c r="E60" s="422">
        <v>46751</v>
      </c>
      <c r="F60" s="395"/>
      <c r="G60" s="81">
        <v>1</v>
      </c>
      <c r="H60" s="426"/>
      <c r="I60" s="407"/>
      <c r="J60" s="407"/>
      <c r="K60" s="407"/>
      <c r="L60" s="407"/>
      <c r="M60" s="407"/>
      <c r="N60" s="407"/>
      <c r="O60" s="407"/>
      <c r="P60" s="407"/>
      <c r="Q60" s="407"/>
      <c r="R60" s="407"/>
      <c r="S60" s="407"/>
      <c r="T60" s="407"/>
      <c r="U60" s="407"/>
      <c r="V60" s="407"/>
      <c r="W60" s="407"/>
      <c r="X60" s="407"/>
      <c r="Y60" s="407"/>
      <c r="Z60" s="407"/>
      <c r="AA60" s="395"/>
      <c r="AB60" s="68"/>
      <c r="AC60" s="75"/>
      <c r="AD60" s="75"/>
    </row>
    <row r="61" spans="1:30" ht="15.75" customHeight="1" x14ac:dyDescent="0.3">
      <c r="A61" s="75"/>
      <c r="B61" s="76"/>
      <c r="C61" s="79"/>
      <c r="D61" s="79"/>
      <c r="E61" s="414"/>
      <c r="F61" s="395"/>
      <c r="G61" s="78"/>
      <c r="H61" s="414"/>
      <c r="I61" s="407"/>
      <c r="J61" s="407"/>
      <c r="K61" s="407"/>
      <c r="L61" s="407"/>
      <c r="M61" s="407"/>
      <c r="N61" s="407"/>
      <c r="O61" s="407"/>
      <c r="P61" s="407"/>
      <c r="Q61" s="407"/>
      <c r="R61" s="407"/>
      <c r="S61" s="407"/>
      <c r="T61" s="407"/>
      <c r="U61" s="407"/>
      <c r="V61" s="407"/>
      <c r="W61" s="407"/>
      <c r="X61" s="407"/>
      <c r="Y61" s="407"/>
      <c r="Z61" s="407"/>
      <c r="AA61" s="395"/>
      <c r="AB61" s="68"/>
      <c r="AC61" s="75"/>
      <c r="AD61" s="75"/>
    </row>
    <row r="62" spans="1:30" ht="15.75" customHeight="1" x14ac:dyDescent="0.3">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row>
    <row r="63" spans="1:30" ht="15.75" customHeight="1" x14ac:dyDescent="0.3">
      <c r="A63" s="32"/>
      <c r="B63" s="40"/>
      <c r="C63" s="428" t="s">
        <v>81</v>
      </c>
      <c r="D63" s="424"/>
      <c r="E63" s="56"/>
      <c r="F63" s="47" t="s">
        <v>82</v>
      </c>
      <c r="G63" s="82"/>
      <c r="H63" s="59"/>
      <c r="I63" s="47" t="s">
        <v>83</v>
      </c>
      <c r="J63" s="32"/>
      <c r="K63" s="427"/>
      <c r="L63" s="395"/>
      <c r="M63" s="56"/>
      <c r="N63" s="32"/>
      <c r="O63" s="32"/>
      <c r="P63" s="32"/>
      <c r="Q63" s="32"/>
      <c r="R63" s="32"/>
      <c r="S63" s="32"/>
      <c r="T63" s="32"/>
      <c r="U63" s="32"/>
      <c r="V63" s="32"/>
      <c r="W63" s="32"/>
      <c r="X63" s="32"/>
      <c r="Y63" s="32"/>
      <c r="Z63" s="32"/>
      <c r="AA63" s="32"/>
      <c r="AB63" s="50"/>
      <c r="AC63" s="32"/>
      <c r="AD63" s="32"/>
    </row>
    <row r="64" spans="1:30" ht="15.75" customHeight="1" x14ac:dyDescent="0.3">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row>
    <row r="65" spans="1:30" ht="15.75" customHeight="1" x14ac:dyDescent="0.3">
      <c r="A65" s="32"/>
      <c r="B65" s="425" t="s">
        <v>84</v>
      </c>
      <c r="C65" s="407"/>
      <c r="D65" s="407"/>
      <c r="E65" s="407"/>
      <c r="F65" s="407"/>
      <c r="G65" s="407"/>
      <c r="H65" s="407"/>
      <c r="I65" s="407"/>
      <c r="J65" s="407"/>
      <c r="K65" s="407"/>
      <c r="L65" s="407"/>
      <c r="M65" s="407"/>
      <c r="N65" s="407"/>
      <c r="O65" s="407"/>
      <c r="P65" s="407"/>
      <c r="Q65" s="407"/>
      <c r="R65" s="407"/>
      <c r="S65" s="407"/>
      <c r="T65" s="407"/>
      <c r="U65" s="407"/>
      <c r="V65" s="407"/>
      <c r="W65" s="407"/>
      <c r="X65" s="407"/>
      <c r="Y65" s="407"/>
      <c r="Z65" s="407"/>
      <c r="AA65" s="407"/>
      <c r="AB65" s="395"/>
      <c r="AC65" s="32"/>
      <c r="AD65" s="32"/>
    </row>
    <row r="66" spans="1:30" ht="15.75" customHeight="1" x14ac:dyDescent="0.3">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row>
    <row r="67" spans="1:30" ht="29.25" customHeight="1" x14ac:dyDescent="0.3">
      <c r="A67" s="32"/>
      <c r="B67" s="414" t="s">
        <v>79</v>
      </c>
      <c r="C67" s="395"/>
      <c r="D67" s="78"/>
      <c r="E67" s="414" t="s">
        <v>85</v>
      </c>
      <c r="F67" s="395"/>
      <c r="G67" s="78"/>
      <c r="H67" s="406" t="s">
        <v>86</v>
      </c>
      <c r="I67" s="395"/>
      <c r="J67" s="414"/>
      <c r="K67" s="395"/>
      <c r="L67" s="423"/>
      <c r="M67" s="424"/>
      <c r="N67" s="78" t="s">
        <v>87</v>
      </c>
      <c r="O67" s="414"/>
      <c r="P67" s="407"/>
      <c r="Q67" s="395"/>
      <c r="R67" s="414" t="s">
        <v>88</v>
      </c>
      <c r="S67" s="407"/>
      <c r="T67" s="395"/>
      <c r="U67" s="414"/>
      <c r="V67" s="407"/>
      <c r="W67" s="395"/>
      <c r="X67" s="414" t="s">
        <v>89</v>
      </c>
      <c r="Y67" s="395"/>
      <c r="Z67" s="414"/>
      <c r="AA67" s="407"/>
      <c r="AB67" s="395"/>
      <c r="AC67" s="32"/>
      <c r="AD67" s="32"/>
    </row>
    <row r="68" spans="1:30" ht="15.75" customHeight="1" x14ac:dyDescent="0.3">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row>
    <row r="69" spans="1:30" ht="15.75" customHeight="1" x14ac:dyDescent="0.3">
      <c r="A69" s="32"/>
      <c r="B69" s="425" t="s">
        <v>90</v>
      </c>
      <c r="C69" s="395"/>
      <c r="D69" s="429"/>
      <c r="E69" s="430"/>
      <c r="F69" s="430"/>
      <c r="G69" s="430"/>
      <c r="H69" s="430"/>
      <c r="I69" s="430"/>
      <c r="J69" s="430"/>
      <c r="K69" s="430"/>
      <c r="L69" s="430"/>
      <c r="M69" s="430"/>
      <c r="N69" s="430"/>
      <c r="O69" s="430"/>
      <c r="P69" s="430"/>
      <c r="Q69" s="430"/>
      <c r="R69" s="430"/>
      <c r="S69" s="430"/>
      <c r="T69" s="430"/>
      <c r="U69" s="430"/>
      <c r="V69" s="430"/>
      <c r="W69" s="430"/>
      <c r="X69" s="430"/>
      <c r="Y69" s="430"/>
      <c r="Z69" s="430"/>
      <c r="AA69" s="430"/>
      <c r="AB69" s="431"/>
      <c r="AC69" s="32"/>
      <c r="AD69" s="32"/>
    </row>
    <row r="70" spans="1:30" ht="15.75" customHeight="1" x14ac:dyDescent="0.3">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row>
    <row r="71" spans="1:30" ht="15.75" customHeight="1" x14ac:dyDescent="0.3">
      <c r="A71" s="32"/>
      <c r="B71" s="425" t="s">
        <v>91</v>
      </c>
      <c r="C71" s="395"/>
      <c r="D71" s="432"/>
      <c r="E71" s="430"/>
      <c r="F71" s="430"/>
      <c r="G71" s="430"/>
      <c r="H71" s="430"/>
      <c r="I71" s="430"/>
      <c r="J71" s="430"/>
      <c r="K71" s="430"/>
      <c r="L71" s="430"/>
      <c r="M71" s="430"/>
      <c r="N71" s="430"/>
      <c r="O71" s="430"/>
      <c r="P71" s="430"/>
      <c r="Q71" s="430"/>
      <c r="R71" s="430"/>
      <c r="S71" s="430"/>
      <c r="T71" s="430"/>
      <c r="U71" s="430"/>
      <c r="V71" s="430"/>
      <c r="W71" s="430"/>
      <c r="X71" s="430"/>
      <c r="Y71" s="430"/>
      <c r="Z71" s="430"/>
      <c r="AA71" s="430"/>
      <c r="AB71" s="431"/>
      <c r="AC71" s="32"/>
      <c r="AD71" s="32"/>
    </row>
    <row r="72" spans="1:30" ht="15.75" customHeight="1" x14ac:dyDescent="0.3">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row>
    <row r="73" spans="1:30" ht="15.75" customHeight="1" x14ac:dyDescent="0.3">
      <c r="A73" s="32"/>
      <c r="B73" s="425" t="s">
        <v>92</v>
      </c>
      <c r="C73" s="395"/>
      <c r="D73" s="432"/>
      <c r="E73" s="430"/>
      <c r="F73" s="430"/>
      <c r="G73" s="430"/>
      <c r="H73" s="430"/>
      <c r="I73" s="430"/>
      <c r="J73" s="430"/>
      <c r="K73" s="430"/>
      <c r="L73" s="430"/>
      <c r="M73" s="430"/>
      <c r="N73" s="430"/>
      <c r="O73" s="430"/>
      <c r="P73" s="430"/>
      <c r="Q73" s="430"/>
      <c r="R73" s="430"/>
      <c r="S73" s="430"/>
      <c r="T73" s="430"/>
      <c r="U73" s="430"/>
      <c r="V73" s="430"/>
      <c r="W73" s="430"/>
      <c r="X73" s="430"/>
      <c r="Y73" s="430"/>
      <c r="Z73" s="430"/>
      <c r="AA73" s="430"/>
      <c r="AB73" s="431"/>
      <c r="AC73" s="32"/>
      <c r="AD73" s="32"/>
    </row>
    <row r="74" spans="1:30" ht="15.75" customHeight="1" x14ac:dyDescent="0.3">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row>
    <row r="75" spans="1:30" ht="15.75" customHeight="1" x14ac:dyDescent="0.3">
      <c r="A75" s="32"/>
      <c r="B75" s="425" t="s">
        <v>93</v>
      </c>
      <c r="C75" s="395"/>
      <c r="D75" s="432"/>
      <c r="E75" s="430"/>
      <c r="F75" s="430"/>
      <c r="G75" s="430"/>
      <c r="H75" s="430"/>
      <c r="I75" s="430"/>
      <c r="J75" s="430"/>
      <c r="K75" s="430"/>
      <c r="L75" s="430"/>
      <c r="M75" s="430"/>
      <c r="N75" s="430"/>
      <c r="O75" s="430"/>
      <c r="P75" s="430"/>
      <c r="Q75" s="430"/>
      <c r="R75" s="430"/>
      <c r="S75" s="430"/>
      <c r="T75" s="430"/>
      <c r="U75" s="430"/>
      <c r="V75" s="430"/>
      <c r="W75" s="430"/>
      <c r="X75" s="430"/>
      <c r="Y75" s="430"/>
      <c r="Z75" s="430"/>
      <c r="AA75" s="430"/>
      <c r="AB75" s="431"/>
      <c r="AC75" s="32"/>
      <c r="AD75" s="32"/>
    </row>
    <row r="76" spans="1:30" ht="15.75" customHeight="1" x14ac:dyDescent="0.3">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row>
    <row r="77" spans="1:30" ht="15.75" customHeight="1" x14ac:dyDescent="0.3">
      <c r="A77" s="32"/>
      <c r="B77" s="425" t="s">
        <v>94</v>
      </c>
      <c r="C77" s="395"/>
      <c r="D77" s="432"/>
      <c r="E77" s="430"/>
      <c r="F77" s="430"/>
      <c r="G77" s="430"/>
      <c r="H77" s="430"/>
      <c r="I77" s="430"/>
      <c r="J77" s="430"/>
      <c r="K77" s="430"/>
      <c r="L77" s="430"/>
      <c r="M77" s="430"/>
      <c r="N77" s="430"/>
      <c r="O77" s="430"/>
      <c r="P77" s="430"/>
      <c r="Q77" s="430"/>
      <c r="R77" s="430"/>
      <c r="S77" s="430"/>
      <c r="T77" s="430"/>
      <c r="U77" s="430"/>
      <c r="V77" s="430"/>
      <c r="W77" s="430"/>
      <c r="X77" s="430"/>
      <c r="Y77" s="430"/>
      <c r="Z77" s="430"/>
      <c r="AA77" s="430"/>
      <c r="AB77" s="431"/>
      <c r="AC77" s="32"/>
      <c r="AD77" s="32"/>
    </row>
    <row r="78" spans="1:30" ht="15.75" customHeight="1" x14ac:dyDescent="0.3">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row>
    <row r="79" spans="1:30" ht="15.75" customHeight="1" x14ac:dyDescent="0.3">
      <c r="A79" s="32"/>
      <c r="B79" s="425" t="s">
        <v>95</v>
      </c>
      <c r="C79" s="407"/>
      <c r="D79" s="407"/>
      <c r="E79" s="407"/>
      <c r="F79" s="407"/>
      <c r="G79" s="407"/>
      <c r="H79" s="407"/>
      <c r="I79" s="407"/>
      <c r="J79" s="407"/>
      <c r="K79" s="407"/>
      <c r="L79" s="407"/>
      <c r="M79" s="407"/>
      <c r="N79" s="407"/>
      <c r="O79" s="407"/>
      <c r="P79" s="407"/>
      <c r="Q79" s="407"/>
      <c r="R79" s="407"/>
      <c r="S79" s="407"/>
      <c r="T79" s="407"/>
      <c r="U79" s="407"/>
      <c r="V79" s="407"/>
      <c r="W79" s="407"/>
      <c r="X79" s="407"/>
      <c r="Y79" s="407"/>
      <c r="Z79" s="407"/>
      <c r="AA79" s="407"/>
      <c r="AB79" s="395"/>
      <c r="AC79" s="32"/>
      <c r="AD79" s="32"/>
    </row>
    <row r="80" spans="1:30" ht="15.75" customHeight="1" x14ac:dyDescent="0.3">
      <c r="A80" s="32"/>
      <c r="B80" s="406" t="s">
        <v>35</v>
      </c>
      <c r="C80" s="395"/>
      <c r="D80" s="92" t="s">
        <v>96</v>
      </c>
      <c r="E80" s="406" t="s">
        <v>97</v>
      </c>
      <c r="F80" s="395"/>
      <c r="G80" s="406" t="s">
        <v>95</v>
      </c>
      <c r="H80" s="407"/>
      <c r="I80" s="407"/>
      <c r="J80" s="407"/>
      <c r="K80" s="407"/>
      <c r="L80" s="407"/>
      <c r="M80" s="407"/>
      <c r="N80" s="407"/>
      <c r="O80" s="395"/>
      <c r="P80" s="406" t="s">
        <v>98</v>
      </c>
      <c r="Q80" s="407"/>
      <c r="R80" s="407"/>
      <c r="S80" s="407"/>
      <c r="T80" s="407"/>
      <c r="U80" s="407"/>
      <c r="V80" s="407"/>
      <c r="W80" s="407"/>
      <c r="X80" s="407"/>
      <c r="Y80" s="407"/>
      <c r="Z80" s="407"/>
      <c r="AA80" s="407"/>
      <c r="AB80" s="395"/>
      <c r="AC80" s="32"/>
      <c r="AD80" s="32"/>
    </row>
    <row r="81" spans="1:30" ht="15.75" customHeight="1" x14ac:dyDescent="0.3">
      <c r="A81" s="32"/>
      <c r="B81" s="406"/>
      <c r="C81" s="395"/>
      <c r="D81" s="58"/>
      <c r="E81" s="406"/>
      <c r="F81" s="395"/>
      <c r="G81" s="433"/>
      <c r="H81" s="407"/>
      <c r="I81" s="407"/>
      <c r="J81" s="407"/>
      <c r="K81" s="407"/>
      <c r="L81" s="407"/>
      <c r="M81" s="407"/>
      <c r="N81" s="407"/>
      <c r="O81" s="395"/>
      <c r="P81" s="433"/>
      <c r="Q81" s="407"/>
      <c r="R81" s="407"/>
      <c r="S81" s="407"/>
      <c r="T81" s="407"/>
      <c r="U81" s="407"/>
      <c r="V81" s="407"/>
      <c r="W81" s="407"/>
      <c r="X81" s="407"/>
      <c r="Y81" s="407"/>
      <c r="Z81" s="407"/>
      <c r="AA81" s="407"/>
      <c r="AB81" s="395"/>
      <c r="AC81" s="32"/>
      <c r="AD81" s="32"/>
    </row>
    <row r="82" spans="1:30" ht="15.75" customHeight="1" x14ac:dyDescent="0.3">
      <c r="A82" s="32"/>
      <c r="B82" s="406"/>
      <c r="C82" s="395"/>
      <c r="D82" s="58"/>
      <c r="E82" s="406"/>
      <c r="F82" s="395"/>
      <c r="G82" s="433"/>
      <c r="H82" s="407"/>
      <c r="I82" s="407"/>
      <c r="J82" s="407"/>
      <c r="K82" s="407"/>
      <c r="L82" s="407"/>
      <c r="M82" s="407"/>
      <c r="N82" s="407"/>
      <c r="O82" s="395"/>
      <c r="P82" s="433"/>
      <c r="Q82" s="407"/>
      <c r="R82" s="407"/>
      <c r="S82" s="407"/>
      <c r="T82" s="407"/>
      <c r="U82" s="407"/>
      <c r="V82" s="407"/>
      <c r="W82" s="407"/>
      <c r="X82" s="407"/>
      <c r="Y82" s="407"/>
      <c r="Z82" s="407"/>
      <c r="AA82" s="407"/>
      <c r="AB82" s="395"/>
      <c r="AC82" s="32"/>
      <c r="AD82" s="32"/>
    </row>
    <row r="83" spans="1:30" ht="26.25" customHeight="1" x14ac:dyDescent="0.3">
      <c r="A83" s="32"/>
      <c r="B83" s="434" t="s">
        <v>185</v>
      </c>
      <c r="C83" s="407"/>
      <c r="D83" s="407"/>
      <c r="E83" s="407"/>
      <c r="F83" s="407"/>
      <c r="G83" s="407"/>
      <c r="H83" s="407"/>
      <c r="I83" s="407"/>
      <c r="J83" s="407"/>
      <c r="K83" s="407"/>
      <c r="L83" s="407"/>
      <c r="M83" s="407"/>
      <c r="N83" s="407"/>
      <c r="O83" s="407"/>
      <c r="P83" s="407"/>
      <c r="Q83" s="407"/>
      <c r="R83" s="407"/>
      <c r="S83" s="407"/>
      <c r="T83" s="407"/>
      <c r="U83" s="407"/>
      <c r="V83" s="407"/>
      <c r="W83" s="407"/>
      <c r="X83" s="407"/>
      <c r="Y83" s="407"/>
      <c r="Z83" s="407"/>
      <c r="AA83" s="407"/>
      <c r="AB83" s="395"/>
      <c r="AC83" s="32"/>
      <c r="AD83" s="93"/>
    </row>
    <row r="84" spans="1:30"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3">
      <c r="A2" s="32"/>
      <c r="B2" s="435"/>
      <c r="C2" s="417"/>
      <c r="D2" s="418"/>
      <c r="E2" s="33"/>
      <c r="F2" s="438" t="s">
        <v>186</v>
      </c>
      <c r="G2" s="417"/>
      <c r="H2" s="417"/>
      <c r="I2" s="417"/>
      <c r="J2" s="417"/>
      <c r="K2" s="417"/>
      <c r="L2" s="417"/>
      <c r="M2" s="417"/>
      <c r="N2" s="417"/>
      <c r="O2" s="417"/>
      <c r="P2" s="417"/>
      <c r="Q2" s="417"/>
      <c r="R2" s="417"/>
      <c r="S2" s="417"/>
      <c r="T2" s="417"/>
      <c r="U2" s="417"/>
      <c r="V2" s="417"/>
      <c r="W2" s="417"/>
      <c r="X2" s="417"/>
      <c r="Y2" s="417"/>
      <c r="Z2" s="417"/>
      <c r="AA2" s="417"/>
      <c r="AB2" s="418"/>
      <c r="AC2" s="32"/>
      <c r="AD2" s="32"/>
    </row>
    <row r="3" spans="1:30" ht="12.75" customHeight="1" x14ac:dyDescent="0.3">
      <c r="A3" s="32"/>
      <c r="B3" s="436"/>
      <c r="C3" s="378"/>
      <c r="D3" s="437"/>
      <c r="E3" s="34"/>
      <c r="F3" s="439"/>
      <c r="G3" s="378"/>
      <c r="H3" s="378"/>
      <c r="I3" s="378"/>
      <c r="J3" s="378"/>
      <c r="K3" s="378"/>
      <c r="L3" s="378"/>
      <c r="M3" s="378"/>
      <c r="N3" s="378"/>
      <c r="O3" s="378"/>
      <c r="P3" s="378"/>
      <c r="Q3" s="378"/>
      <c r="R3" s="378"/>
      <c r="S3" s="378"/>
      <c r="T3" s="378"/>
      <c r="U3" s="378"/>
      <c r="V3" s="378"/>
      <c r="W3" s="378"/>
      <c r="X3" s="378"/>
      <c r="Y3" s="378"/>
      <c r="Z3" s="378"/>
      <c r="AA3" s="378"/>
      <c r="AB3" s="437"/>
      <c r="AC3" s="32"/>
      <c r="AD3" s="32"/>
    </row>
    <row r="4" spans="1:30" ht="12.75" customHeight="1" x14ac:dyDescent="0.3">
      <c r="A4" s="32"/>
      <c r="B4" s="436"/>
      <c r="C4" s="378"/>
      <c r="D4" s="437"/>
      <c r="E4" s="34"/>
      <c r="F4" s="439"/>
      <c r="G4" s="378"/>
      <c r="H4" s="378"/>
      <c r="I4" s="378"/>
      <c r="J4" s="378"/>
      <c r="K4" s="378"/>
      <c r="L4" s="378"/>
      <c r="M4" s="378"/>
      <c r="N4" s="378"/>
      <c r="O4" s="378"/>
      <c r="P4" s="378"/>
      <c r="Q4" s="378"/>
      <c r="R4" s="378"/>
      <c r="S4" s="378"/>
      <c r="T4" s="378"/>
      <c r="U4" s="378"/>
      <c r="V4" s="378"/>
      <c r="W4" s="378"/>
      <c r="X4" s="378"/>
      <c r="Y4" s="378"/>
      <c r="Z4" s="378"/>
      <c r="AA4" s="378"/>
      <c r="AB4" s="437"/>
      <c r="AC4" s="32"/>
      <c r="AD4" s="32"/>
    </row>
    <row r="5" spans="1:30" ht="12.75" customHeight="1" x14ac:dyDescent="0.3">
      <c r="A5" s="32"/>
      <c r="B5" s="436"/>
      <c r="C5" s="378"/>
      <c r="D5" s="437"/>
      <c r="E5" s="34"/>
      <c r="F5" s="439"/>
      <c r="G5" s="378"/>
      <c r="H5" s="378"/>
      <c r="I5" s="378"/>
      <c r="J5" s="378"/>
      <c r="K5" s="378"/>
      <c r="L5" s="378"/>
      <c r="M5" s="378"/>
      <c r="N5" s="378"/>
      <c r="O5" s="378"/>
      <c r="P5" s="378"/>
      <c r="Q5" s="378"/>
      <c r="R5" s="378"/>
      <c r="S5" s="378"/>
      <c r="T5" s="378"/>
      <c r="U5" s="378"/>
      <c r="V5" s="378"/>
      <c r="W5" s="378"/>
      <c r="X5" s="378"/>
      <c r="Y5" s="378"/>
      <c r="Z5" s="378"/>
      <c r="AA5" s="378"/>
      <c r="AB5" s="437"/>
      <c r="AC5" s="32"/>
      <c r="AD5" s="32"/>
    </row>
    <row r="6" spans="1:30" ht="37.5" customHeight="1" x14ac:dyDescent="0.3">
      <c r="A6" s="32"/>
      <c r="B6" s="419"/>
      <c r="C6" s="420"/>
      <c r="D6" s="421"/>
      <c r="E6" s="35"/>
      <c r="F6" s="440"/>
      <c r="G6" s="420"/>
      <c r="H6" s="420"/>
      <c r="I6" s="420"/>
      <c r="J6" s="420"/>
      <c r="K6" s="420"/>
      <c r="L6" s="420"/>
      <c r="M6" s="420"/>
      <c r="N6" s="420"/>
      <c r="O6" s="420"/>
      <c r="P6" s="420"/>
      <c r="Q6" s="420"/>
      <c r="R6" s="420"/>
      <c r="S6" s="420"/>
      <c r="T6" s="420"/>
      <c r="U6" s="420"/>
      <c r="V6" s="420"/>
      <c r="W6" s="420"/>
      <c r="X6" s="420"/>
      <c r="Y6" s="420"/>
      <c r="Z6" s="420"/>
      <c r="AA6" s="420"/>
      <c r="AB6" s="421"/>
      <c r="AC6" s="32"/>
      <c r="AD6" s="32"/>
    </row>
    <row r="7" spans="1:30" ht="15" customHeight="1" x14ac:dyDescent="0.3">
      <c r="A7" s="32"/>
      <c r="B7" s="36"/>
      <c r="C7" s="441"/>
      <c r="D7" s="442"/>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3">
      <c r="A9" s="32"/>
      <c r="B9" s="40"/>
      <c r="C9" s="443"/>
      <c r="D9" s="444"/>
      <c r="E9" s="444"/>
      <c r="F9" s="424"/>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3">
      <c r="A10" s="32"/>
      <c r="B10" s="40"/>
      <c r="C10" s="443" t="s">
        <v>36</v>
      </c>
      <c r="D10" s="424"/>
      <c r="E10" s="406" t="s">
        <v>187</v>
      </c>
      <c r="F10" s="407"/>
      <c r="G10" s="407"/>
      <c r="H10" s="407"/>
      <c r="I10" s="407"/>
      <c r="J10" s="407"/>
      <c r="K10" s="407"/>
      <c r="L10" s="407"/>
      <c r="M10" s="407"/>
      <c r="N10" s="407"/>
      <c r="O10" s="407"/>
      <c r="P10" s="407"/>
      <c r="Q10" s="407"/>
      <c r="R10" s="407"/>
      <c r="S10" s="407"/>
      <c r="T10" s="407"/>
      <c r="U10" s="407"/>
      <c r="V10" s="407"/>
      <c r="W10" s="407"/>
      <c r="X10" s="407"/>
      <c r="Y10" s="407"/>
      <c r="Z10" s="407"/>
      <c r="AA10" s="395"/>
      <c r="AB10" s="51"/>
      <c r="AC10" s="32"/>
      <c r="AD10" s="32"/>
    </row>
    <row r="11" spans="1:30" ht="15" customHeight="1" x14ac:dyDescent="0.3">
      <c r="A11" s="32"/>
      <c r="B11" s="40"/>
      <c r="C11" s="443"/>
      <c r="D11" s="444"/>
      <c r="E11" s="444"/>
      <c r="F11" s="424"/>
      <c r="G11" s="32"/>
      <c r="H11" s="32"/>
      <c r="I11" s="32"/>
      <c r="J11" s="32"/>
      <c r="K11" s="32"/>
      <c r="L11" s="32"/>
      <c r="M11" s="32"/>
      <c r="N11" s="32"/>
      <c r="O11" s="32"/>
      <c r="P11" s="32"/>
      <c r="Q11" s="32"/>
      <c r="R11" s="32"/>
      <c r="S11" s="32"/>
      <c r="T11" s="32"/>
      <c r="U11" s="32"/>
      <c r="V11" s="32"/>
      <c r="W11" s="32"/>
      <c r="X11" s="32"/>
      <c r="Y11" s="32"/>
      <c r="Z11" s="32"/>
      <c r="AA11" s="445"/>
      <c r="AB11" s="446"/>
      <c r="AC11" s="32"/>
      <c r="AD11" s="32"/>
    </row>
    <row r="12" spans="1:30" ht="29.25" customHeight="1" x14ac:dyDescent="0.3">
      <c r="A12" s="32"/>
      <c r="B12" s="40"/>
      <c r="C12" s="443" t="s">
        <v>38</v>
      </c>
      <c r="D12" s="424"/>
      <c r="E12" s="447" t="s">
        <v>131</v>
      </c>
      <c r="F12" s="448"/>
      <c r="G12" s="448"/>
      <c r="H12" s="448"/>
      <c r="I12" s="448"/>
      <c r="J12" s="448"/>
      <c r="K12" s="448"/>
      <c r="L12" s="448"/>
      <c r="M12" s="448"/>
      <c r="N12" s="448"/>
      <c r="O12" s="448"/>
      <c r="P12" s="448"/>
      <c r="Q12" s="448"/>
      <c r="R12" s="448"/>
      <c r="S12" s="448"/>
      <c r="T12" s="448"/>
      <c r="U12" s="448"/>
      <c r="V12" s="448"/>
      <c r="W12" s="448"/>
      <c r="X12" s="448"/>
      <c r="Y12" s="448"/>
      <c r="Z12" s="448"/>
      <c r="AA12" s="449"/>
      <c r="AB12" s="52"/>
      <c r="AC12" s="32"/>
      <c r="AD12" s="32"/>
    </row>
    <row r="13" spans="1:30" ht="15" customHeight="1" x14ac:dyDescent="0.3">
      <c r="A13" s="32"/>
      <c r="B13" s="40"/>
      <c r="C13" s="445"/>
      <c r="D13" s="424"/>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3">
      <c r="A14" s="32"/>
      <c r="B14" s="40"/>
      <c r="C14" s="443" t="s">
        <v>157</v>
      </c>
      <c r="D14" s="424"/>
      <c r="E14" s="435" t="s">
        <v>188</v>
      </c>
      <c r="F14" s="417"/>
      <c r="G14" s="417"/>
      <c r="H14" s="417"/>
      <c r="I14" s="417"/>
      <c r="J14" s="417"/>
      <c r="K14" s="417"/>
      <c r="L14" s="417"/>
      <c r="M14" s="417"/>
      <c r="N14" s="417"/>
      <c r="O14" s="417"/>
      <c r="P14" s="417"/>
      <c r="Q14" s="417"/>
      <c r="R14" s="417"/>
      <c r="S14" s="417"/>
      <c r="T14" s="417"/>
      <c r="U14" s="417"/>
      <c r="V14" s="417"/>
      <c r="W14" s="417"/>
      <c r="X14" s="417"/>
      <c r="Y14" s="417"/>
      <c r="Z14" s="417"/>
      <c r="AA14" s="418"/>
      <c r="AB14" s="50"/>
      <c r="AC14" s="32"/>
      <c r="AD14" s="32"/>
    </row>
    <row r="15" spans="1:30" ht="15.75" customHeight="1" x14ac:dyDescent="0.3">
      <c r="A15" s="32"/>
      <c r="B15" s="40"/>
      <c r="C15" s="53"/>
      <c r="D15" s="53"/>
      <c r="E15" s="419"/>
      <c r="F15" s="420"/>
      <c r="G15" s="420"/>
      <c r="H15" s="420"/>
      <c r="I15" s="420"/>
      <c r="J15" s="420"/>
      <c r="K15" s="420"/>
      <c r="L15" s="420"/>
      <c r="M15" s="420"/>
      <c r="N15" s="420"/>
      <c r="O15" s="420"/>
      <c r="P15" s="420"/>
      <c r="Q15" s="420"/>
      <c r="R15" s="420"/>
      <c r="S15" s="420"/>
      <c r="T15" s="420"/>
      <c r="U15" s="420"/>
      <c r="V15" s="420"/>
      <c r="W15" s="420"/>
      <c r="X15" s="420"/>
      <c r="Y15" s="420"/>
      <c r="Z15" s="420"/>
      <c r="AA15" s="421"/>
      <c r="AB15" s="50"/>
      <c r="AC15" s="32"/>
      <c r="AD15" s="32"/>
    </row>
    <row r="16" spans="1:30" ht="15" customHeight="1" x14ac:dyDescent="0.3">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row>
    <row r="17" spans="1:30" ht="15" customHeight="1" x14ac:dyDescent="0.3">
      <c r="A17" s="32"/>
      <c r="B17" s="40"/>
      <c r="C17" s="443" t="s">
        <v>159</v>
      </c>
      <c r="D17" s="424"/>
      <c r="E17" s="813" t="s">
        <v>174</v>
      </c>
      <c r="F17" s="417"/>
      <c r="G17" s="417"/>
      <c r="H17" s="417"/>
      <c r="I17" s="417"/>
      <c r="J17" s="417"/>
      <c r="K17" s="417"/>
      <c r="L17" s="417"/>
      <c r="M17" s="417"/>
      <c r="N17" s="417"/>
      <c r="O17" s="417"/>
      <c r="P17" s="417"/>
      <c r="Q17" s="417"/>
      <c r="R17" s="417"/>
      <c r="S17" s="417"/>
      <c r="T17" s="417"/>
      <c r="U17" s="417"/>
      <c r="V17" s="417"/>
      <c r="W17" s="417"/>
      <c r="X17" s="417"/>
      <c r="Y17" s="417"/>
      <c r="Z17" s="417"/>
      <c r="AA17" s="418"/>
      <c r="AB17" s="50"/>
      <c r="AC17" s="32"/>
      <c r="AD17" s="32"/>
    </row>
    <row r="18" spans="1:30" ht="15" customHeight="1" x14ac:dyDescent="0.3">
      <c r="A18" s="32"/>
      <c r="B18" s="40"/>
      <c r="C18" s="53"/>
      <c r="D18" s="53"/>
      <c r="E18" s="419"/>
      <c r="F18" s="420"/>
      <c r="G18" s="420"/>
      <c r="H18" s="420"/>
      <c r="I18" s="420"/>
      <c r="J18" s="420"/>
      <c r="K18" s="420"/>
      <c r="L18" s="420"/>
      <c r="M18" s="420"/>
      <c r="N18" s="420"/>
      <c r="O18" s="420"/>
      <c r="P18" s="420"/>
      <c r="Q18" s="420"/>
      <c r="R18" s="420"/>
      <c r="S18" s="420"/>
      <c r="T18" s="420"/>
      <c r="U18" s="420"/>
      <c r="V18" s="420"/>
      <c r="W18" s="420"/>
      <c r="X18" s="420"/>
      <c r="Y18" s="420"/>
      <c r="Z18" s="420"/>
      <c r="AA18" s="421"/>
      <c r="AB18" s="50"/>
      <c r="AC18" s="32"/>
      <c r="AD18" s="32"/>
    </row>
    <row r="19" spans="1:30" ht="15" customHeight="1" x14ac:dyDescent="0.3">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row>
    <row r="20" spans="1:30" ht="15" customHeight="1" x14ac:dyDescent="0.3">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row>
    <row r="21" spans="1:30" ht="15" customHeight="1" x14ac:dyDescent="0.3">
      <c r="A21" s="32"/>
      <c r="B21" s="40"/>
      <c r="C21" s="443" t="s">
        <v>40</v>
      </c>
      <c r="D21" s="424"/>
      <c r="E21" s="54"/>
      <c r="F21" s="445"/>
      <c r="G21" s="444"/>
      <c r="H21" s="444"/>
      <c r="I21" s="444"/>
      <c r="J21" s="444"/>
      <c r="K21" s="444"/>
      <c r="L21" s="444"/>
      <c r="M21" s="444"/>
      <c r="N21" s="444"/>
      <c r="O21" s="444"/>
      <c r="P21" s="444"/>
      <c r="Q21" s="444"/>
      <c r="R21" s="444"/>
      <c r="S21" s="444"/>
      <c r="T21" s="444"/>
      <c r="U21" s="444"/>
      <c r="V21" s="444"/>
      <c r="W21" s="444"/>
      <c r="X21" s="444"/>
      <c r="Y21" s="444"/>
      <c r="Z21" s="444"/>
      <c r="AA21" s="444"/>
      <c r="AB21" s="446"/>
      <c r="AC21" s="32"/>
      <c r="AD21" s="32"/>
    </row>
    <row r="22" spans="1:30" ht="29.25" customHeight="1" x14ac:dyDescent="0.3">
      <c r="A22" s="32"/>
      <c r="B22" s="40"/>
      <c r="C22" s="406" t="s">
        <v>189</v>
      </c>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395"/>
      <c r="AB22" s="55"/>
      <c r="AC22" s="32"/>
      <c r="AD22" s="32"/>
    </row>
    <row r="23" spans="1:30" ht="15" customHeight="1" x14ac:dyDescent="0.3">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row>
    <row r="24" spans="1:30" ht="15" customHeight="1" x14ac:dyDescent="0.3">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row>
    <row r="25" spans="1:30" ht="15" customHeight="1" x14ac:dyDescent="0.3">
      <c r="A25" s="32"/>
      <c r="B25" s="40"/>
      <c r="C25" s="814" t="s">
        <v>190</v>
      </c>
      <c r="D25" s="417"/>
      <c r="E25" s="417"/>
      <c r="F25" s="417"/>
      <c r="G25" s="417"/>
      <c r="H25" s="417"/>
      <c r="I25" s="417"/>
      <c r="J25" s="417"/>
      <c r="K25" s="417"/>
      <c r="L25" s="417"/>
      <c r="M25" s="417"/>
      <c r="N25" s="417"/>
      <c r="O25" s="417"/>
      <c r="P25" s="418"/>
      <c r="Q25" s="32"/>
      <c r="R25" s="427"/>
      <c r="S25" s="407"/>
      <c r="T25" s="407"/>
      <c r="U25" s="407"/>
      <c r="V25" s="407"/>
      <c r="W25" s="407"/>
      <c r="X25" s="407"/>
      <c r="Y25" s="407"/>
      <c r="Z25" s="407"/>
      <c r="AA25" s="395"/>
      <c r="AB25" s="50"/>
      <c r="AC25" s="32"/>
      <c r="AD25" s="32"/>
    </row>
    <row r="26" spans="1:30" ht="15" customHeight="1" x14ac:dyDescent="0.3">
      <c r="A26" s="32"/>
      <c r="B26" s="40"/>
      <c r="C26" s="436"/>
      <c r="D26" s="378"/>
      <c r="E26" s="378"/>
      <c r="F26" s="378"/>
      <c r="G26" s="378"/>
      <c r="H26" s="378"/>
      <c r="I26" s="378"/>
      <c r="J26" s="378"/>
      <c r="K26" s="378"/>
      <c r="L26" s="378"/>
      <c r="M26" s="378"/>
      <c r="N26" s="378"/>
      <c r="O26" s="378"/>
      <c r="P26" s="437"/>
      <c r="Q26" s="32"/>
      <c r="R26" s="32"/>
      <c r="S26" s="32"/>
      <c r="T26" s="32"/>
      <c r="U26" s="32"/>
      <c r="V26" s="32"/>
      <c r="W26" s="32"/>
      <c r="X26" s="32"/>
      <c r="Y26" s="32"/>
      <c r="Z26" s="32"/>
      <c r="AA26" s="32"/>
      <c r="AB26" s="50"/>
      <c r="AC26" s="32"/>
      <c r="AD26" s="32"/>
    </row>
    <row r="27" spans="1:30" ht="15" customHeight="1" x14ac:dyDescent="0.3">
      <c r="A27" s="32"/>
      <c r="B27" s="40"/>
      <c r="C27" s="436"/>
      <c r="D27" s="378"/>
      <c r="E27" s="378"/>
      <c r="F27" s="378"/>
      <c r="G27" s="378"/>
      <c r="H27" s="378"/>
      <c r="I27" s="378"/>
      <c r="J27" s="378"/>
      <c r="K27" s="378"/>
      <c r="L27" s="378"/>
      <c r="M27" s="378"/>
      <c r="N27" s="378"/>
      <c r="O27" s="378"/>
      <c r="P27" s="437"/>
      <c r="Q27" s="53"/>
      <c r="R27" s="56" t="s">
        <v>43</v>
      </c>
      <c r="S27" s="56"/>
      <c r="T27" s="56"/>
      <c r="U27" s="56"/>
      <c r="V27" s="56"/>
      <c r="W27" s="53"/>
      <c r="X27" s="53"/>
      <c r="Y27" s="53"/>
      <c r="Z27" s="32"/>
      <c r="AA27" s="53"/>
      <c r="AB27" s="50"/>
      <c r="AC27" s="32"/>
      <c r="AD27" s="32"/>
    </row>
    <row r="28" spans="1:30" ht="15" customHeight="1" x14ac:dyDescent="0.3">
      <c r="A28" s="32"/>
      <c r="B28" s="40"/>
      <c r="C28" s="436"/>
      <c r="D28" s="378"/>
      <c r="E28" s="378"/>
      <c r="F28" s="378"/>
      <c r="G28" s="378"/>
      <c r="H28" s="378"/>
      <c r="I28" s="378"/>
      <c r="J28" s="378"/>
      <c r="K28" s="378"/>
      <c r="L28" s="378"/>
      <c r="M28" s="378"/>
      <c r="N28" s="378"/>
      <c r="O28" s="378"/>
      <c r="P28" s="437"/>
      <c r="Q28" s="32"/>
      <c r="R28" s="58"/>
      <c r="S28" s="32" t="s">
        <v>44</v>
      </c>
      <c r="T28" s="32"/>
      <c r="U28" s="58"/>
      <c r="V28" s="32" t="s">
        <v>45</v>
      </c>
      <c r="W28" s="32"/>
      <c r="X28" s="58"/>
      <c r="Y28" s="59" t="s">
        <v>46</v>
      </c>
      <c r="Z28" s="32"/>
      <c r="AA28" s="32"/>
      <c r="AB28" s="50"/>
      <c r="AC28" s="32"/>
      <c r="AD28" s="32"/>
    </row>
    <row r="29" spans="1:30" ht="15" customHeight="1" x14ac:dyDescent="0.3">
      <c r="A29" s="32"/>
      <c r="B29" s="40"/>
      <c r="C29" s="436"/>
      <c r="D29" s="378"/>
      <c r="E29" s="378"/>
      <c r="F29" s="378"/>
      <c r="G29" s="378"/>
      <c r="H29" s="378"/>
      <c r="I29" s="378"/>
      <c r="J29" s="378"/>
      <c r="K29" s="378"/>
      <c r="L29" s="378"/>
      <c r="M29" s="378"/>
      <c r="N29" s="378"/>
      <c r="O29" s="378"/>
      <c r="P29" s="437"/>
      <c r="Q29" s="32"/>
      <c r="R29" s="32"/>
      <c r="S29" s="32"/>
      <c r="T29" s="32"/>
      <c r="U29" s="32"/>
      <c r="V29" s="32"/>
      <c r="W29" s="32"/>
      <c r="X29" s="32"/>
      <c r="Y29" s="32"/>
      <c r="Z29" s="32"/>
      <c r="AA29" s="32"/>
      <c r="AB29" s="50"/>
      <c r="AC29" s="32"/>
      <c r="AD29" s="32"/>
    </row>
    <row r="30" spans="1:30" ht="15" customHeight="1" x14ac:dyDescent="0.3">
      <c r="A30" s="32"/>
      <c r="B30" s="40"/>
      <c r="C30" s="419"/>
      <c r="D30" s="420"/>
      <c r="E30" s="420"/>
      <c r="F30" s="420"/>
      <c r="G30" s="420"/>
      <c r="H30" s="420"/>
      <c r="I30" s="420"/>
      <c r="J30" s="420"/>
      <c r="K30" s="420"/>
      <c r="L30" s="420"/>
      <c r="M30" s="420"/>
      <c r="N30" s="420"/>
      <c r="O30" s="420"/>
      <c r="P30" s="421"/>
      <c r="Q30" s="32"/>
      <c r="R30" s="56" t="s">
        <v>47</v>
      </c>
      <c r="S30" s="32"/>
      <c r="T30" s="32"/>
      <c r="U30" s="32"/>
      <c r="V30" s="32"/>
      <c r="W30" s="452" t="s">
        <v>16</v>
      </c>
      <c r="X30" s="407"/>
      <c r="Y30" s="407"/>
      <c r="Z30" s="407"/>
      <c r="AA30" s="395"/>
      <c r="AB30" s="50"/>
      <c r="AC30" s="32"/>
      <c r="AD30" s="32"/>
    </row>
    <row r="31" spans="1:30" ht="15" customHeight="1" x14ac:dyDescent="0.3">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row>
    <row r="32" spans="1:30" ht="15" customHeight="1" x14ac:dyDescent="0.3">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row>
    <row r="33" spans="1:30" ht="39.75" customHeight="1" x14ac:dyDescent="0.3">
      <c r="A33" s="32"/>
      <c r="B33" s="40"/>
      <c r="C33" s="452" t="s">
        <v>115</v>
      </c>
      <c r="D33" s="407"/>
      <c r="E33" s="407"/>
      <c r="F33" s="407"/>
      <c r="G33" s="407"/>
      <c r="H33" s="407"/>
      <c r="I33" s="407"/>
      <c r="J33" s="407"/>
      <c r="K33" s="407"/>
      <c r="L33" s="407"/>
      <c r="M33" s="407"/>
      <c r="N33" s="407"/>
      <c r="O33" s="407"/>
      <c r="P33" s="407"/>
      <c r="Q33" s="407"/>
      <c r="R33" s="407"/>
      <c r="S33" s="407"/>
      <c r="T33" s="407"/>
      <c r="U33" s="407"/>
      <c r="V33" s="407"/>
      <c r="W33" s="407"/>
      <c r="X33" s="407"/>
      <c r="Y33" s="407"/>
      <c r="Z33" s="407"/>
      <c r="AA33" s="395"/>
      <c r="AB33" s="50"/>
      <c r="AC33" s="32"/>
      <c r="AD33" s="32"/>
    </row>
    <row r="34" spans="1:30" ht="15" customHeight="1" x14ac:dyDescent="0.3">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row>
    <row r="35" spans="1:30" ht="15" customHeight="1" x14ac:dyDescent="0.3">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row>
    <row r="36" spans="1:30" ht="29.25" customHeight="1" x14ac:dyDescent="0.3">
      <c r="A36" s="32"/>
      <c r="B36" s="40"/>
      <c r="C36" s="452" t="s">
        <v>112</v>
      </c>
      <c r="D36" s="407"/>
      <c r="E36" s="407"/>
      <c r="F36" s="407"/>
      <c r="G36" s="407"/>
      <c r="H36" s="407"/>
      <c r="I36" s="407"/>
      <c r="J36" s="407"/>
      <c r="K36" s="395"/>
      <c r="L36" s="53"/>
      <c r="M36" s="452" t="s">
        <v>116</v>
      </c>
      <c r="N36" s="407"/>
      <c r="O36" s="407"/>
      <c r="P36" s="407"/>
      <c r="Q36" s="407"/>
      <c r="R36" s="407"/>
      <c r="S36" s="407"/>
      <c r="T36" s="407"/>
      <c r="U36" s="407"/>
      <c r="V36" s="407"/>
      <c r="W36" s="407"/>
      <c r="X36" s="407"/>
      <c r="Y36" s="407"/>
      <c r="Z36" s="407"/>
      <c r="AA36" s="395"/>
      <c r="AB36" s="60"/>
      <c r="AC36" s="32"/>
      <c r="AD36" s="32"/>
    </row>
    <row r="37" spans="1:30" ht="15" customHeight="1" x14ac:dyDescent="0.3">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row>
    <row r="38" spans="1:30" ht="15" customHeight="1" x14ac:dyDescent="0.3">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row>
    <row r="39" spans="1:30" ht="90" customHeight="1" x14ac:dyDescent="0.3">
      <c r="A39" s="32"/>
      <c r="B39" s="40"/>
      <c r="C39" s="453" t="s">
        <v>117</v>
      </c>
      <c r="D39" s="407"/>
      <c r="E39" s="407"/>
      <c r="F39" s="407"/>
      <c r="G39" s="407"/>
      <c r="H39" s="407"/>
      <c r="I39" s="407"/>
      <c r="J39" s="407"/>
      <c r="K39" s="407"/>
      <c r="L39" s="407"/>
      <c r="M39" s="407"/>
      <c r="N39" s="407"/>
      <c r="O39" s="407"/>
      <c r="P39" s="407"/>
      <c r="Q39" s="407"/>
      <c r="R39" s="407"/>
      <c r="S39" s="407"/>
      <c r="T39" s="407"/>
      <c r="U39" s="407"/>
      <c r="V39" s="407"/>
      <c r="W39" s="407"/>
      <c r="X39" s="407"/>
      <c r="Y39" s="407"/>
      <c r="Z39" s="407"/>
      <c r="AA39" s="395"/>
      <c r="AB39" s="50"/>
      <c r="AC39" s="32"/>
      <c r="AD39" s="32"/>
    </row>
    <row r="40" spans="1:30" ht="15" customHeight="1" x14ac:dyDescent="0.3">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row>
    <row r="41" spans="1:30" ht="15.75" customHeight="1" x14ac:dyDescent="0.3">
      <c r="A41" s="32"/>
      <c r="B41" s="40"/>
      <c r="C41" s="428" t="s">
        <v>55</v>
      </c>
      <c r="D41" s="424"/>
      <c r="E41" s="56"/>
      <c r="F41" s="406" t="s">
        <v>110</v>
      </c>
      <c r="G41" s="395"/>
      <c r="H41" s="56"/>
      <c r="I41" s="32"/>
      <c r="J41" s="64" t="s">
        <v>57</v>
      </c>
      <c r="K41" s="406">
        <v>1</v>
      </c>
      <c r="L41" s="407"/>
      <c r="M41" s="407"/>
      <c r="N41" s="395"/>
      <c r="O41" s="56"/>
      <c r="P41" s="56"/>
      <c r="Q41" s="47" t="s">
        <v>58</v>
      </c>
      <c r="R41" s="32"/>
      <c r="S41" s="56"/>
      <c r="T41" s="56"/>
      <c r="U41" s="56"/>
      <c r="V41" s="56"/>
      <c r="W41" s="406" t="s">
        <v>59</v>
      </c>
      <c r="X41" s="407"/>
      <c r="Y41" s="407"/>
      <c r="Z41" s="407"/>
      <c r="AA41" s="395"/>
      <c r="AB41" s="55"/>
      <c r="AC41" s="32"/>
      <c r="AD41" s="32"/>
    </row>
    <row r="42" spans="1:30" ht="15.75" customHeight="1" x14ac:dyDescent="0.3">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row>
    <row r="43" spans="1:30" ht="32.25" customHeight="1" x14ac:dyDescent="0.3">
      <c r="A43" s="32"/>
      <c r="B43" s="40"/>
      <c r="C43" s="32"/>
      <c r="D43" s="64" t="s">
        <v>60</v>
      </c>
      <c r="E43" s="56"/>
      <c r="F43" s="453"/>
      <c r="G43" s="407"/>
      <c r="H43" s="407"/>
      <c r="I43" s="407"/>
      <c r="J43" s="407"/>
      <c r="K43" s="407"/>
      <c r="L43" s="407"/>
      <c r="M43" s="395"/>
      <c r="N43" s="32"/>
      <c r="O43" s="64" t="s">
        <v>62</v>
      </c>
      <c r="P43" s="452">
        <v>0</v>
      </c>
      <c r="Q43" s="407"/>
      <c r="R43" s="407"/>
      <c r="S43" s="407"/>
      <c r="T43" s="407"/>
      <c r="U43" s="407"/>
      <c r="V43" s="407"/>
      <c r="W43" s="407"/>
      <c r="X43" s="407"/>
      <c r="Y43" s="407"/>
      <c r="Z43" s="407"/>
      <c r="AA43" s="395"/>
      <c r="AB43" s="50"/>
      <c r="AC43" s="32"/>
      <c r="AD43" s="32"/>
    </row>
    <row r="44" spans="1:30" ht="15.75" customHeight="1" x14ac:dyDescent="0.3">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row>
    <row r="45" spans="1:30" ht="15.75" customHeight="1" x14ac:dyDescent="0.3">
      <c r="A45" s="32"/>
      <c r="B45" s="40"/>
      <c r="C45" s="32"/>
      <c r="D45" s="64" t="s">
        <v>63</v>
      </c>
      <c r="E45" s="32"/>
      <c r="F45" s="427" t="s">
        <v>64</v>
      </c>
      <c r="G45" s="395"/>
      <c r="H45" s="32"/>
      <c r="I45" s="32"/>
      <c r="J45" s="56" t="s">
        <v>65</v>
      </c>
      <c r="K45" s="32"/>
      <c r="L45" s="427" t="s">
        <v>66</v>
      </c>
      <c r="M45" s="407"/>
      <c r="N45" s="395"/>
      <c r="O45" s="56"/>
      <c r="P45" s="56"/>
      <c r="Q45" s="32"/>
      <c r="R45" s="56" t="s">
        <v>67</v>
      </c>
      <c r="S45" s="56"/>
      <c r="T45" s="56"/>
      <c r="U45" s="56"/>
      <c r="V45" s="56"/>
      <c r="W45" s="454"/>
      <c r="X45" s="407"/>
      <c r="Y45" s="407"/>
      <c r="Z45" s="407"/>
      <c r="AA45" s="395"/>
      <c r="AB45" s="55"/>
      <c r="AC45" s="32"/>
      <c r="AD45" s="32"/>
    </row>
    <row r="46" spans="1:30" ht="15.75" customHeight="1" x14ac:dyDescent="0.3">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row>
    <row r="47" spans="1:30" ht="15.75" customHeight="1" x14ac:dyDescent="0.3">
      <c r="A47" s="32"/>
      <c r="B47" s="40"/>
      <c r="C47" s="65" t="s">
        <v>68</v>
      </c>
      <c r="D47" s="455">
        <v>2024</v>
      </c>
      <c r="E47" s="456"/>
      <c r="F47" s="457"/>
      <c r="G47" s="46"/>
      <c r="H47" s="47"/>
      <c r="I47" s="47"/>
      <c r="J47" s="47"/>
      <c r="K47" s="47"/>
      <c r="L47" s="47"/>
      <c r="M47" s="47"/>
      <c r="N47" s="47"/>
      <c r="O47" s="47"/>
      <c r="P47" s="47"/>
      <c r="Q47" s="445"/>
      <c r="R47" s="444"/>
      <c r="S47" s="444"/>
      <c r="T47" s="444"/>
      <c r="U47" s="424"/>
      <c r="V47" s="47"/>
      <c r="W47" s="47"/>
      <c r="X47" s="443"/>
      <c r="Y47" s="444"/>
      <c r="Z47" s="444"/>
      <c r="AA47" s="424"/>
      <c r="AB47" s="55"/>
      <c r="AC47" s="32"/>
      <c r="AD47" s="32"/>
    </row>
    <row r="48" spans="1:30" ht="5.25" customHeight="1" x14ac:dyDescent="0.3">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row>
    <row r="49" spans="1:30" ht="15.75" customHeight="1" x14ac:dyDescent="0.3">
      <c r="A49" s="32"/>
      <c r="B49" s="40"/>
      <c r="C49" s="56" t="s">
        <v>57</v>
      </c>
      <c r="D49" s="452">
        <v>1.2</v>
      </c>
      <c r="E49" s="407"/>
      <c r="F49" s="395"/>
      <c r="G49" s="32"/>
      <c r="H49" s="47"/>
      <c r="I49" s="47"/>
      <c r="J49" s="47"/>
      <c r="K49" s="47"/>
      <c r="L49" s="47"/>
      <c r="M49" s="47"/>
      <c r="N49" s="47"/>
      <c r="O49" s="47"/>
      <c r="P49" s="47"/>
      <c r="Q49" s="445"/>
      <c r="R49" s="444"/>
      <c r="S49" s="444"/>
      <c r="T49" s="444"/>
      <c r="U49" s="424"/>
      <c r="V49" s="47"/>
      <c r="W49" s="47"/>
      <c r="X49" s="443"/>
      <c r="Y49" s="444"/>
      <c r="Z49" s="444"/>
      <c r="AA49" s="424"/>
      <c r="AB49" s="48"/>
      <c r="AC49" s="32"/>
      <c r="AD49" s="32"/>
    </row>
    <row r="50" spans="1:30" ht="15.75" customHeight="1" x14ac:dyDescent="0.3">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row>
    <row r="51" spans="1:30" ht="15.75" customHeight="1" x14ac:dyDescent="0.3">
      <c r="A51" s="32"/>
      <c r="B51" s="40"/>
      <c r="C51" s="56"/>
      <c r="D51" s="406" t="s">
        <v>69</v>
      </c>
      <c r="E51" s="407"/>
      <c r="F51" s="407"/>
      <c r="G51" s="407"/>
      <c r="H51" s="407"/>
      <c r="I51" s="407"/>
      <c r="J51" s="407"/>
      <c r="K51" s="407"/>
      <c r="L51" s="407"/>
      <c r="M51" s="407"/>
      <c r="N51" s="407"/>
      <c r="O51" s="407"/>
      <c r="P51" s="407"/>
      <c r="Q51" s="407"/>
      <c r="R51" s="407"/>
      <c r="S51" s="407"/>
      <c r="T51" s="407"/>
      <c r="U51" s="407"/>
      <c r="V51" s="407"/>
      <c r="W51" s="407"/>
      <c r="X51" s="407"/>
      <c r="Y51" s="395"/>
      <c r="Z51" s="57"/>
      <c r="AA51" s="57"/>
      <c r="AB51" s="68"/>
      <c r="AC51" s="32"/>
      <c r="AD51" s="32"/>
    </row>
    <row r="52" spans="1:30" ht="15.75" customHeight="1" x14ac:dyDescent="0.3">
      <c r="A52" s="32"/>
      <c r="B52" s="40"/>
      <c r="C52" s="32"/>
      <c r="D52" s="412" t="s">
        <v>70</v>
      </c>
      <c r="E52" s="407"/>
      <c r="F52" s="407"/>
      <c r="G52" s="407"/>
      <c r="H52" s="395"/>
      <c r="I52" s="408" t="s">
        <v>71</v>
      </c>
      <c r="J52" s="407"/>
      <c r="K52" s="407"/>
      <c r="L52" s="407"/>
      <c r="M52" s="407"/>
      <c r="N52" s="407"/>
      <c r="O52" s="407"/>
      <c r="P52" s="395"/>
      <c r="Q52" s="409" t="s">
        <v>72</v>
      </c>
      <c r="R52" s="407"/>
      <c r="S52" s="407"/>
      <c r="T52" s="407"/>
      <c r="U52" s="407"/>
      <c r="V52" s="407"/>
      <c r="W52" s="407"/>
      <c r="X52" s="407"/>
      <c r="Y52" s="395"/>
      <c r="Z52" s="57"/>
      <c r="AA52" s="57"/>
      <c r="AB52" s="68"/>
      <c r="AC52" s="32"/>
      <c r="AD52" s="32"/>
    </row>
    <row r="53" spans="1:30" ht="15.75" customHeight="1" x14ac:dyDescent="0.3">
      <c r="A53" s="69"/>
      <c r="B53" s="70"/>
      <c r="C53" s="71"/>
      <c r="D53" s="413" t="s">
        <v>73</v>
      </c>
      <c r="E53" s="407"/>
      <c r="F53" s="407"/>
      <c r="G53" s="407"/>
      <c r="H53" s="395"/>
      <c r="I53" s="410" t="s">
        <v>74</v>
      </c>
      <c r="J53" s="407"/>
      <c r="K53" s="407"/>
      <c r="L53" s="407"/>
      <c r="M53" s="407"/>
      <c r="N53" s="407"/>
      <c r="O53" s="407"/>
      <c r="P53" s="395"/>
      <c r="Q53" s="411" t="s">
        <v>75</v>
      </c>
      <c r="R53" s="407"/>
      <c r="S53" s="407"/>
      <c r="T53" s="407"/>
      <c r="U53" s="407"/>
      <c r="V53" s="407"/>
      <c r="W53" s="407"/>
      <c r="X53" s="407"/>
      <c r="Y53" s="395"/>
      <c r="Z53" s="69"/>
      <c r="AA53" s="69"/>
      <c r="AB53" s="72"/>
      <c r="AC53" s="69"/>
      <c r="AD53" s="69"/>
    </row>
    <row r="54" spans="1:30" ht="15.75" customHeight="1" x14ac:dyDescent="0.3">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row>
    <row r="55" spans="1:30" ht="15.75" customHeight="1" x14ac:dyDescent="0.3">
      <c r="A55" s="75"/>
      <c r="B55" s="76"/>
      <c r="C55" s="414" t="s">
        <v>76</v>
      </c>
      <c r="D55" s="407"/>
      <c r="E55" s="407"/>
      <c r="F55" s="395"/>
      <c r="G55" s="415" t="s">
        <v>77</v>
      </c>
      <c r="H55" s="416" t="s">
        <v>78</v>
      </c>
      <c r="I55" s="417"/>
      <c r="J55" s="417"/>
      <c r="K55" s="417"/>
      <c r="L55" s="417"/>
      <c r="M55" s="417"/>
      <c r="N55" s="417"/>
      <c r="O55" s="417"/>
      <c r="P55" s="417"/>
      <c r="Q55" s="417"/>
      <c r="R55" s="417"/>
      <c r="S55" s="417"/>
      <c r="T55" s="417"/>
      <c r="U55" s="417"/>
      <c r="V55" s="417"/>
      <c r="W55" s="417"/>
      <c r="X55" s="417"/>
      <c r="Y55" s="417"/>
      <c r="Z55" s="417"/>
      <c r="AA55" s="418"/>
      <c r="AB55" s="68"/>
      <c r="AC55" s="75"/>
      <c r="AD55" s="75"/>
    </row>
    <row r="56" spans="1:30" ht="15.75" customHeight="1" x14ac:dyDescent="0.3">
      <c r="A56" s="75"/>
      <c r="B56" s="76"/>
      <c r="C56" s="77" t="s">
        <v>79</v>
      </c>
      <c r="D56" s="78" t="s">
        <v>164</v>
      </c>
      <c r="E56" s="414" t="s">
        <v>80</v>
      </c>
      <c r="F56" s="395"/>
      <c r="G56" s="381"/>
      <c r="H56" s="419"/>
      <c r="I56" s="420"/>
      <c r="J56" s="420"/>
      <c r="K56" s="420"/>
      <c r="L56" s="420"/>
      <c r="M56" s="420"/>
      <c r="N56" s="420"/>
      <c r="O56" s="420"/>
      <c r="P56" s="420"/>
      <c r="Q56" s="420"/>
      <c r="R56" s="420"/>
      <c r="S56" s="420"/>
      <c r="T56" s="420"/>
      <c r="U56" s="420"/>
      <c r="V56" s="420"/>
      <c r="W56" s="420"/>
      <c r="X56" s="420"/>
      <c r="Y56" s="420"/>
      <c r="Z56" s="420"/>
      <c r="AA56" s="421"/>
      <c r="AB56" s="68"/>
      <c r="AC56" s="75"/>
      <c r="AD56" s="75"/>
    </row>
    <row r="57" spans="1:30" ht="15.75" customHeight="1" x14ac:dyDescent="0.3">
      <c r="A57" s="75"/>
      <c r="B57" s="76"/>
      <c r="C57" s="79">
        <v>2024</v>
      </c>
      <c r="D57" s="80">
        <v>45474</v>
      </c>
      <c r="E57" s="422">
        <v>45656</v>
      </c>
      <c r="F57" s="395"/>
      <c r="G57" s="81">
        <v>1</v>
      </c>
      <c r="H57" s="426"/>
      <c r="I57" s="407"/>
      <c r="J57" s="407"/>
      <c r="K57" s="407"/>
      <c r="L57" s="407"/>
      <c r="M57" s="407"/>
      <c r="N57" s="407"/>
      <c r="O57" s="407"/>
      <c r="P57" s="407"/>
      <c r="Q57" s="407"/>
      <c r="R57" s="407"/>
      <c r="S57" s="407"/>
      <c r="T57" s="407"/>
      <c r="U57" s="407"/>
      <c r="V57" s="407"/>
      <c r="W57" s="407"/>
      <c r="X57" s="407"/>
      <c r="Y57" s="407"/>
      <c r="Z57" s="407"/>
      <c r="AA57" s="395"/>
      <c r="AB57" s="68"/>
      <c r="AC57" s="75"/>
      <c r="AD57" s="75"/>
    </row>
    <row r="58" spans="1:30" ht="15.75" customHeight="1" x14ac:dyDescent="0.3">
      <c r="A58" s="75"/>
      <c r="B58" s="76"/>
      <c r="C58" s="79">
        <v>2025</v>
      </c>
      <c r="D58" s="80">
        <v>45658</v>
      </c>
      <c r="E58" s="422">
        <v>46021</v>
      </c>
      <c r="F58" s="395"/>
      <c r="G58" s="81">
        <v>1</v>
      </c>
      <c r="H58" s="426"/>
      <c r="I58" s="407"/>
      <c r="J58" s="407"/>
      <c r="K58" s="407"/>
      <c r="L58" s="407"/>
      <c r="M58" s="407"/>
      <c r="N58" s="407"/>
      <c r="O58" s="407"/>
      <c r="P58" s="407"/>
      <c r="Q58" s="407"/>
      <c r="R58" s="407"/>
      <c r="S58" s="407"/>
      <c r="T58" s="407"/>
      <c r="U58" s="407"/>
      <c r="V58" s="407"/>
      <c r="W58" s="407"/>
      <c r="X58" s="407"/>
      <c r="Y58" s="407"/>
      <c r="Z58" s="407"/>
      <c r="AA58" s="395"/>
      <c r="AB58" s="68"/>
      <c r="AC58" s="75"/>
      <c r="AD58" s="75"/>
    </row>
    <row r="59" spans="1:30" ht="15.75" customHeight="1" x14ac:dyDescent="0.3">
      <c r="A59" s="75"/>
      <c r="B59" s="76"/>
      <c r="C59" s="79">
        <v>2026</v>
      </c>
      <c r="D59" s="80">
        <v>46023</v>
      </c>
      <c r="E59" s="422">
        <v>46386</v>
      </c>
      <c r="F59" s="395"/>
      <c r="G59" s="81">
        <v>1</v>
      </c>
      <c r="H59" s="426"/>
      <c r="I59" s="407"/>
      <c r="J59" s="407"/>
      <c r="K59" s="407"/>
      <c r="L59" s="407"/>
      <c r="M59" s="407"/>
      <c r="N59" s="407"/>
      <c r="O59" s="407"/>
      <c r="P59" s="407"/>
      <c r="Q59" s="407"/>
      <c r="R59" s="407"/>
      <c r="S59" s="407"/>
      <c r="T59" s="407"/>
      <c r="U59" s="407"/>
      <c r="V59" s="407"/>
      <c r="W59" s="407"/>
      <c r="X59" s="407"/>
      <c r="Y59" s="407"/>
      <c r="Z59" s="407"/>
      <c r="AA59" s="395"/>
      <c r="AB59" s="68"/>
      <c r="AC59" s="75"/>
      <c r="AD59" s="75"/>
    </row>
    <row r="60" spans="1:30" ht="15.75" customHeight="1" x14ac:dyDescent="0.3">
      <c r="A60" s="75"/>
      <c r="B60" s="76"/>
      <c r="C60" s="79">
        <v>2027</v>
      </c>
      <c r="D60" s="80">
        <v>46388</v>
      </c>
      <c r="E60" s="422">
        <v>46751</v>
      </c>
      <c r="F60" s="395"/>
      <c r="G60" s="81">
        <v>1</v>
      </c>
      <c r="H60" s="426"/>
      <c r="I60" s="407"/>
      <c r="J60" s="407"/>
      <c r="K60" s="407"/>
      <c r="L60" s="407"/>
      <c r="M60" s="407"/>
      <c r="N60" s="407"/>
      <c r="O60" s="407"/>
      <c r="P60" s="407"/>
      <c r="Q60" s="407"/>
      <c r="R60" s="407"/>
      <c r="S60" s="407"/>
      <c r="T60" s="407"/>
      <c r="U60" s="407"/>
      <c r="V60" s="407"/>
      <c r="W60" s="407"/>
      <c r="X60" s="407"/>
      <c r="Y60" s="407"/>
      <c r="Z60" s="407"/>
      <c r="AA60" s="395"/>
      <c r="AB60" s="68"/>
      <c r="AC60" s="75"/>
      <c r="AD60" s="75"/>
    </row>
    <row r="61" spans="1:30" ht="15.75" customHeight="1" x14ac:dyDescent="0.3">
      <c r="A61" s="75"/>
      <c r="B61" s="76"/>
      <c r="C61" s="79"/>
      <c r="D61" s="79"/>
      <c r="E61" s="414"/>
      <c r="F61" s="395"/>
      <c r="G61" s="78"/>
      <c r="H61" s="414"/>
      <c r="I61" s="407"/>
      <c r="J61" s="407"/>
      <c r="K61" s="407"/>
      <c r="L61" s="407"/>
      <c r="M61" s="407"/>
      <c r="N61" s="407"/>
      <c r="O61" s="407"/>
      <c r="P61" s="407"/>
      <c r="Q61" s="407"/>
      <c r="R61" s="407"/>
      <c r="S61" s="407"/>
      <c r="T61" s="407"/>
      <c r="U61" s="407"/>
      <c r="V61" s="407"/>
      <c r="W61" s="407"/>
      <c r="X61" s="407"/>
      <c r="Y61" s="407"/>
      <c r="Z61" s="407"/>
      <c r="AA61" s="395"/>
      <c r="AB61" s="68"/>
      <c r="AC61" s="75"/>
      <c r="AD61" s="75"/>
    </row>
    <row r="62" spans="1:30" ht="15.75" customHeight="1" x14ac:dyDescent="0.3">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row>
    <row r="63" spans="1:30" ht="15.75" customHeight="1" x14ac:dyDescent="0.3">
      <c r="A63" s="32"/>
      <c r="B63" s="40"/>
      <c r="C63" s="428" t="s">
        <v>81</v>
      </c>
      <c r="D63" s="424"/>
      <c r="E63" s="56"/>
      <c r="F63" s="47" t="s">
        <v>82</v>
      </c>
      <c r="G63" s="82"/>
      <c r="H63" s="59"/>
      <c r="I63" s="47" t="s">
        <v>83</v>
      </c>
      <c r="J63" s="32"/>
      <c r="K63" s="427"/>
      <c r="L63" s="395"/>
      <c r="M63" s="56"/>
      <c r="N63" s="32"/>
      <c r="O63" s="32"/>
      <c r="P63" s="32"/>
      <c r="Q63" s="32"/>
      <c r="R63" s="32"/>
      <c r="S63" s="32"/>
      <c r="T63" s="32"/>
      <c r="U63" s="32"/>
      <c r="V63" s="32"/>
      <c r="W63" s="32"/>
      <c r="X63" s="32"/>
      <c r="Y63" s="32"/>
      <c r="Z63" s="32"/>
      <c r="AA63" s="32"/>
      <c r="AB63" s="50"/>
      <c r="AC63" s="32"/>
      <c r="AD63" s="32"/>
    </row>
    <row r="64" spans="1:30" ht="15.75" customHeight="1" x14ac:dyDescent="0.3">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row>
    <row r="65" spans="1:30" ht="15.75" customHeight="1" x14ac:dyDescent="0.3">
      <c r="A65" s="32"/>
      <c r="B65" s="425" t="s">
        <v>84</v>
      </c>
      <c r="C65" s="407"/>
      <c r="D65" s="407"/>
      <c r="E65" s="407"/>
      <c r="F65" s="407"/>
      <c r="G65" s="407"/>
      <c r="H65" s="407"/>
      <c r="I65" s="407"/>
      <c r="J65" s="407"/>
      <c r="K65" s="407"/>
      <c r="L65" s="407"/>
      <c r="M65" s="407"/>
      <c r="N65" s="407"/>
      <c r="O65" s="407"/>
      <c r="P65" s="407"/>
      <c r="Q65" s="407"/>
      <c r="R65" s="407"/>
      <c r="S65" s="407"/>
      <c r="T65" s="407"/>
      <c r="U65" s="407"/>
      <c r="V65" s="407"/>
      <c r="W65" s="407"/>
      <c r="X65" s="407"/>
      <c r="Y65" s="407"/>
      <c r="Z65" s="407"/>
      <c r="AA65" s="407"/>
      <c r="AB65" s="395"/>
      <c r="AC65" s="32"/>
      <c r="AD65" s="32"/>
    </row>
    <row r="66" spans="1:30" ht="15.75" customHeight="1" x14ac:dyDescent="0.3">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row>
    <row r="67" spans="1:30" ht="29.25" customHeight="1" x14ac:dyDescent="0.3">
      <c r="A67" s="32"/>
      <c r="B67" s="414" t="s">
        <v>79</v>
      </c>
      <c r="C67" s="395"/>
      <c r="D67" s="78"/>
      <c r="E67" s="414" t="s">
        <v>85</v>
      </c>
      <c r="F67" s="395"/>
      <c r="G67" s="78"/>
      <c r="H67" s="406" t="s">
        <v>86</v>
      </c>
      <c r="I67" s="395"/>
      <c r="J67" s="414"/>
      <c r="K67" s="395"/>
      <c r="L67" s="423"/>
      <c r="M67" s="424"/>
      <c r="N67" s="78" t="s">
        <v>87</v>
      </c>
      <c r="O67" s="414"/>
      <c r="P67" s="407"/>
      <c r="Q67" s="395"/>
      <c r="R67" s="414" t="s">
        <v>88</v>
      </c>
      <c r="S67" s="407"/>
      <c r="T67" s="395"/>
      <c r="U67" s="414"/>
      <c r="V67" s="407"/>
      <c r="W67" s="395"/>
      <c r="X67" s="414" t="s">
        <v>89</v>
      </c>
      <c r="Y67" s="395"/>
      <c r="Z67" s="414"/>
      <c r="AA67" s="407"/>
      <c r="AB67" s="395"/>
      <c r="AC67" s="32"/>
      <c r="AD67" s="32"/>
    </row>
    <row r="68" spans="1:30" ht="15.75" customHeight="1" x14ac:dyDescent="0.3">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row>
    <row r="69" spans="1:30" ht="15.75" customHeight="1" x14ac:dyDescent="0.3">
      <c r="A69" s="32"/>
      <c r="B69" s="425" t="s">
        <v>90</v>
      </c>
      <c r="C69" s="395"/>
      <c r="D69" s="429"/>
      <c r="E69" s="430"/>
      <c r="F69" s="430"/>
      <c r="G69" s="430"/>
      <c r="H69" s="430"/>
      <c r="I69" s="430"/>
      <c r="J69" s="430"/>
      <c r="K69" s="430"/>
      <c r="L69" s="430"/>
      <c r="M69" s="430"/>
      <c r="N69" s="430"/>
      <c r="O69" s="430"/>
      <c r="P69" s="430"/>
      <c r="Q69" s="430"/>
      <c r="R69" s="430"/>
      <c r="S69" s="430"/>
      <c r="T69" s="430"/>
      <c r="U69" s="430"/>
      <c r="V69" s="430"/>
      <c r="W69" s="430"/>
      <c r="X69" s="430"/>
      <c r="Y69" s="430"/>
      <c r="Z69" s="430"/>
      <c r="AA69" s="430"/>
      <c r="AB69" s="431"/>
      <c r="AC69" s="32"/>
      <c r="AD69" s="32"/>
    </row>
    <row r="70" spans="1:30" ht="15.75" customHeight="1" x14ac:dyDescent="0.3">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row>
    <row r="71" spans="1:30" ht="15.75" customHeight="1" x14ac:dyDescent="0.3">
      <c r="A71" s="32"/>
      <c r="B71" s="425" t="s">
        <v>91</v>
      </c>
      <c r="C71" s="395"/>
      <c r="D71" s="432"/>
      <c r="E71" s="430"/>
      <c r="F71" s="430"/>
      <c r="G71" s="430"/>
      <c r="H71" s="430"/>
      <c r="I71" s="430"/>
      <c r="J71" s="430"/>
      <c r="K71" s="430"/>
      <c r="L71" s="430"/>
      <c r="M71" s="430"/>
      <c r="N71" s="430"/>
      <c r="O71" s="430"/>
      <c r="P71" s="430"/>
      <c r="Q71" s="430"/>
      <c r="R71" s="430"/>
      <c r="S71" s="430"/>
      <c r="T71" s="430"/>
      <c r="U71" s="430"/>
      <c r="V71" s="430"/>
      <c r="W71" s="430"/>
      <c r="X71" s="430"/>
      <c r="Y71" s="430"/>
      <c r="Z71" s="430"/>
      <c r="AA71" s="430"/>
      <c r="AB71" s="431"/>
      <c r="AC71" s="32"/>
      <c r="AD71" s="32"/>
    </row>
    <row r="72" spans="1:30" ht="15.75" customHeight="1" x14ac:dyDescent="0.3">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row>
    <row r="73" spans="1:30" ht="15.75" customHeight="1" x14ac:dyDescent="0.3">
      <c r="A73" s="32"/>
      <c r="B73" s="425" t="s">
        <v>92</v>
      </c>
      <c r="C73" s="395"/>
      <c r="D73" s="432"/>
      <c r="E73" s="430"/>
      <c r="F73" s="430"/>
      <c r="G73" s="430"/>
      <c r="H73" s="430"/>
      <c r="I73" s="430"/>
      <c r="J73" s="430"/>
      <c r="K73" s="430"/>
      <c r="L73" s="430"/>
      <c r="M73" s="430"/>
      <c r="N73" s="430"/>
      <c r="O73" s="430"/>
      <c r="P73" s="430"/>
      <c r="Q73" s="430"/>
      <c r="R73" s="430"/>
      <c r="S73" s="430"/>
      <c r="T73" s="430"/>
      <c r="U73" s="430"/>
      <c r="V73" s="430"/>
      <c r="W73" s="430"/>
      <c r="X73" s="430"/>
      <c r="Y73" s="430"/>
      <c r="Z73" s="430"/>
      <c r="AA73" s="430"/>
      <c r="AB73" s="431"/>
      <c r="AC73" s="32"/>
      <c r="AD73" s="32"/>
    </row>
    <row r="74" spans="1:30" ht="15.75" customHeight="1" x14ac:dyDescent="0.3">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row>
    <row r="75" spans="1:30" ht="15.75" customHeight="1" x14ac:dyDescent="0.3">
      <c r="A75" s="32"/>
      <c r="B75" s="425" t="s">
        <v>93</v>
      </c>
      <c r="C75" s="395"/>
      <c r="D75" s="432"/>
      <c r="E75" s="430"/>
      <c r="F75" s="430"/>
      <c r="G75" s="430"/>
      <c r="H75" s="430"/>
      <c r="I75" s="430"/>
      <c r="J75" s="430"/>
      <c r="K75" s="430"/>
      <c r="L75" s="430"/>
      <c r="M75" s="430"/>
      <c r="N75" s="430"/>
      <c r="O75" s="430"/>
      <c r="P75" s="430"/>
      <c r="Q75" s="430"/>
      <c r="R75" s="430"/>
      <c r="S75" s="430"/>
      <c r="T75" s="430"/>
      <c r="U75" s="430"/>
      <c r="V75" s="430"/>
      <c r="W75" s="430"/>
      <c r="X75" s="430"/>
      <c r="Y75" s="430"/>
      <c r="Z75" s="430"/>
      <c r="AA75" s="430"/>
      <c r="AB75" s="431"/>
      <c r="AC75" s="32"/>
      <c r="AD75" s="32"/>
    </row>
    <row r="76" spans="1:30" ht="15.75" customHeight="1" x14ac:dyDescent="0.3">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row>
    <row r="77" spans="1:30" ht="15.75" customHeight="1" x14ac:dyDescent="0.3">
      <c r="A77" s="32"/>
      <c r="B77" s="425" t="s">
        <v>94</v>
      </c>
      <c r="C77" s="395"/>
      <c r="D77" s="432"/>
      <c r="E77" s="430"/>
      <c r="F77" s="430"/>
      <c r="G77" s="430"/>
      <c r="H77" s="430"/>
      <c r="I77" s="430"/>
      <c r="J77" s="430"/>
      <c r="K77" s="430"/>
      <c r="L77" s="430"/>
      <c r="M77" s="430"/>
      <c r="N77" s="430"/>
      <c r="O77" s="430"/>
      <c r="P77" s="430"/>
      <c r="Q77" s="430"/>
      <c r="R77" s="430"/>
      <c r="S77" s="430"/>
      <c r="T77" s="430"/>
      <c r="U77" s="430"/>
      <c r="V77" s="430"/>
      <c r="W77" s="430"/>
      <c r="X77" s="430"/>
      <c r="Y77" s="430"/>
      <c r="Z77" s="430"/>
      <c r="AA77" s="430"/>
      <c r="AB77" s="431"/>
      <c r="AC77" s="32"/>
      <c r="AD77" s="32"/>
    </row>
    <row r="78" spans="1:30" ht="15.75" customHeight="1" x14ac:dyDescent="0.3">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row>
    <row r="79" spans="1:30" ht="15.75" customHeight="1" x14ac:dyDescent="0.3">
      <c r="A79" s="32"/>
      <c r="B79" s="425" t="s">
        <v>95</v>
      </c>
      <c r="C79" s="407"/>
      <c r="D79" s="407"/>
      <c r="E79" s="407"/>
      <c r="F79" s="407"/>
      <c r="G79" s="407"/>
      <c r="H79" s="407"/>
      <c r="I79" s="407"/>
      <c r="J79" s="407"/>
      <c r="K79" s="407"/>
      <c r="L79" s="407"/>
      <c r="M79" s="407"/>
      <c r="N79" s="407"/>
      <c r="O79" s="407"/>
      <c r="P79" s="407"/>
      <c r="Q79" s="407"/>
      <c r="R79" s="407"/>
      <c r="S79" s="407"/>
      <c r="T79" s="407"/>
      <c r="U79" s="407"/>
      <c r="V79" s="407"/>
      <c r="W79" s="407"/>
      <c r="X79" s="407"/>
      <c r="Y79" s="407"/>
      <c r="Z79" s="407"/>
      <c r="AA79" s="407"/>
      <c r="AB79" s="395"/>
      <c r="AC79" s="32"/>
      <c r="AD79" s="32"/>
    </row>
    <row r="80" spans="1:30" ht="15.75" customHeight="1" x14ac:dyDescent="0.3">
      <c r="A80" s="32"/>
      <c r="B80" s="406" t="s">
        <v>35</v>
      </c>
      <c r="C80" s="395"/>
      <c r="D80" s="92" t="s">
        <v>96</v>
      </c>
      <c r="E80" s="406" t="s">
        <v>97</v>
      </c>
      <c r="F80" s="395"/>
      <c r="G80" s="406" t="s">
        <v>95</v>
      </c>
      <c r="H80" s="407"/>
      <c r="I80" s="407"/>
      <c r="J80" s="407"/>
      <c r="K80" s="407"/>
      <c r="L80" s="407"/>
      <c r="M80" s="407"/>
      <c r="N80" s="407"/>
      <c r="O80" s="395"/>
      <c r="P80" s="406" t="s">
        <v>98</v>
      </c>
      <c r="Q80" s="407"/>
      <c r="R80" s="407"/>
      <c r="S80" s="407"/>
      <c r="T80" s="407"/>
      <c r="U80" s="407"/>
      <c r="V80" s="407"/>
      <c r="W80" s="407"/>
      <c r="X80" s="407"/>
      <c r="Y80" s="407"/>
      <c r="Z80" s="407"/>
      <c r="AA80" s="407"/>
      <c r="AB80" s="395"/>
      <c r="AC80" s="32"/>
      <c r="AD80" s="32"/>
    </row>
    <row r="81" spans="1:30" ht="15.75" customHeight="1" x14ac:dyDescent="0.3">
      <c r="A81" s="32"/>
      <c r="B81" s="406"/>
      <c r="C81" s="395"/>
      <c r="D81" s="58"/>
      <c r="E81" s="406"/>
      <c r="F81" s="395"/>
      <c r="G81" s="433"/>
      <c r="H81" s="407"/>
      <c r="I81" s="407"/>
      <c r="J81" s="407"/>
      <c r="K81" s="407"/>
      <c r="L81" s="407"/>
      <c r="M81" s="407"/>
      <c r="N81" s="407"/>
      <c r="O81" s="395"/>
      <c r="P81" s="433"/>
      <c r="Q81" s="407"/>
      <c r="R81" s="407"/>
      <c r="S81" s="407"/>
      <c r="T81" s="407"/>
      <c r="U81" s="407"/>
      <c r="V81" s="407"/>
      <c r="W81" s="407"/>
      <c r="X81" s="407"/>
      <c r="Y81" s="407"/>
      <c r="Z81" s="407"/>
      <c r="AA81" s="407"/>
      <c r="AB81" s="395"/>
      <c r="AC81" s="32"/>
      <c r="AD81" s="32"/>
    </row>
    <row r="82" spans="1:30" ht="15.75" customHeight="1" x14ac:dyDescent="0.3">
      <c r="A82" s="32"/>
      <c r="B82" s="406"/>
      <c r="C82" s="395"/>
      <c r="D82" s="58"/>
      <c r="E82" s="406"/>
      <c r="F82" s="395"/>
      <c r="G82" s="433"/>
      <c r="H82" s="407"/>
      <c r="I82" s="407"/>
      <c r="J82" s="407"/>
      <c r="K82" s="407"/>
      <c r="L82" s="407"/>
      <c r="M82" s="407"/>
      <c r="N82" s="407"/>
      <c r="O82" s="395"/>
      <c r="P82" s="433"/>
      <c r="Q82" s="407"/>
      <c r="R82" s="407"/>
      <c r="S82" s="407"/>
      <c r="T82" s="407"/>
      <c r="U82" s="407"/>
      <c r="V82" s="407"/>
      <c r="W82" s="407"/>
      <c r="X82" s="407"/>
      <c r="Y82" s="407"/>
      <c r="Z82" s="407"/>
      <c r="AA82" s="407"/>
      <c r="AB82" s="395"/>
      <c r="AC82" s="32"/>
      <c r="AD82" s="32"/>
    </row>
    <row r="83" spans="1:30" ht="26.25" customHeight="1" x14ac:dyDescent="0.3">
      <c r="A83" s="32"/>
      <c r="B83" s="434" t="s">
        <v>191</v>
      </c>
      <c r="C83" s="407"/>
      <c r="D83" s="407"/>
      <c r="E83" s="407"/>
      <c r="F83" s="407"/>
      <c r="G83" s="407"/>
      <c r="H83" s="407"/>
      <c r="I83" s="407"/>
      <c r="J83" s="407"/>
      <c r="K83" s="407"/>
      <c r="L83" s="407"/>
      <c r="M83" s="407"/>
      <c r="N83" s="407"/>
      <c r="O83" s="407"/>
      <c r="P83" s="407"/>
      <c r="Q83" s="407"/>
      <c r="R83" s="407"/>
      <c r="S83" s="407"/>
      <c r="T83" s="407"/>
      <c r="U83" s="407"/>
      <c r="V83" s="407"/>
      <c r="W83" s="407"/>
      <c r="X83" s="407"/>
      <c r="Y83" s="407"/>
      <c r="Z83" s="407"/>
      <c r="AA83" s="407"/>
      <c r="AB83" s="395"/>
      <c r="AC83" s="32"/>
      <c r="AD83" s="93"/>
    </row>
    <row r="84" spans="1:30"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3">
      <c r="A2" s="32"/>
      <c r="B2" s="435"/>
      <c r="C2" s="417"/>
      <c r="D2" s="418"/>
      <c r="E2" s="33"/>
      <c r="F2" s="438" t="s">
        <v>192</v>
      </c>
      <c r="G2" s="417"/>
      <c r="H2" s="417"/>
      <c r="I2" s="417"/>
      <c r="J2" s="417"/>
      <c r="K2" s="417"/>
      <c r="L2" s="417"/>
      <c r="M2" s="417"/>
      <c r="N2" s="417"/>
      <c r="O2" s="417"/>
      <c r="P2" s="417"/>
      <c r="Q2" s="417"/>
      <c r="R2" s="417"/>
      <c r="S2" s="417"/>
      <c r="T2" s="417"/>
      <c r="U2" s="417"/>
      <c r="V2" s="417"/>
      <c r="W2" s="417"/>
      <c r="X2" s="417"/>
      <c r="Y2" s="417"/>
      <c r="Z2" s="417"/>
      <c r="AA2" s="417"/>
      <c r="AB2" s="418"/>
      <c r="AC2" s="32"/>
      <c r="AD2" s="32"/>
    </row>
    <row r="3" spans="1:30" ht="12.75" customHeight="1" x14ac:dyDescent="0.3">
      <c r="A3" s="32"/>
      <c r="B3" s="436"/>
      <c r="C3" s="378"/>
      <c r="D3" s="437"/>
      <c r="E3" s="34"/>
      <c r="F3" s="439"/>
      <c r="G3" s="378"/>
      <c r="H3" s="378"/>
      <c r="I3" s="378"/>
      <c r="J3" s="378"/>
      <c r="K3" s="378"/>
      <c r="L3" s="378"/>
      <c r="M3" s="378"/>
      <c r="N3" s="378"/>
      <c r="O3" s="378"/>
      <c r="P3" s="378"/>
      <c r="Q3" s="378"/>
      <c r="R3" s="378"/>
      <c r="S3" s="378"/>
      <c r="T3" s="378"/>
      <c r="U3" s="378"/>
      <c r="V3" s="378"/>
      <c r="W3" s="378"/>
      <c r="X3" s="378"/>
      <c r="Y3" s="378"/>
      <c r="Z3" s="378"/>
      <c r="AA3" s="378"/>
      <c r="AB3" s="437"/>
      <c r="AC3" s="32"/>
      <c r="AD3" s="32"/>
    </row>
    <row r="4" spans="1:30" ht="12.75" customHeight="1" x14ac:dyDescent="0.3">
      <c r="A4" s="32"/>
      <c r="B4" s="436"/>
      <c r="C4" s="378"/>
      <c r="D4" s="437"/>
      <c r="E4" s="34"/>
      <c r="F4" s="439"/>
      <c r="G4" s="378"/>
      <c r="H4" s="378"/>
      <c r="I4" s="378"/>
      <c r="J4" s="378"/>
      <c r="K4" s="378"/>
      <c r="L4" s="378"/>
      <c r="M4" s="378"/>
      <c r="N4" s="378"/>
      <c r="O4" s="378"/>
      <c r="P4" s="378"/>
      <c r="Q4" s="378"/>
      <c r="R4" s="378"/>
      <c r="S4" s="378"/>
      <c r="T4" s="378"/>
      <c r="U4" s="378"/>
      <c r="V4" s="378"/>
      <c r="W4" s="378"/>
      <c r="X4" s="378"/>
      <c r="Y4" s="378"/>
      <c r="Z4" s="378"/>
      <c r="AA4" s="378"/>
      <c r="AB4" s="437"/>
      <c r="AC4" s="32"/>
      <c r="AD4" s="32"/>
    </row>
    <row r="5" spans="1:30" ht="12.75" customHeight="1" x14ac:dyDescent="0.3">
      <c r="A5" s="32"/>
      <c r="B5" s="436"/>
      <c r="C5" s="378"/>
      <c r="D5" s="437"/>
      <c r="E5" s="34"/>
      <c r="F5" s="439"/>
      <c r="G5" s="378"/>
      <c r="H5" s="378"/>
      <c r="I5" s="378"/>
      <c r="J5" s="378"/>
      <c r="K5" s="378"/>
      <c r="L5" s="378"/>
      <c r="M5" s="378"/>
      <c r="N5" s="378"/>
      <c r="O5" s="378"/>
      <c r="P5" s="378"/>
      <c r="Q5" s="378"/>
      <c r="R5" s="378"/>
      <c r="S5" s="378"/>
      <c r="T5" s="378"/>
      <c r="U5" s="378"/>
      <c r="V5" s="378"/>
      <c r="W5" s="378"/>
      <c r="X5" s="378"/>
      <c r="Y5" s="378"/>
      <c r="Z5" s="378"/>
      <c r="AA5" s="378"/>
      <c r="AB5" s="437"/>
      <c r="AC5" s="32"/>
      <c r="AD5" s="32"/>
    </row>
    <row r="6" spans="1:30" ht="37.5" customHeight="1" x14ac:dyDescent="0.3">
      <c r="A6" s="32"/>
      <c r="B6" s="419"/>
      <c r="C6" s="420"/>
      <c r="D6" s="421"/>
      <c r="E6" s="35"/>
      <c r="F6" s="440"/>
      <c r="G6" s="420"/>
      <c r="H6" s="420"/>
      <c r="I6" s="420"/>
      <c r="J6" s="420"/>
      <c r="K6" s="420"/>
      <c r="L6" s="420"/>
      <c r="M6" s="420"/>
      <c r="N6" s="420"/>
      <c r="O6" s="420"/>
      <c r="P6" s="420"/>
      <c r="Q6" s="420"/>
      <c r="R6" s="420"/>
      <c r="S6" s="420"/>
      <c r="T6" s="420"/>
      <c r="U6" s="420"/>
      <c r="V6" s="420"/>
      <c r="W6" s="420"/>
      <c r="X6" s="420"/>
      <c r="Y6" s="420"/>
      <c r="Z6" s="420"/>
      <c r="AA6" s="420"/>
      <c r="AB6" s="421"/>
      <c r="AC6" s="32"/>
      <c r="AD6" s="32"/>
    </row>
    <row r="7" spans="1:30" ht="15" customHeight="1" x14ac:dyDescent="0.3">
      <c r="A7" s="32"/>
      <c r="B7" s="36"/>
      <c r="C7" s="441"/>
      <c r="D7" s="442"/>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3">
      <c r="A9" s="32"/>
      <c r="B9" s="40"/>
      <c r="C9" s="443"/>
      <c r="D9" s="444"/>
      <c r="E9" s="444"/>
      <c r="F9" s="424"/>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3">
      <c r="A10" s="32"/>
      <c r="B10" s="40"/>
      <c r="C10" s="443" t="s">
        <v>36</v>
      </c>
      <c r="D10" s="424"/>
      <c r="E10" s="406" t="s">
        <v>193</v>
      </c>
      <c r="F10" s="407"/>
      <c r="G10" s="407"/>
      <c r="H10" s="407"/>
      <c r="I10" s="407"/>
      <c r="J10" s="407"/>
      <c r="K10" s="407"/>
      <c r="L10" s="407"/>
      <c r="M10" s="407"/>
      <c r="N10" s="407"/>
      <c r="O10" s="407"/>
      <c r="P10" s="407"/>
      <c r="Q10" s="407"/>
      <c r="R10" s="407"/>
      <c r="S10" s="407"/>
      <c r="T10" s="407"/>
      <c r="U10" s="407"/>
      <c r="V10" s="407"/>
      <c r="W10" s="407"/>
      <c r="X10" s="407"/>
      <c r="Y10" s="407"/>
      <c r="Z10" s="407"/>
      <c r="AA10" s="395"/>
      <c r="AB10" s="51"/>
      <c r="AC10" s="32"/>
      <c r="AD10" s="32"/>
    </row>
    <row r="11" spans="1:30" ht="15" customHeight="1" x14ac:dyDescent="0.3">
      <c r="A11" s="32"/>
      <c r="B11" s="40"/>
      <c r="C11" s="443"/>
      <c r="D11" s="444"/>
      <c r="E11" s="444"/>
      <c r="F11" s="424"/>
      <c r="G11" s="32"/>
      <c r="H11" s="32"/>
      <c r="I11" s="32"/>
      <c r="J11" s="32"/>
      <c r="K11" s="32"/>
      <c r="L11" s="32"/>
      <c r="M11" s="32"/>
      <c r="N11" s="32"/>
      <c r="O11" s="32"/>
      <c r="P11" s="32"/>
      <c r="Q11" s="32"/>
      <c r="R11" s="32"/>
      <c r="S11" s="32"/>
      <c r="T11" s="32"/>
      <c r="U11" s="32"/>
      <c r="V11" s="32"/>
      <c r="W11" s="32"/>
      <c r="X11" s="32"/>
      <c r="Y11" s="32"/>
      <c r="Z11" s="32"/>
      <c r="AA11" s="445"/>
      <c r="AB11" s="446"/>
      <c r="AC11" s="32"/>
      <c r="AD11" s="32"/>
    </row>
    <row r="12" spans="1:30" ht="29.25" customHeight="1" x14ac:dyDescent="0.3">
      <c r="A12" s="32"/>
      <c r="B12" s="40"/>
      <c r="C12" s="443" t="s">
        <v>38</v>
      </c>
      <c r="D12" s="424"/>
      <c r="E12" s="447" t="s">
        <v>194</v>
      </c>
      <c r="F12" s="448"/>
      <c r="G12" s="448"/>
      <c r="H12" s="448"/>
      <c r="I12" s="448"/>
      <c r="J12" s="448"/>
      <c r="K12" s="448"/>
      <c r="L12" s="448"/>
      <c r="M12" s="448"/>
      <c r="N12" s="448"/>
      <c r="O12" s="448"/>
      <c r="P12" s="448"/>
      <c r="Q12" s="448"/>
      <c r="R12" s="448"/>
      <c r="S12" s="448"/>
      <c r="T12" s="448"/>
      <c r="U12" s="448"/>
      <c r="V12" s="448"/>
      <c r="W12" s="448"/>
      <c r="X12" s="448"/>
      <c r="Y12" s="448"/>
      <c r="Z12" s="448"/>
      <c r="AA12" s="449"/>
      <c r="AB12" s="52"/>
      <c r="AC12" s="32"/>
      <c r="AD12" s="32"/>
    </row>
    <row r="13" spans="1:30" ht="15" customHeight="1" x14ac:dyDescent="0.3">
      <c r="A13" s="32"/>
      <c r="B13" s="40"/>
      <c r="C13" s="445"/>
      <c r="D13" s="424"/>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3">
      <c r="A14" s="32"/>
      <c r="B14" s="40"/>
      <c r="C14" s="443" t="s">
        <v>157</v>
      </c>
      <c r="D14" s="424"/>
      <c r="E14" s="435" t="s">
        <v>195</v>
      </c>
      <c r="F14" s="417"/>
      <c r="G14" s="417"/>
      <c r="H14" s="417"/>
      <c r="I14" s="417"/>
      <c r="J14" s="417"/>
      <c r="K14" s="417"/>
      <c r="L14" s="417"/>
      <c r="M14" s="417"/>
      <c r="N14" s="417"/>
      <c r="O14" s="417"/>
      <c r="P14" s="417"/>
      <c r="Q14" s="417"/>
      <c r="R14" s="417"/>
      <c r="S14" s="417"/>
      <c r="T14" s="417"/>
      <c r="U14" s="417"/>
      <c r="V14" s="417"/>
      <c r="W14" s="417"/>
      <c r="X14" s="417"/>
      <c r="Y14" s="417"/>
      <c r="Z14" s="417"/>
      <c r="AA14" s="418"/>
      <c r="AB14" s="50"/>
      <c r="AC14" s="32"/>
      <c r="AD14" s="32"/>
    </row>
    <row r="15" spans="1:30" ht="15.75" customHeight="1" x14ac:dyDescent="0.3">
      <c r="A15" s="32"/>
      <c r="B15" s="40"/>
      <c r="C15" s="53"/>
      <c r="D15" s="53"/>
      <c r="E15" s="419"/>
      <c r="F15" s="420"/>
      <c r="G15" s="420"/>
      <c r="H15" s="420"/>
      <c r="I15" s="420"/>
      <c r="J15" s="420"/>
      <c r="K15" s="420"/>
      <c r="L15" s="420"/>
      <c r="M15" s="420"/>
      <c r="N15" s="420"/>
      <c r="O15" s="420"/>
      <c r="P15" s="420"/>
      <c r="Q15" s="420"/>
      <c r="R15" s="420"/>
      <c r="S15" s="420"/>
      <c r="T15" s="420"/>
      <c r="U15" s="420"/>
      <c r="V15" s="420"/>
      <c r="W15" s="420"/>
      <c r="X15" s="420"/>
      <c r="Y15" s="420"/>
      <c r="Z15" s="420"/>
      <c r="AA15" s="421"/>
      <c r="AB15" s="50"/>
      <c r="AC15" s="32"/>
      <c r="AD15" s="32"/>
    </row>
    <row r="16" spans="1:30" ht="15" customHeight="1" x14ac:dyDescent="0.3">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row>
    <row r="17" spans="1:30" ht="15" customHeight="1" x14ac:dyDescent="0.3">
      <c r="A17" s="32"/>
      <c r="B17" s="40"/>
      <c r="C17" s="443" t="s">
        <v>159</v>
      </c>
      <c r="D17" s="424"/>
      <c r="E17" s="813" t="s">
        <v>174</v>
      </c>
      <c r="F17" s="417"/>
      <c r="G17" s="417"/>
      <c r="H17" s="417"/>
      <c r="I17" s="417"/>
      <c r="J17" s="417"/>
      <c r="K17" s="417"/>
      <c r="L17" s="417"/>
      <c r="M17" s="417"/>
      <c r="N17" s="417"/>
      <c r="O17" s="417"/>
      <c r="P17" s="417"/>
      <c r="Q17" s="417"/>
      <c r="R17" s="417"/>
      <c r="S17" s="417"/>
      <c r="T17" s="417"/>
      <c r="U17" s="417"/>
      <c r="V17" s="417"/>
      <c r="W17" s="417"/>
      <c r="X17" s="417"/>
      <c r="Y17" s="417"/>
      <c r="Z17" s="417"/>
      <c r="AA17" s="418"/>
      <c r="AB17" s="50"/>
      <c r="AC17" s="32"/>
      <c r="AD17" s="32"/>
    </row>
    <row r="18" spans="1:30" ht="15" customHeight="1" x14ac:dyDescent="0.3">
      <c r="A18" s="32"/>
      <c r="B18" s="40"/>
      <c r="C18" s="53"/>
      <c r="D18" s="53"/>
      <c r="E18" s="419"/>
      <c r="F18" s="420"/>
      <c r="G18" s="420"/>
      <c r="H18" s="420"/>
      <c r="I18" s="420"/>
      <c r="J18" s="420"/>
      <c r="K18" s="420"/>
      <c r="L18" s="420"/>
      <c r="M18" s="420"/>
      <c r="N18" s="420"/>
      <c r="O18" s="420"/>
      <c r="P18" s="420"/>
      <c r="Q18" s="420"/>
      <c r="R18" s="420"/>
      <c r="S18" s="420"/>
      <c r="T18" s="420"/>
      <c r="U18" s="420"/>
      <c r="V18" s="420"/>
      <c r="W18" s="420"/>
      <c r="X18" s="420"/>
      <c r="Y18" s="420"/>
      <c r="Z18" s="420"/>
      <c r="AA18" s="421"/>
      <c r="AB18" s="50"/>
      <c r="AC18" s="32"/>
      <c r="AD18" s="32"/>
    </row>
    <row r="19" spans="1:30" ht="15" customHeight="1" x14ac:dyDescent="0.3">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row>
    <row r="20" spans="1:30" ht="15" customHeight="1" x14ac:dyDescent="0.3">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row>
    <row r="21" spans="1:30" ht="15" customHeight="1" x14ac:dyDescent="0.3">
      <c r="A21" s="32"/>
      <c r="B21" s="40"/>
      <c r="C21" s="443" t="s">
        <v>40</v>
      </c>
      <c r="D21" s="424"/>
      <c r="E21" s="54"/>
      <c r="F21" s="445"/>
      <c r="G21" s="444"/>
      <c r="H21" s="444"/>
      <c r="I21" s="444"/>
      <c r="J21" s="444"/>
      <c r="K21" s="444"/>
      <c r="L21" s="444"/>
      <c r="M21" s="444"/>
      <c r="N21" s="444"/>
      <c r="O21" s="444"/>
      <c r="P21" s="444"/>
      <c r="Q21" s="444"/>
      <c r="R21" s="444"/>
      <c r="S21" s="444"/>
      <c r="T21" s="444"/>
      <c r="U21" s="444"/>
      <c r="V21" s="444"/>
      <c r="W21" s="444"/>
      <c r="X21" s="444"/>
      <c r="Y21" s="444"/>
      <c r="Z21" s="444"/>
      <c r="AA21" s="444"/>
      <c r="AB21" s="446"/>
      <c r="AC21" s="32"/>
      <c r="AD21" s="32"/>
    </row>
    <row r="22" spans="1:30" ht="29.25" customHeight="1" x14ac:dyDescent="0.3">
      <c r="A22" s="32"/>
      <c r="B22" s="40"/>
      <c r="C22" s="406" t="s">
        <v>196</v>
      </c>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395"/>
      <c r="AB22" s="55"/>
      <c r="AC22" s="32"/>
      <c r="AD22" s="32"/>
    </row>
    <row r="23" spans="1:30" ht="15" customHeight="1" x14ac:dyDescent="0.3">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row>
    <row r="24" spans="1:30" ht="15" customHeight="1" x14ac:dyDescent="0.3">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row>
    <row r="25" spans="1:30" ht="15" customHeight="1" x14ac:dyDescent="0.3">
      <c r="A25" s="32"/>
      <c r="B25" s="40"/>
      <c r="C25" s="814" t="s">
        <v>197</v>
      </c>
      <c r="D25" s="417"/>
      <c r="E25" s="417"/>
      <c r="F25" s="417"/>
      <c r="G25" s="417"/>
      <c r="H25" s="417"/>
      <c r="I25" s="417"/>
      <c r="J25" s="417"/>
      <c r="K25" s="417"/>
      <c r="L25" s="417"/>
      <c r="M25" s="417"/>
      <c r="N25" s="417"/>
      <c r="O25" s="417"/>
      <c r="P25" s="418"/>
      <c r="Q25" s="32"/>
      <c r="R25" s="427"/>
      <c r="S25" s="407"/>
      <c r="T25" s="407"/>
      <c r="U25" s="407"/>
      <c r="V25" s="407"/>
      <c r="W25" s="407"/>
      <c r="X25" s="407"/>
      <c r="Y25" s="407"/>
      <c r="Z25" s="407"/>
      <c r="AA25" s="395"/>
      <c r="AB25" s="50"/>
      <c r="AC25" s="32"/>
      <c r="AD25" s="32"/>
    </row>
    <row r="26" spans="1:30" ht="15" customHeight="1" x14ac:dyDescent="0.3">
      <c r="A26" s="32"/>
      <c r="B26" s="40"/>
      <c r="C26" s="436"/>
      <c r="D26" s="378"/>
      <c r="E26" s="378"/>
      <c r="F26" s="378"/>
      <c r="G26" s="378"/>
      <c r="H26" s="378"/>
      <c r="I26" s="378"/>
      <c r="J26" s="378"/>
      <c r="K26" s="378"/>
      <c r="L26" s="378"/>
      <c r="M26" s="378"/>
      <c r="N26" s="378"/>
      <c r="O26" s="378"/>
      <c r="P26" s="437"/>
      <c r="Q26" s="32"/>
      <c r="R26" s="32"/>
      <c r="S26" s="32"/>
      <c r="T26" s="32"/>
      <c r="U26" s="32"/>
      <c r="V26" s="32"/>
      <c r="W26" s="32"/>
      <c r="X26" s="32"/>
      <c r="Y26" s="32"/>
      <c r="Z26" s="32"/>
      <c r="AA26" s="32"/>
      <c r="AB26" s="50"/>
      <c r="AC26" s="32"/>
      <c r="AD26" s="32"/>
    </row>
    <row r="27" spans="1:30" ht="15" customHeight="1" x14ac:dyDescent="0.3">
      <c r="A27" s="32"/>
      <c r="B27" s="40"/>
      <c r="C27" s="436"/>
      <c r="D27" s="378"/>
      <c r="E27" s="378"/>
      <c r="F27" s="378"/>
      <c r="G27" s="378"/>
      <c r="H27" s="378"/>
      <c r="I27" s="378"/>
      <c r="J27" s="378"/>
      <c r="K27" s="378"/>
      <c r="L27" s="378"/>
      <c r="M27" s="378"/>
      <c r="N27" s="378"/>
      <c r="O27" s="378"/>
      <c r="P27" s="437"/>
      <c r="Q27" s="53"/>
      <c r="R27" s="56" t="s">
        <v>43</v>
      </c>
      <c r="S27" s="56"/>
      <c r="T27" s="56"/>
      <c r="U27" s="56"/>
      <c r="V27" s="56"/>
      <c r="W27" s="53"/>
      <c r="X27" s="53"/>
      <c r="Y27" s="53"/>
      <c r="Z27" s="32"/>
      <c r="AA27" s="53"/>
      <c r="AB27" s="50"/>
      <c r="AC27" s="32"/>
      <c r="AD27" s="32"/>
    </row>
    <row r="28" spans="1:30" ht="15" customHeight="1" x14ac:dyDescent="0.3">
      <c r="A28" s="32"/>
      <c r="B28" s="40"/>
      <c r="C28" s="436"/>
      <c r="D28" s="378"/>
      <c r="E28" s="378"/>
      <c r="F28" s="378"/>
      <c r="G28" s="378"/>
      <c r="H28" s="378"/>
      <c r="I28" s="378"/>
      <c r="J28" s="378"/>
      <c r="K28" s="378"/>
      <c r="L28" s="378"/>
      <c r="M28" s="378"/>
      <c r="N28" s="378"/>
      <c r="O28" s="378"/>
      <c r="P28" s="437"/>
      <c r="Q28" s="32"/>
      <c r="R28" s="58"/>
      <c r="S28" s="32" t="s">
        <v>44</v>
      </c>
      <c r="T28" s="32"/>
      <c r="U28" s="58"/>
      <c r="V28" s="32" t="s">
        <v>45</v>
      </c>
      <c r="W28" s="32"/>
      <c r="X28" s="58"/>
      <c r="Y28" s="59" t="s">
        <v>46</v>
      </c>
      <c r="Z28" s="32"/>
      <c r="AA28" s="32"/>
      <c r="AB28" s="50"/>
      <c r="AC28" s="32"/>
      <c r="AD28" s="32"/>
    </row>
    <row r="29" spans="1:30" ht="15" customHeight="1" x14ac:dyDescent="0.3">
      <c r="A29" s="32"/>
      <c r="B29" s="40"/>
      <c r="C29" s="436"/>
      <c r="D29" s="378"/>
      <c r="E29" s="378"/>
      <c r="F29" s="378"/>
      <c r="G29" s="378"/>
      <c r="H29" s="378"/>
      <c r="I29" s="378"/>
      <c r="J29" s="378"/>
      <c r="K29" s="378"/>
      <c r="L29" s="378"/>
      <c r="M29" s="378"/>
      <c r="N29" s="378"/>
      <c r="O29" s="378"/>
      <c r="P29" s="437"/>
      <c r="Q29" s="32"/>
      <c r="R29" s="32"/>
      <c r="S29" s="32"/>
      <c r="T29" s="32"/>
      <c r="U29" s="32"/>
      <c r="V29" s="32"/>
      <c r="W29" s="32"/>
      <c r="X29" s="32"/>
      <c r="Y29" s="32"/>
      <c r="Z29" s="32"/>
      <c r="AA29" s="32"/>
      <c r="AB29" s="50"/>
      <c r="AC29" s="32"/>
      <c r="AD29" s="32"/>
    </row>
    <row r="30" spans="1:30" ht="15" customHeight="1" x14ac:dyDescent="0.3">
      <c r="A30" s="32"/>
      <c r="B30" s="40"/>
      <c r="C30" s="419"/>
      <c r="D30" s="420"/>
      <c r="E30" s="420"/>
      <c r="F30" s="420"/>
      <c r="G30" s="420"/>
      <c r="H30" s="420"/>
      <c r="I30" s="420"/>
      <c r="J30" s="420"/>
      <c r="K30" s="420"/>
      <c r="L30" s="420"/>
      <c r="M30" s="420"/>
      <c r="N30" s="420"/>
      <c r="O30" s="420"/>
      <c r="P30" s="421"/>
      <c r="Q30" s="32"/>
      <c r="R30" s="56" t="s">
        <v>47</v>
      </c>
      <c r="S30" s="32"/>
      <c r="T30" s="32"/>
      <c r="U30" s="32"/>
      <c r="V30" s="32"/>
      <c r="W30" s="452" t="s">
        <v>9</v>
      </c>
      <c r="X30" s="407"/>
      <c r="Y30" s="407"/>
      <c r="Z30" s="407"/>
      <c r="AA30" s="395"/>
      <c r="AB30" s="50"/>
      <c r="AC30" s="32"/>
      <c r="AD30" s="32"/>
    </row>
    <row r="31" spans="1:30" ht="15" customHeight="1" x14ac:dyDescent="0.3">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row>
    <row r="32" spans="1:30" ht="15" customHeight="1" x14ac:dyDescent="0.3">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row>
    <row r="33" spans="1:30" ht="39.75" customHeight="1" x14ac:dyDescent="0.3">
      <c r="A33" s="32"/>
      <c r="B33" s="40"/>
      <c r="C33" s="810" t="s">
        <v>124</v>
      </c>
      <c r="D33" s="407"/>
      <c r="E33" s="407"/>
      <c r="F33" s="407"/>
      <c r="G33" s="407"/>
      <c r="H33" s="407"/>
      <c r="I33" s="407"/>
      <c r="J33" s="407"/>
      <c r="K33" s="407"/>
      <c r="L33" s="407"/>
      <c r="M33" s="407"/>
      <c r="N33" s="407"/>
      <c r="O33" s="407"/>
      <c r="P33" s="407"/>
      <c r="Q33" s="407"/>
      <c r="R33" s="407"/>
      <c r="S33" s="407"/>
      <c r="T33" s="407"/>
      <c r="U33" s="407"/>
      <c r="V33" s="407"/>
      <c r="W33" s="407"/>
      <c r="X33" s="407"/>
      <c r="Y33" s="407"/>
      <c r="Z33" s="407"/>
      <c r="AA33" s="395"/>
      <c r="AB33" s="50"/>
      <c r="AC33" s="32"/>
      <c r="AD33" s="32"/>
    </row>
    <row r="34" spans="1:30" ht="15" customHeight="1" x14ac:dyDescent="0.3">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row>
    <row r="35" spans="1:30" ht="15" customHeight="1" x14ac:dyDescent="0.3">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row>
    <row r="36" spans="1:30" ht="29.25" customHeight="1" x14ac:dyDescent="0.3">
      <c r="A36" s="32"/>
      <c r="B36" s="40"/>
      <c r="C36" s="452" t="s">
        <v>125</v>
      </c>
      <c r="D36" s="407"/>
      <c r="E36" s="407"/>
      <c r="F36" s="407"/>
      <c r="G36" s="407"/>
      <c r="H36" s="407"/>
      <c r="I36" s="407"/>
      <c r="J36" s="407"/>
      <c r="K36" s="395"/>
      <c r="L36" s="53"/>
      <c r="M36" s="452"/>
      <c r="N36" s="407"/>
      <c r="O36" s="407"/>
      <c r="P36" s="407"/>
      <c r="Q36" s="407"/>
      <c r="R36" s="407"/>
      <c r="S36" s="407"/>
      <c r="T36" s="407"/>
      <c r="U36" s="407"/>
      <c r="V36" s="407"/>
      <c r="W36" s="407"/>
      <c r="X36" s="407"/>
      <c r="Y36" s="407"/>
      <c r="Z36" s="407"/>
      <c r="AA36" s="395"/>
      <c r="AB36" s="60"/>
      <c r="AC36" s="32"/>
      <c r="AD36" s="32"/>
    </row>
    <row r="37" spans="1:30" ht="15" customHeight="1" x14ac:dyDescent="0.3">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row>
    <row r="38" spans="1:30" ht="15" customHeight="1" x14ac:dyDescent="0.3">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row>
    <row r="39" spans="1:30" ht="90" customHeight="1" x14ac:dyDescent="0.3">
      <c r="A39" s="32"/>
      <c r="B39" s="40"/>
      <c r="C39" s="453" t="s">
        <v>126</v>
      </c>
      <c r="D39" s="407"/>
      <c r="E39" s="407"/>
      <c r="F39" s="407"/>
      <c r="G39" s="407"/>
      <c r="H39" s="407"/>
      <c r="I39" s="407"/>
      <c r="J39" s="407"/>
      <c r="K39" s="407"/>
      <c r="L39" s="407"/>
      <c r="M39" s="407"/>
      <c r="N39" s="407"/>
      <c r="O39" s="407"/>
      <c r="P39" s="407"/>
      <c r="Q39" s="407"/>
      <c r="R39" s="407"/>
      <c r="S39" s="407"/>
      <c r="T39" s="407"/>
      <c r="U39" s="407"/>
      <c r="V39" s="407"/>
      <c r="W39" s="407"/>
      <c r="X39" s="407"/>
      <c r="Y39" s="407"/>
      <c r="Z39" s="407"/>
      <c r="AA39" s="395"/>
      <c r="AB39" s="50"/>
      <c r="AC39" s="32"/>
      <c r="AD39" s="32"/>
    </row>
    <row r="40" spans="1:30" ht="15" customHeight="1" x14ac:dyDescent="0.3">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row>
    <row r="41" spans="1:30" ht="15.75" customHeight="1" x14ac:dyDescent="0.3">
      <c r="A41" s="32"/>
      <c r="B41" s="40"/>
      <c r="C41" s="428" t="s">
        <v>55</v>
      </c>
      <c r="D41" s="424"/>
      <c r="E41" s="56"/>
      <c r="F41" s="406" t="s">
        <v>56</v>
      </c>
      <c r="G41" s="395"/>
      <c r="H41" s="56"/>
      <c r="I41" s="32"/>
      <c r="J41" s="64" t="s">
        <v>57</v>
      </c>
      <c r="K41" s="406">
        <v>5</v>
      </c>
      <c r="L41" s="407"/>
      <c r="M41" s="407"/>
      <c r="N41" s="395"/>
      <c r="O41" s="56"/>
      <c r="P41" s="56"/>
      <c r="Q41" s="47" t="s">
        <v>58</v>
      </c>
      <c r="R41" s="32"/>
      <c r="S41" s="56"/>
      <c r="T41" s="56"/>
      <c r="U41" s="56"/>
      <c r="V41" s="56"/>
      <c r="W41" s="406" t="s">
        <v>59</v>
      </c>
      <c r="X41" s="407"/>
      <c r="Y41" s="407"/>
      <c r="Z41" s="407"/>
      <c r="AA41" s="395"/>
      <c r="AB41" s="55"/>
      <c r="AC41" s="32"/>
      <c r="AD41" s="32"/>
    </row>
    <row r="42" spans="1:30" ht="15.75" customHeight="1" x14ac:dyDescent="0.3">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row>
    <row r="43" spans="1:30" ht="32.25" customHeight="1" x14ac:dyDescent="0.3">
      <c r="A43" s="32"/>
      <c r="B43" s="40"/>
      <c r="C43" s="32"/>
      <c r="D43" s="64" t="s">
        <v>60</v>
      </c>
      <c r="E43" s="56"/>
      <c r="F43" s="453"/>
      <c r="G43" s="407"/>
      <c r="H43" s="407"/>
      <c r="I43" s="407"/>
      <c r="J43" s="407"/>
      <c r="K43" s="407"/>
      <c r="L43" s="407"/>
      <c r="M43" s="395"/>
      <c r="N43" s="32"/>
      <c r="O43" s="64" t="s">
        <v>62</v>
      </c>
      <c r="P43" s="452">
        <v>0</v>
      </c>
      <c r="Q43" s="407"/>
      <c r="R43" s="407"/>
      <c r="S43" s="407"/>
      <c r="T43" s="407"/>
      <c r="U43" s="407"/>
      <c r="V43" s="407"/>
      <c r="W43" s="407"/>
      <c r="X43" s="407"/>
      <c r="Y43" s="407"/>
      <c r="Z43" s="407"/>
      <c r="AA43" s="395"/>
      <c r="AB43" s="50"/>
      <c r="AC43" s="32"/>
      <c r="AD43" s="32"/>
    </row>
    <row r="44" spans="1:30" ht="15.75" customHeight="1" x14ac:dyDescent="0.3">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row>
    <row r="45" spans="1:30" ht="15.75" customHeight="1" x14ac:dyDescent="0.3">
      <c r="A45" s="32"/>
      <c r="B45" s="40"/>
      <c r="C45" s="32"/>
      <c r="D45" s="64" t="s">
        <v>63</v>
      </c>
      <c r="E45" s="32"/>
      <c r="F45" s="427" t="s">
        <v>64</v>
      </c>
      <c r="G45" s="395"/>
      <c r="H45" s="32"/>
      <c r="I45" s="32"/>
      <c r="J45" s="56" t="s">
        <v>65</v>
      </c>
      <c r="K45" s="32"/>
      <c r="L45" s="427" t="s">
        <v>66</v>
      </c>
      <c r="M45" s="407"/>
      <c r="N45" s="395"/>
      <c r="O45" s="56"/>
      <c r="P45" s="56"/>
      <c r="Q45" s="32"/>
      <c r="R45" s="56" t="s">
        <v>67</v>
      </c>
      <c r="S45" s="56"/>
      <c r="T45" s="56"/>
      <c r="U45" s="56"/>
      <c r="V45" s="56"/>
      <c r="W45" s="454"/>
      <c r="X45" s="407"/>
      <c r="Y45" s="407"/>
      <c r="Z45" s="407"/>
      <c r="AA45" s="395"/>
      <c r="AB45" s="55"/>
      <c r="AC45" s="32"/>
      <c r="AD45" s="32"/>
    </row>
    <row r="46" spans="1:30" ht="15.75" customHeight="1" x14ac:dyDescent="0.3">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row>
    <row r="47" spans="1:30" ht="15.75" customHeight="1" x14ac:dyDescent="0.3">
      <c r="A47" s="32"/>
      <c r="B47" s="40"/>
      <c r="C47" s="65" t="s">
        <v>68</v>
      </c>
      <c r="D47" s="455">
        <v>2024</v>
      </c>
      <c r="E47" s="456"/>
      <c r="F47" s="457"/>
      <c r="G47" s="46"/>
      <c r="H47" s="47"/>
      <c r="I47" s="47"/>
      <c r="J47" s="47"/>
      <c r="K47" s="47"/>
      <c r="L47" s="47"/>
      <c r="M47" s="47"/>
      <c r="N47" s="47"/>
      <c r="O47" s="47"/>
      <c r="P47" s="47"/>
      <c r="Q47" s="445"/>
      <c r="R47" s="444"/>
      <c r="S47" s="444"/>
      <c r="T47" s="444"/>
      <c r="U47" s="424"/>
      <c r="V47" s="47"/>
      <c r="W47" s="47"/>
      <c r="X47" s="443"/>
      <c r="Y47" s="444"/>
      <c r="Z47" s="444"/>
      <c r="AA47" s="424"/>
      <c r="AB47" s="55"/>
      <c r="AC47" s="32"/>
      <c r="AD47" s="32"/>
    </row>
    <row r="48" spans="1:30" ht="5.25" customHeight="1" x14ac:dyDescent="0.3">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row>
    <row r="49" spans="1:30" ht="15.75" customHeight="1" x14ac:dyDescent="0.3">
      <c r="A49" s="32"/>
      <c r="B49" s="40"/>
      <c r="C49" s="56" t="s">
        <v>57</v>
      </c>
      <c r="D49" s="452">
        <v>1.2</v>
      </c>
      <c r="E49" s="407"/>
      <c r="F49" s="395"/>
      <c r="G49" s="32"/>
      <c r="H49" s="47"/>
      <c r="I49" s="47"/>
      <c r="J49" s="47"/>
      <c r="K49" s="47"/>
      <c r="L49" s="47"/>
      <c r="M49" s="47"/>
      <c r="N49" s="47"/>
      <c r="O49" s="47"/>
      <c r="P49" s="47"/>
      <c r="Q49" s="445"/>
      <c r="R49" s="444"/>
      <c r="S49" s="444"/>
      <c r="T49" s="444"/>
      <c r="U49" s="424"/>
      <c r="V49" s="47"/>
      <c r="W49" s="47"/>
      <c r="X49" s="443"/>
      <c r="Y49" s="444"/>
      <c r="Z49" s="444"/>
      <c r="AA49" s="424"/>
      <c r="AB49" s="48"/>
      <c r="AC49" s="32"/>
      <c r="AD49" s="32"/>
    </row>
    <row r="50" spans="1:30" ht="15.75" customHeight="1" x14ac:dyDescent="0.3">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row>
    <row r="51" spans="1:30" ht="15.75" customHeight="1" x14ac:dyDescent="0.3">
      <c r="A51" s="32"/>
      <c r="B51" s="40"/>
      <c r="C51" s="56"/>
      <c r="D51" s="406" t="s">
        <v>69</v>
      </c>
      <c r="E51" s="407"/>
      <c r="F51" s="407"/>
      <c r="G51" s="407"/>
      <c r="H51" s="407"/>
      <c r="I51" s="407"/>
      <c r="J51" s="407"/>
      <c r="K51" s="407"/>
      <c r="L51" s="407"/>
      <c r="M51" s="407"/>
      <c r="N51" s="407"/>
      <c r="O51" s="407"/>
      <c r="P51" s="407"/>
      <c r="Q51" s="407"/>
      <c r="R51" s="407"/>
      <c r="S51" s="407"/>
      <c r="T51" s="407"/>
      <c r="U51" s="407"/>
      <c r="V51" s="407"/>
      <c r="W51" s="407"/>
      <c r="X51" s="407"/>
      <c r="Y51" s="395"/>
      <c r="Z51" s="57"/>
      <c r="AA51" s="57"/>
      <c r="AB51" s="68"/>
      <c r="AC51" s="32"/>
      <c r="AD51" s="32"/>
    </row>
    <row r="52" spans="1:30" ht="15.75" customHeight="1" x14ac:dyDescent="0.3">
      <c r="A52" s="32"/>
      <c r="B52" s="40"/>
      <c r="C52" s="32"/>
      <c r="D52" s="412" t="s">
        <v>70</v>
      </c>
      <c r="E52" s="407"/>
      <c r="F52" s="407"/>
      <c r="G52" s="407"/>
      <c r="H52" s="395"/>
      <c r="I52" s="408" t="s">
        <v>71</v>
      </c>
      <c r="J52" s="407"/>
      <c r="K52" s="407"/>
      <c r="L52" s="407"/>
      <c r="M52" s="407"/>
      <c r="N52" s="407"/>
      <c r="O52" s="407"/>
      <c r="P52" s="395"/>
      <c r="Q52" s="409" t="s">
        <v>72</v>
      </c>
      <c r="R52" s="407"/>
      <c r="S52" s="407"/>
      <c r="T52" s="407"/>
      <c r="U52" s="407"/>
      <c r="V52" s="407"/>
      <c r="W52" s="407"/>
      <c r="X52" s="407"/>
      <c r="Y52" s="395"/>
      <c r="Z52" s="57"/>
      <c r="AA52" s="57"/>
      <c r="AB52" s="68"/>
      <c r="AC52" s="32"/>
      <c r="AD52" s="32"/>
    </row>
    <row r="53" spans="1:30" ht="15.75" customHeight="1" x14ac:dyDescent="0.3">
      <c r="A53" s="69"/>
      <c r="B53" s="70"/>
      <c r="C53" s="71"/>
      <c r="D53" s="413" t="s">
        <v>73</v>
      </c>
      <c r="E53" s="407"/>
      <c r="F53" s="407"/>
      <c r="G53" s="407"/>
      <c r="H53" s="395"/>
      <c r="I53" s="410" t="s">
        <v>74</v>
      </c>
      <c r="J53" s="407"/>
      <c r="K53" s="407"/>
      <c r="L53" s="407"/>
      <c r="M53" s="407"/>
      <c r="N53" s="407"/>
      <c r="O53" s="407"/>
      <c r="P53" s="395"/>
      <c r="Q53" s="411" t="s">
        <v>75</v>
      </c>
      <c r="R53" s="407"/>
      <c r="S53" s="407"/>
      <c r="T53" s="407"/>
      <c r="U53" s="407"/>
      <c r="V53" s="407"/>
      <c r="W53" s="407"/>
      <c r="X53" s="407"/>
      <c r="Y53" s="395"/>
      <c r="Z53" s="69"/>
      <c r="AA53" s="69"/>
      <c r="AB53" s="72"/>
      <c r="AC53" s="69"/>
      <c r="AD53" s="69"/>
    </row>
    <row r="54" spans="1:30" ht="15.75" customHeight="1" x14ac:dyDescent="0.3">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row>
    <row r="55" spans="1:30" ht="15.75" customHeight="1" x14ac:dyDescent="0.3">
      <c r="A55" s="75"/>
      <c r="B55" s="76"/>
      <c r="C55" s="414" t="s">
        <v>76</v>
      </c>
      <c r="D55" s="407"/>
      <c r="E55" s="407"/>
      <c r="F55" s="395"/>
      <c r="G55" s="415" t="s">
        <v>77</v>
      </c>
      <c r="H55" s="416" t="s">
        <v>78</v>
      </c>
      <c r="I55" s="417"/>
      <c r="J55" s="417"/>
      <c r="K55" s="417"/>
      <c r="L55" s="417"/>
      <c r="M55" s="417"/>
      <c r="N55" s="417"/>
      <c r="O55" s="417"/>
      <c r="P55" s="417"/>
      <c r="Q55" s="417"/>
      <c r="R55" s="417"/>
      <c r="S55" s="417"/>
      <c r="T55" s="417"/>
      <c r="U55" s="417"/>
      <c r="V55" s="417"/>
      <c r="W55" s="417"/>
      <c r="X55" s="417"/>
      <c r="Y55" s="417"/>
      <c r="Z55" s="417"/>
      <c r="AA55" s="418"/>
      <c r="AB55" s="68"/>
      <c r="AC55" s="75"/>
      <c r="AD55" s="75"/>
    </row>
    <row r="56" spans="1:30" ht="15.75" customHeight="1" x14ac:dyDescent="0.3">
      <c r="A56" s="75"/>
      <c r="B56" s="76"/>
      <c r="C56" s="77" t="s">
        <v>79</v>
      </c>
      <c r="D56" s="78" t="s">
        <v>164</v>
      </c>
      <c r="E56" s="414" t="s">
        <v>80</v>
      </c>
      <c r="F56" s="395"/>
      <c r="G56" s="381"/>
      <c r="H56" s="419"/>
      <c r="I56" s="420"/>
      <c r="J56" s="420"/>
      <c r="K56" s="420"/>
      <c r="L56" s="420"/>
      <c r="M56" s="420"/>
      <c r="N56" s="420"/>
      <c r="O56" s="420"/>
      <c r="P56" s="420"/>
      <c r="Q56" s="420"/>
      <c r="R56" s="420"/>
      <c r="S56" s="420"/>
      <c r="T56" s="420"/>
      <c r="U56" s="420"/>
      <c r="V56" s="420"/>
      <c r="W56" s="420"/>
      <c r="X56" s="420"/>
      <c r="Y56" s="420"/>
      <c r="Z56" s="420"/>
      <c r="AA56" s="421"/>
      <c r="AB56" s="68"/>
      <c r="AC56" s="75"/>
      <c r="AD56" s="75"/>
    </row>
    <row r="57" spans="1:30" ht="15.75" customHeight="1" x14ac:dyDescent="0.3">
      <c r="A57" s="75"/>
      <c r="B57" s="76"/>
      <c r="C57" s="79">
        <v>2024</v>
      </c>
      <c r="D57" s="80">
        <v>45474</v>
      </c>
      <c r="E57" s="422">
        <v>45656</v>
      </c>
      <c r="F57" s="395"/>
      <c r="G57" s="81">
        <v>1.2</v>
      </c>
      <c r="H57" s="426"/>
      <c r="I57" s="407"/>
      <c r="J57" s="407"/>
      <c r="K57" s="407"/>
      <c r="L57" s="407"/>
      <c r="M57" s="407"/>
      <c r="N57" s="407"/>
      <c r="O57" s="407"/>
      <c r="P57" s="407"/>
      <c r="Q57" s="407"/>
      <c r="R57" s="407"/>
      <c r="S57" s="407"/>
      <c r="T57" s="407"/>
      <c r="U57" s="407"/>
      <c r="V57" s="407"/>
      <c r="W57" s="407"/>
      <c r="X57" s="407"/>
      <c r="Y57" s="407"/>
      <c r="Z57" s="407"/>
      <c r="AA57" s="395"/>
      <c r="AB57" s="68"/>
      <c r="AC57" s="75"/>
      <c r="AD57" s="75"/>
    </row>
    <row r="58" spans="1:30" ht="15.75" customHeight="1" x14ac:dyDescent="0.3">
      <c r="A58" s="75"/>
      <c r="B58" s="76"/>
      <c r="C58" s="79">
        <v>2025</v>
      </c>
      <c r="D58" s="80">
        <v>45658</v>
      </c>
      <c r="E58" s="422">
        <v>46021</v>
      </c>
      <c r="F58" s="395"/>
      <c r="G58" s="81">
        <v>1.7</v>
      </c>
      <c r="H58" s="426"/>
      <c r="I58" s="407"/>
      <c r="J58" s="407"/>
      <c r="K58" s="407"/>
      <c r="L58" s="407"/>
      <c r="M58" s="407"/>
      <c r="N58" s="407"/>
      <c r="O58" s="407"/>
      <c r="P58" s="407"/>
      <c r="Q58" s="407"/>
      <c r="R58" s="407"/>
      <c r="S58" s="407"/>
      <c r="T58" s="407"/>
      <c r="U58" s="407"/>
      <c r="V58" s="407"/>
      <c r="W58" s="407"/>
      <c r="X58" s="407"/>
      <c r="Y58" s="407"/>
      <c r="Z58" s="407"/>
      <c r="AA58" s="395"/>
      <c r="AB58" s="68"/>
      <c r="AC58" s="75"/>
      <c r="AD58" s="75"/>
    </row>
    <row r="59" spans="1:30" ht="15.75" customHeight="1" x14ac:dyDescent="0.3">
      <c r="A59" s="75"/>
      <c r="B59" s="76"/>
      <c r="C59" s="79">
        <v>2026</v>
      </c>
      <c r="D59" s="80">
        <v>46023</v>
      </c>
      <c r="E59" s="422">
        <v>46386</v>
      </c>
      <c r="F59" s="395"/>
      <c r="G59" s="81">
        <v>1.1000000000000001</v>
      </c>
      <c r="H59" s="426"/>
      <c r="I59" s="407"/>
      <c r="J59" s="407"/>
      <c r="K59" s="407"/>
      <c r="L59" s="407"/>
      <c r="M59" s="407"/>
      <c r="N59" s="407"/>
      <c r="O59" s="407"/>
      <c r="P59" s="407"/>
      <c r="Q59" s="407"/>
      <c r="R59" s="407"/>
      <c r="S59" s="407"/>
      <c r="T59" s="407"/>
      <c r="U59" s="407"/>
      <c r="V59" s="407"/>
      <c r="W59" s="407"/>
      <c r="X59" s="407"/>
      <c r="Y59" s="407"/>
      <c r="Z59" s="407"/>
      <c r="AA59" s="395"/>
      <c r="AB59" s="68"/>
      <c r="AC59" s="75"/>
      <c r="AD59" s="75"/>
    </row>
    <row r="60" spans="1:30" ht="15.75" customHeight="1" x14ac:dyDescent="0.3">
      <c r="A60" s="75"/>
      <c r="B60" s="76"/>
      <c r="C60" s="79">
        <v>2027</v>
      </c>
      <c r="D60" s="80">
        <v>46388</v>
      </c>
      <c r="E60" s="422">
        <v>46751</v>
      </c>
      <c r="F60" s="395"/>
      <c r="G60" s="81">
        <v>1</v>
      </c>
      <c r="H60" s="426"/>
      <c r="I60" s="407"/>
      <c r="J60" s="407"/>
      <c r="K60" s="407"/>
      <c r="L60" s="407"/>
      <c r="M60" s="407"/>
      <c r="N60" s="407"/>
      <c r="O60" s="407"/>
      <c r="P60" s="407"/>
      <c r="Q60" s="407"/>
      <c r="R60" s="407"/>
      <c r="S60" s="407"/>
      <c r="T60" s="407"/>
      <c r="U60" s="407"/>
      <c r="V60" s="407"/>
      <c r="W60" s="407"/>
      <c r="X60" s="407"/>
      <c r="Y60" s="407"/>
      <c r="Z60" s="407"/>
      <c r="AA60" s="395"/>
      <c r="AB60" s="68"/>
      <c r="AC60" s="75"/>
      <c r="AD60" s="75"/>
    </row>
    <row r="61" spans="1:30" ht="15.75" customHeight="1" x14ac:dyDescent="0.3">
      <c r="A61" s="75"/>
      <c r="B61" s="76"/>
      <c r="C61" s="79"/>
      <c r="D61" s="79"/>
      <c r="E61" s="414"/>
      <c r="F61" s="395"/>
      <c r="G61" s="78"/>
      <c r="H61" s="414"/>
      <c r="I61" s="407"/>
      <c r="J61" s="407"/>
      <c r="K61" s="407"/>
      <c r="L61" s="407"/>
      <c r="M61" s="407"/>
      <c r="N61" s="407"/>
      <c r="O61" s="407"/>
      <c r="P61" s="407"/>
      <c r="Q61" s="407"/>
      <c r="R61" s="407"/>
      <c r="S61" s="407"/>
      <c r="T61" s="407"/>
      <c r="U61" s="407"/>
      <c r="V61" s="407"/>
      <c r="W61" s="407"/>
      <c r="X61" s="407"/>
      <c r="Y61" s="407"/>
      <c r="Z61" s="407"/>
      <c r="AA61" s="395"/>
      <c r="AB61" s="68"/>
      <c r="AC61" s="75"/>
      <c r="AD61" s="75"/>
    </row>
    <row r="62" spans="1:30" ht="15.75" customHeight="1" x14ac:dyDescent="0.3">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row>
    <row r="63" spans="1:30" ht="15.75" customHeight="1" x14ac:dyDescent="0.3">
      <c r="A63" s="32"/>
      <c r="B63" s="40"/>
      <c r="C63" s="428" t="s">
        <v>81</v>
      </c>
      <c r="D63" s="424"/>
      <c r="E63" s="56"/>
      <c r="F63" s="47" t="s">
        <v>82</v>
      </c>
      <c r="G63" s="82"/>
      <c r="H63" s="59"/>
      <c r="I63" s="47" t="s">
        <v>83</v>
      </c>
      <c r="J63" s="32"/>
      <c r="K63" s="427"/>
      <c r="L63" s="395"/>
      <c r="M63" s="56"/>
      <c r="N63" s="32"/>
      <c r="O63" s="32"/>
      <c r="P63" s="32"/>
      <c r="Q63" s="32"/>
      <c r="R63" s="32"/>
      <c r="S63" s="32"/>
      <c r="T63" s="32"/>
      <c r="U63" s="32"/>
      <c r="V63" s="32"/>
      <c r="W63" s="32"/>
      <c r="X63" s="32"/>
      <c r="Y63" s="32"/>
      <c r="Z63" s="32"/>
      <c r="AA63" s="32"/>
      <c r="AB63" s="50"/>
      <c r="AC63" s="32"/>
      <c r="AD63" s="32"/>
    </row>
    <row r="64" spans="1:30" ht="15.75" customHeight="1" x14ac:dyDescent="0.3">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row>
    <row r="65" spans="1:30" ht="15.75" customHeight="1" x14ac:dyDescent="0.3">
      <c r="A65" s="32"/>
      <c r="B65" s="425" t="s">
        <v>84</v>
      </c>
      <c r="C65" s="407"/>
      <c r="D65" s="407"/>
      <c r="E65" s="407"/>
      <c r="F65" s="407"/>
      <c r="G65" s="407"/>
      <c r="H65" s="407"/>
      <c r="I65" s="407"/>
      <c r="J65" s="407"/>
      <c r="K65" s="407"/>
      <c r="L65" s="407"/>
      <c r="M65" s="407"/>
      <c r="N65" s="407"/>
      <c r="O65" s="407"/>
      <c r="P65" s="407"/>
      <c r="Q65" s="407"/>
      <c r="R65" s="407"/>
      <c r="S65" s="407"/>
      <c r="T65" s="407"/>
      <c r="U65" s="407"/>
      <c r="V65" s="407"/>
      <c r="W65" s="407"/>
      <c r="X65" s="407"/>
      <c r="Y65" s="407"/>
      <c r="Z65" s="407"/>
      <c r="AA65" s="407"/>
      <c r="AB65" s="395"/>
      <c r="AC65" s="32"/>
      <c r="AD65" s="32"/>
    </row>
    <row r="66" spans="1:30" ht="15.75" customHeight="1" x14ac:dyDescent="0.3">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row>
    <row r="67" spans="1:30" ht="29.25" customHeight="1" x14ac:dyDescent="0.3">
      <c r="A67" s="32"/>
      <c r="B67" s="414" t="s">
        <v>79</v>
      </c>
      <c r="C67" s="395"/>
      <c r="D67" s="78"/>
      <c r="E67" s="414" t="s">
        <v>85</v>
      </c>
      <c r="F67" s="395"/>
      <c r="G67" s="78"/>
      <c r="H67" s="406" t="s">
        <v>86</v>
      </c>
      <c r="I67" s="395"/>
      <c r="J67" s="414"/>
      <c r="K67" s="395"/>
      <c r="L67" s="423"/>
      <c r="M67" s="424"/>
      <c r="N67" s="78" t="s">
        <v>87</v>
      </c>
      <c r="O67" s="414"/>
      <c r="P67" s="407"/>
      <c r="Q67" s="395"/>
      <c r="R67" s="414" t="s">
        <v>88</v>
      </c>
      <c r="S67" s="407"/>
      <c r="T67" s="395"/>
      <c r="U67" s="414"/>
      <c r="V67" s="407"/>
      <c r="W67" s="395"/>
      <c r="X67" s="414" t="s">
        <v>89</v>
      </c>
      <c r="Y67" s="395"/>
      <c r="Z67" s="414"/>
      <c r="AA67" s="407"/>
      <c r="AB67" s="395"/>
      <c r="AC67" s="32"/>
      <c r="AD67" s="32"/>
    </row>
    <row r="68" spans="1:30" ht="15.75" customHeight="1" x14ac:dyDescent="0.3">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row>
    <row r="69" spans="1:30" ht="15.75" customHeight="1" x14ac:dyDescent="0.3">
      <c r="A69" s="32"/>
      <c r="B69" s="425" t="s">
        <v>90</v>
      </c>
      <c r="C69" s="395"/>
      <c r="D69" s="429"/>
      <c r="E69" s="430"/>
      <c r="F69" s="430"/>
      <c r="G69" s="430"/>
      <c r="H69" s="430"/>
      <c r="I69" s="430"/>
      <c r="J69" s="430"/>
      <c r="K69" s="430"/>
      <c r="L69" s="430"/>
      <c r="M69" s="430"/>
      <c r="N69" s="430"/>
      <c r="O69" s="430"/>
      <c r="P69" s="430"/>
      <c r="Q69" s="430"/>
      <c r="R69" s="430"/>
      <c r="S69" s="430"/>
      <c r="T69" s="430"/>
      <c r="U69" s="430"/>
      <c r="V69" s="430"/>
      <c r="W69" s="430"/>
      <c r="X69" s="430"/>
      <c r="Y69" s="430"/>
      <c r="Z69" s="430"/>
      <c r="AA69" s="430"/>
      <c r="AB69" s="431"/>
      <c r="AC69" s="32"/>
      <c r="AD69" s="32"/>
    </row>
    <row r="70" spans="1:30" ht="15.75" customHeight="1" x14ac:dyDescent="0.3">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row>
    <row r="71" spans="1:30" ht="15.75" customHeight="1" x14ac:dyDescent="0.3">
      <c r="A71" s="32"/>
      <c r="B71" s="425" t="s">
        <v>91</v>
      </c>
      <c r="C71" s="395"/>
      <c r="D71" s="432"/>
      <c r="E71" s="430"/>
      <c r="F71" s="430"/>
      <c r="G71" s="430"/>
      <c r="H71" s="430"/>
      <c r="I71" s="430"/>
      <c r="J71" s="430"/>
      <c r="K71" s="430"/>
      <c r="L71" s="430"/>
      <c r="M71" s="430"/>
      <c r="N71" s="430"/>
      <c r="O71" s="430"/>
      <c r="P71" s="430"/>
      <c r="Q71" s="430"/>
      <c r="R71" s="430"/>
      <c r="S71" s="430"/>
      <c r="T71" s="430"/>
      <c r="U71" s="430"/>
      <c r="V71" s="430"/>
      <c r="W71" s="430"/>
      <c r="X71" s="430"/>
      <c r="Y71" s="430"/>
      <c r="Z71" s="430"/>
      <c r="AA71" s="430"/>
      <c r="AB71" s="431"/>
      <c r="AC71" s="32"/>
      <c r="AD71" s="32"/>
    </row>
    <row r="72" spans="1:30" ht="15.75" customHeight="1" x14ac:dyDescent="0.3">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row>
    <row r="73" spans="1:30" ht="15.75" customHeight="1" x14ac:dyDescent="0.3">
      <c r="A73" s="32"/>
      <c r="B73" s="425" t="s">
        <v>92</v>
      </c>
      <c r="C73" s="395"/>
      <c r="D73" s="432"/>
      <c r="E73" s="430"/>
      <c r="F73" s="430"/>
      <c r="G73" s="430"/>
      <c r="H73" s="430"/>
      <c r="I73" s="430"/>
      <c r="J73" s="430"/>
      <c r="K73" s="430"/>
      <c r="L73" s="430"/>
      <c r="M73" s="430"/>
      <c r="N73" s="430"/>
      <c r="O73" s="430"/>
      <c r="P73" s="430"/>
      <c r="Q73" s="430"/>
      <c r="R73" s="430"/>
      <c r="S73" s="430"/>
      <c r="T73" s="430"/>
      <c r="U73" s="430"/>
      <c r="V73" s="430"/>
      <c r="W73" s="430"/>
      <c r="X73" s="430"/>
      <c r="Y73" s="430"/>
      <c r="Z73" s="430"/>
      <c r="AA73" s="430"/>
      <c r="AB73" s="431"/>
      <c r="AC73" s="32"/>
      <c r="AD73" s="32"/>
    </row>
    <row r="74" spans="1:30" ht="15.75" customHeight="1" x14ac:dyDescent="0.3">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row>
    <row r="75" spans="1:30" ht="15.75" customHeight="1" x14ac:dyDescent="0.3">
      <c r="A75" s="32"/>
      <c r="B75" s="425" t="s">
        <v>93</v>
      </c>
      <c r="C75" s="395"/>
      <c r="D75" s="432"/>
      <c r="E75" s="430"/>
      <c r="F75" s="430"/>
      <c r="G75" s="430"/>
      <c r="H75" s="430"/>
      <c r="I75" s="430"/>
      <c r="J75" s="430"/>
      <c r="K75" s="430"/>
      <c r="L75" s="430"/>
      <c r="M75" s="430"/>
      <c r="N75" s="430"/>
      <c r="O75" s="430"/>
      <c r="P75" s="430"/>
      <c r="Q75" s="430"/>
      <c r="R75" s="430"/>
      <c r="S75" s="430"/>
      <c r="T75" s="430"/>
      <c r="U75" s="430"/>
      <c r="V75" s="430"/>
      <c r="W75" s="430"/>
      <c r="X75" s="430"/>
      <c r="Y75" s="430"/>
      <c r="Z75" s="430"/>
      <c r="AA75" s="430"/>
      <c r="AB75" s="431"/>
      <c r="AC75" s="32"/>
      <c r="AD75" s="32"/>
    </row>
    <row r="76" spans="1:30" ht="15.75" customHeight="1" x14ac:dyDescent="0.3">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row>
    <row r="77" spans="1:30" ht="15.75" customHeight="1" x14ac:dyDescent="0.3">
      <c r="A77" s="32"/>
      <c r="B77" s="425" t="s">
        <v>94</v>
      </c>
      <c r="C77" s="395"/>
      <c r="D77" s="432"/>
      <c r="E77" s="430"/>
      <c r="F77" s="430"/>
      <c r="G77" s="430"/>
      <c r="H77" s="430"/>
      <c r="I77" s="430"/>
      <c r="J77" s="430"/>
      <c r="K77" s="430"/>
      <c r="L77" s="430"/>
      <c r="M77" s="430"/>
      <c r="N77" s="430"/>
      <c r="O77" s="430"/>
      <c r="P77" s="430"/>
      <c r="Q77" s="430"/>
      <c r="R77" s="430"/>
      <c r="S77" s="430"/>
      <c r="T77" s="430"/>
      <c r="U77" s="430"/>
      <c r="V77" s="430"/>
      <c r="W77" s="430"/>
      <c r="X77" s="430"/>
      <c r="Y77" s="430"/>
      <c r="Z77" s="430"/>
      <c r="AA77" s="430"/>
      <c r="AB77" s="431"/>
      <c r="AC77" s="32"/>
      <c r="AD77" s="32"/>
    </row>
    <row r="78" spans="1:30" ht="15.75" customHeight="1" x14ac:dyDescent="0.3">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row>
    <row r="79" spans="1:30" ht="15.75" customHeight="1" x14ac:dyDescent="0.3">
      <c r="A79" s="32"/>
      <c r="B79" s="425" t="s">
        <v>95</v>
      </c>
      <c r="C79" s="407"/>
      <c r="D79" s="407"/>
      <c r="E79" s="407"/>
      <c r="F79" s="407"/>
      <c r="G79" s="407"/>
      <c r="H79" s="407"/>
      <c r="I79" s="407"/>
      <c r="J79" s="407"/>
      <c r="K79" s="407"/>
      <c r="L79" s="407"/>
      <c r="M79" s="407"/>
      <c r="N79" s="407"/>
      <c r="O79" s="407"/>
      <c r="P79" s="407"/>
      <c r="Q79" s="407"/>
      <c r="R79" s="407"/>
      <c r="S79" s="407"/>
      <c r="T79" s="407"/>
      <c r="U79" s="407"/>
      <c r="V79" s="407"/>
      <c r="W79" s="407"/>
      <c r="X79" s="407"/>
      <c r="Y79" s="407"/>
      <c r="Z79" s="407"/>
      <c r="AA79" s="407"/>
      <c r="AB79" s="395"/>
      <c r="AC79" s="32"/>
      <c r="AD79" s="32"/>
    </row>
    <row r="80" spans="1:30" ht="15.75" customHeight="1" x14ac:dyDescent="0.3">
      <c r="A80" s="32"/>
      <c r="B80" s="406" t="s">
        <v>35</v>
      </c>
      <c r="C80" s="395"/>
      <c r="D80" s="92" t="s">
        <v>96</v>
      </c>
      <c r="E80" s="406" t="s">
        <v>97</v>
      </c>
      <c r="F80" s="395"/>
      <c r="G80" s="406" t="s">
        <v>95</v>
      </c>
      <c r="H80" s="407"/>
      <c r="I80" s="407"/>
      <c r="J80" s="407"/>
      <c r="K80" s="407"/>
      <c r="L80" s="407"/>
      <c r="M80" s="407"/>
      <c r="N80" s="407"/>
      <c r="O80" s="395"/>
      <c r="P80" s="406" t="s">
        <v>98</v>
      </c>
      <c r="Q80" s="407"/>
      <c r="R80" s="407"/>
      <c r="S80" s="407"/>
      <c r="T80" s="407"/>
      <c r="U80" s="407"/>
      <c r="V80" s="407"/>
      <c r="W80" s="407"/>
      <c r="X80" s="407"/>
      <c r="Y80" s="407"/>
      <c r="Z80" s="407"/>
      <c r="AA80" s="407"/>
      <c r="AB80" s="395"/>
      <c r="AC80" s="32"/>
      <c r="AD80" s="32"/>
    </row>
    <row r="81" spans="1:30" ht="15.75" customHeight="1" x14ac:dyDescent="0.3">
      <c r="A81" s="32"/>
      <c r="B81" s="406"/>
      <c r="C81" s="395"/>
      <c r="D81" s="58"/>
      <c r="E81" s="406"/>
      <c r="F81" s="395"/>
      <c r="G81" s="433"/>
      <c r="H81" s="407"/>
      <c r="I81" s="407"/>
      <c r="J81" s="407"/>
      <c r="K81" s="407"/>
      <c r="L81" s="407"/>
      <c r="M81" s="407"/>
      <c r="N81" s="407"/>
      <c r="O81" s="395"/>
      <c r="P81" s="433"/>
      <c r="Q81" s="407"/>
      <c r="R81" s="407"/>
      <c r="S81" s="407"/>
      <c r="T81" s="407"/>
      <c r="U81" s="407"/>
      <c r="V81" s="407"/>
      <c r="W81" s="407"/>
      <c r="X81" s="407"/>
      <c r="Y81" s="407"/>
      <c r="Z81" s="407"/>
      <c r="AA81" s="407"/>
      <c r="AB81" s="395"/>
      <c r="AC81" s="32"/>
      <c r="AD81" s="32"/>
    </row>
    <row r="82" spans="1:30" ht="15.75" customHeight="1" x14ac:dyDescent="0.3">
      <c r="A82" s="32"/>
      <c r="B82" s="406"/>
      <c r="C82" s="395"/>
      <c r="D82" s="58"/>
      <c r="E82" s="406"/>
      <c r="F82" s="395"/>
      <c r="G82" s="433"/>
      <c r="H82" s="407"/>
      <c r="I82" s="407"/>
      <c r="J82" s="407"/>
      <c r="K82" s="407"/>
      <c r="L82" s="407"/>
      <c r="M82" s="407"/>
      <c r="N82" s="407"/>
      <c r="O82" s="395"/>
      <c r="P82" s="433"/>
      <c r="Q82" s="407"/>
      <c r="R82" s="407"/>
      <c r="S82" s="407"/>
      <c r="T82" s="407"/>
      <c r="U82" s="407"/>
      <c r="V82" s="407"/>
      <c r="W82" s="407"/>
      <c r="X82" s="407"/>
      <c r="Y82" s="407"/>
      <c r="Z82" s="407"/>
      <c r="AA82" s="407"/>
      <c r="AB82" s="395"/>
      <c r="AC82" s="32"/>
      <c r="AD82" s="32"/>
    </row>
    <row r="83" spans="1:30" ht="26.25" customHeight="1" x14ac:dyDescent="0.3">
      <c r="A83" s="32"/>
      <c r="B83" s="434" t="s">
        <v>198</v>
      </c>
      <c r="C83" s="407"/>
      <c r="D83" s="407"/>
      <c r="E83" s="407"/>
      <c r="F83" s="407"/>
      <c r="G83" s="407"/>
      <c r="H83" s="407"/>
      <c r="I83" s="407"/>
      <c r="J83" s="407"/>
      <c r="K83" s="407"/>
      <c r="L83" s="407"/>
      <c r="M83" s="407"/>
      <c r="N83" s="407"/>
      <c r="O83" s="407"/>
      <c r="P83" s="407"/>
      <c r="Q83" s="407"/>
      <c r="R83" s="407"/>
      <c r="S83" s="407"/>
      <c r="T83" s="407"/>
      <c r="U83" s="407"/>
      <c r="V83" s="407"/>
      <c r="W83" s="407"/>
      <c r="X83" s="407"/>
      <c r="Y83" s="407"/>
      <c r="Z83" s="407"/>
      <c r="AA83" s="407"/>
      <c r="AB83" s="395"/>
      <c r="AC83" s="32"/>
      <c r="AD83" s="93"/>
    </row>
    <row r="84" spans="1:30"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3">
      <c r="A2" s="32"/>
      <c r="B2" s="435"/>
      <c r="C2" s="417"/>
      <c r="D2" s="418"/>
      <c r="E2" s="33"/>
      <c r="F2" s="438" t="s">
        <v>199</v>
      </c>
      <c r="G2" s="417"/>
      <c r="H2" s="417"/>
      <c r="I2" s="417"/>
      <c r="J2" s="417"/>
      <c r="K2" s="417"/>
      <c r="L2" s="417"/>
      <c r="M2" s="417"/>
      <c r="N2" s="417"/>
      <c r="O2" s="417"/>
      <c r="P2" s="417"/>
      <c r="Q2" s="417"/>
      <c r="R2" s="417"/>
      <c r="S2" s="417"/>
      <c r="T2" s="417"/>
      <c r="U2" s="417"/>
      <c r="V2" s="417"/>
      <c r="W2" s="417"/>
      <c r="X2" s="417"/>
      <c r="Y2" s="417"/>
      <c r="Z2" s="417"/>
      <c r="AA2" s="417"/>
      <c r="AB2" s="418"/>
      <c r="AC2" s="32"/>
      <c r="AD2" s="32"/>
    </row>
    <row r="3" spans="1:30" ht="12.75" customHeight="1" x14ac:dyDescent="0.3">
      <c r="A3" s="32"/>
      <c r="B3" s="436"/>
      <c r="C3" s="378"/>
      <c r="D3" s="437"/>
      <c r="E3" s="34"/>
      <c r="F3" s="439"/>
      <c r="G3" s="378"/>
      <c r="H3" s="378"/>
      <c r="I3" s="378"/>
      <c r="J3" s="378"/>
      <c r="K3" s="378"/>
      <c r="L3" s="378"/>
      <c r="M3" s="378"/>
      <c r="N3" s="378"/>
      <c r="O3" s="378"/>
      <c r="P3" s="378"/>
      <c r="Q3" s="378"/>
      <c r="R3" s="378"/>
      <c r="S3" s="378"/>
      <c r="T3" s="378"/>
      <c r="U3" s="378"/>
      <c r="V3" s="378"/>
      <c r="W3" s="378"/>
      <c r="X3" s="378"/>
      <c r="Y3" s="378"/>
      <c r="Z3" s="378"/>
      <c r="AA3" s="378"/>
      <c r="AB3" s="437"/>
      <c r="AC3" s="32"/>
      <c r="AD3" s="32"/>
    </row>
    <row r="4" spans="1:30" ht="12.75" customHeight="1" x14ac:dyDescent="0.3">
      <c r="A4" s="32"/>
      <c r="B4" s="436"/>
      <c r="C4" s="378"/>
      <c r="D4" s="437"/>
      <c r="E4" s="34"/>
      <c r="F4" s="439"/>
      <c r="G4" s="378"/>
      <c r="H4" s="378"/>
      <c r="I4" s="378"/>
      <c r="J4" s="378"/>
      <c r="K4" s="378"/>
      <c r="L4" s="378"/>
      <c r="M4" s="378"/>
      <c r="N4" s="378"/>
      <c r="O4" s="378"/>
      <c r="P4" s="378"/>
      <c r="Q4" s="378"/>
      <c r="R4" s="378"/>
      <c r="S4" s="378"/>
      <c r="T4" s="378"/>
      <c r="U4" s="378"/>
      <c r="V4" s="378"/>
      <c r="W4" s="378"/>
      <c r="X4" s="378"/>
      <c r="Y4" s="378"/>
      <c r="Z4" s="378"/>
      <c r="AA4" s="378"/>
      <c r="AB4" s="437"/>
      <c r="AC4" s="32"/>
      <c r="AD4" s="32"/>
    </row>
    <row r="5" spans="1:30" ht="12.75" customHeight="1" x14ac:dyDescent="0.3">
      <c r="A5" s="32"/>
      <c r="B5" s="436"/>
      <c r="C5" s="378"/>
      <c r="D5" s="437"/>
      <c r="E5" s="34"/>
      <c r="F5" s="439"/>
      <c r="G5" s="378"/>
      <c r="H5" s="378"/>
      <c r="I5" s="378"/>
      <c r="J5" s="378"/>
      <c r="K5" s="378"/>
      <c r="L5" s="378"/>
      <c r="M5" s="378"/>
      <c r="N5" s="378"/>
      <c r="O5" s="378"/>
      <c r="P5" s="378"/>
      <c r="Q5" s="378"/>
      <c r="R5" s="378"/>
      <c r="S5" s="378"/>
      <c r="T5" s="378"/>
      <c r="U5" s="378"/>
      <c r="V5" s="378"/>
      <c r="W5" s="378"/>
      <c r="X5" s="378"/>
      <c r="Y5" s="378"/>
      <c r="Z5" s="378"/>
      <c r="AA5" s="378"/>
      <c r="AB5" s="437"/>
      <c r="AC5" s="32"/>
      <c r="AD5" s="32"/>
    </row>
    <row r="6" spans="1:30" ht="37.5" customHeight="1" x14ac:dyDescent="0.3">
      <c r="A6" s="32"/>
      <c r="B6" s="419"/>
      <c r="C6" s="420"/>
      <c r="D6" s="421"/>
      <c r="E6" s="35"/>
      <c r="F6" s="440"/>
      <c r="G6" s="420"/>
      <c r="H6" s="420"/>
      <c r="I6" s="420"/>
      <c r="J6" s="420"/>
      <c r="K6" s="420"/>
      <c r="L6" s="420"/>
      <c r="M6" s="420"/>
      <c r="N6" s="420"/>
      <c r="O6" s="420"/>
      <c r="P6" s="420"/>
      <c r="Q6" s="420"/>
      <c r="R6" s="420"/>
      <c r="S6" s="420"/>
      <c r="T6" s="420"/>
      <c r="U6" s="420"/>
      <c r="V6" s="420"/>
      <c r="W6" s="420"/>
      <c r="X6" s="420"/>
      <c r="Y6" s="420"/>
      <c r="Z6" s="420"/>
      <c r="AA6" s="420"/>
      <c r="AB6" s="421"/>
      <c r="AC6" s="32"/>
      <c r="AD6" s="32"/>
    </row>
    <row r="7" spans="1:30" ht="15" customHeight="1" x14ac:dyDescent="0.3">
      <c r="A7" s="32"/>
      <c r="B7" s="36"/>
      <c r="C7" s="441"/>
      <c r="D7" s="442"/>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3">
      <c r="A9" s="32"/>
      <c r="B9" s="40"/>
      <c r="C9" s="443"/>
      <c r="D9" s="444"/>
      <c r="E9" s="444"/>
      <c r="F9" s="424"/>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3">
      <c r="A10" s="32"/>
      <c r="B10" s="40"/>
      <c r="C10" s="443" t="s">
        <v>36</v>
      </c>
      <c r="D10" s="424"/>
      <c r="E10" s="406" t="s">
        <v>200</v>
      </c>
      <c r="F10" s="407"/>
      <c r="G10" s="407"/>
      <c r="H10" s="407"/>
      <c r="I10" s="407"/>
      <c r="J10" s="407"/>
      <c r="K10" s="407"/>
      <c r="L10" s="407"/>
      <c r="M10" s="407"/>
      <c r="N10" s="407"/>
      <c r="O10" s="407"/>
      <c r="P10" s="407"/>
      <c r="Q10" s="407"/>
      <c r="R10" s="407"/>
      <c r="S10" s="407"/>
      <c r="T10" s="407"/>
      <c r="U10" s="407"/>
      <c r="V10" s="407"/>
      <c r="W10" s="407"/>
      <c r="X10" s="407"/>
      <c r="Y10" s="407"/>
      <c r="Z10" s="407"/>
      <c r="AA10" s="395"/>
      <c r="AB10" s="51"/>
      <c r="AC10" s="32"/>
      <c r="AD10" s="32"/>
    </row>
    <row r="11" spans="1:30" ht="15" customHeight="1" x14ac:dyDescent="0.3">
      <c r="A11" s="32"/>
      <c r="B11" s="40"/>
      <c r="C11" s="443"/>
      <c r="D11" s="444"/>
      <c r="E11" s="444"/>
      <c r="F11" s="424"/>
      <c r="G11" s="32"/>
      <c r="H11" s="32"/>
      <c r="I11" s="32"/>
      <c r="J11" s="32"/>
      <c r="K11" s="32"/>
      <c r="L11" s="32"/>
      <c r="M11" s="32"/>
      <c r="N11" s="32"/>
      <c r="O11" s="32"/>
      <c r="P11" s="32"/>
      <c r="Q11" s="32"/>
      <c r="R11" s="32"/>
      <c r="S11" s="32"/>
      <c r="T11" s="32"/>
      <c r="U11" s="32"/>
      <c r="V11" s="32"/>
      <c r="W11" s="32"/>
      <c r="X11" s="32"/>
      <c r="Y11" s="32"/>
      <c r="Z11" s="32"/>
      <c r="AA11" s="445"/>
      <c r="AB11" s="446"/>
      <c r="AC11" s="32"/>
      <c r="AD11" s="32"/>
    </row>
    <row r="12" spans="1:30" ht="29.25" customHeight="1" x14ac:dyDescent="0.3">
      <c r="A12" s="32"/>
      <c r="B12" s="40"/>
      <c r="C12" s="443" t="s">
        <v>38</v>
      </c>
      <c r="D12" s="424"/>
      <c r="E12" s="447" t="s">
        <v>194</v>
      </c>
      <c r="F12" s="448"/>
      <c r="G12" s="448"/>
      <c r="H12" s="448"/>
      <c r="I12" s="448"/>
      <c r="J12" s="448"/>
      <c r="K12" s="448"/>
      <c r="L12" s="448"/>
      <c r="M12" s="448"/>
      <c r="N12" s="448"/>
      <c r="O12" s="448"/>
      <c r="P12" s="448"/>
      <c r="Q12" s="448"/>
      <c r="R12" s="448"/>
      <c r="S12" s="448"/>
      <c r="T12" s="448"/>
      <c r="U12" s="448"/>
      <c r="V12" s="448"/>
      <c r="W12" s="448"/>
      <c r="X12" s="448"/>
      <c r="Y12" s="448"/>
      <c r="Z12" s="448"/>
      <c r="AA12" s="449"/>
      <c r="AB12" s="52"/>
      <c r="AC12" s="32"/>
      <c r="AD12" s="32"/>
    </row>
    <row r="13" spans="1:30" ht="15" customHeight="1" x14ac:dyDescent="0.3">
      <c r="A13" s="32"/>
      <c r="B13" s="40"/>
      <c r="C13" s="445"/>
      <c r="D13" s="424"/>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3">
      <c r="A14" s="32"/>
      <c r="B14" s="40"/>
      <c r="C14" s="443" t="s">
        <v>157</v>
      </c>
      <c r="D14" s="424"/>
      <c r="E14" s="435" t="s">
        <v>201</v>
      </c>
      <c r="F14" s="417"/>
      <c r="G14" s="417"/>
      <c r="H14" s="417"/>
      <c r="I14" s="417"/>
      <c r="J14" s="417"/>
      <c r="K14" s="417"/>
      <c r="L14" s="417"/>
      <c r="M14" s="417"/>
      <c r="N14" s="417"/>
      <c r="O14" s="417"/>
      <c r="P14" s="417"/>
      <c r="Q14" s="417"/>
      <c r="R14" s="417"/>
      <c r="S14" s="417"/>
      <c r="T14" s="417"/>
      <c r="U14" s="417"/>
      <c r="V14" s="417"/>
      <c r="W14" s="417"/>
      <c r="X14" s="417"/>
      <c r="Y14" s="417"/>
      <c r="Z14" s="417"/>
      <c r="AA14" s="418"/>
      <c r="AB14" s="50"/>
      <c r="AC14" s="32"/>
      <c r="AD14" s="32"/>
    </row>
    <row r="15" spans="1:30" ht="15.75" customHeight="1" x14ac:dyDescent="0.3">
      <c r="A15" s="32"/>
      <c r="B15" s="40"/>
      <c r="C15" s="53"/>
      <c r="D15" s="53"/>
      <c r="E15" s="419"/>
      <c r="F15" s="420"/>
      <c r="G15" s="420"/>
      <c r="H15" s="420"/>
      <c r="I15" s="420"/>
      <c r="J15" s="420"/>
      <c r="K15" s="420"/>
      <c r="L15" s="420"/>
      <c r="M15" s="420"/>
      <c r="N15" s="420"/>
      <c r="O15" s="420"/>
      <c r="P15" s="420"/>
      <c r="Q15" s="420"/>
      <c r="R15" s="420"/>
      <c r="S15" s="420"/>
      <c r="T15" s="420"/>
      <c r="U15" s="420"/>
      <c r="V15" s="420"/>
      <c r="W15" s="420"/>
      <c r="X15" s="420"/>
      <c r="Y15" s="420"/>
      <c r="Z15" s="420"/>
      <c r="AA15" s="421"/>
      <c r="AB15" s="50"/>
      <c r="AC15" s="32"/>
      <c r="AD15" s="32"/>
    </row>
    <row r="16" spans="1:30" ht="15" customHeight="1" x14ac:dyDescent="0.3">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row>
    <row r="17" spans="1:30" ht="15" customHeight="1" x14ac:dyDescent="0.3">
      <c r="A17" s="32"/>
      <c r="B17" s="40"/>
      <c r="C17" s="443" t="s">
        <v>159</v>
      </c>
      <c r="D17" s="424"/>
      <c r="E17" s="813" t="s">
        <v>202</v>
      </c>
      <c r="F17" s="417"/>
      <c r="G17" s="417"/>
      <c r="H17" s="417"/>
      <c r="I17" s="417"/>
      <c r="J17" s="417"/>
      <c r="K17" s="417"/>
      <c r="L17" s="417"/>
      <c r="M17" s="417"/>
      <c r="N17" s="417"/>
      <c r="O17" s="417"/>
      <c r="P17" s="417"/>
      <c r="Q17" s="417"/>
      <c r="R17" s="417"/>
      <c r="S17" s="417"/>
      <c r="T17" s="417"/>
      <c r="U17" s="417"/>
      <c r="V17" s="417"/>
      <c r="W17" s="417"/>
      <c r="X17" s="417"/>
      <c r="Y17" s="417"/>
      <c r="Z17" s="417"/>
      <c r="AA17" s="418"/>
      <c r="AB17" s="50"/>
      <c r="AC17" s="32"/>
      <c r="AD17" s="32"/>
    </row>
    <row r="18" spans="1:30" ht="15" customHeight="1" x14ac:dyDescent="0.3">
      <c r="A18" s="32"/>
      <c r="B18" s="40"/>
      <c r="C18" s="53"/>
      <c r="D18" s="53"/>
      <c r="E18" s="419"/>
      <c r="F18" s="420"/>
      <c r="G18" s="420"/>
      <c r="H18" s="420"/>
      <c r="I18" s="420"/>
      <c r="J18" s="420"/>
      <c r="K18" s="420"/>
      <c r="L18" s="420"/>
      <c r="M18" s="420"/>
      <c r="N18" s="420"/>
      <c r="O18" s="420"/>
      <c r="P18" s="420"/>
      <c r="Q18" s="420"/>
      <c r="R18" s="420"/>
      <c r="S18" s="420"/>
      <c r="T18" s="420"/>
      <c r="U18" s="420"/>
      <c r="V18" s="420"/>
      <c r="W18" s="420"/>
      <c r="X18" s="420"/>
      <c r="Y18" s="420"/>
      <c r="Z18" s="420"/>
      <c r="AA18" s="421"/>
      <c r="AB18" s="50"/>
      <c r="AC18" s="32"/>
      <c r="AD18" s="32"/>
    </row>
    <row r="19" spans="1:30" ht="15" customHeight="1" x14ac:dyDescent="0.3">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row>
    <row r="20" spans="1:30" ht="15" customHeight="1" x14ac:dyDescent="0.3">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row>
    <row r="21" spans="1:30" ht="15" customHeight="1" x14ac:dyDescent="0.3">
      <c r="A21" s="32"/>
      <c r="B21" s="40"/>
      <c r="C21" s="443" t="s">
        <v>40</v>
      </c>
      <c r="D21" s="424"/>
      <c r="E21" s="54"/>
      <c r="F21" s="445"/>
      <c r="G21" s="444"/>
      <c r="H21" s="444"/>
      <c r="I21" s="444"/>
      <c r="J21" s="444"/>
      <c r="K21" s="444"/>
      <c r="L21" s="444"/>
      <c r="M21" s="444"/>
      <c r="N21" s="444"/>
      <c r="O21" s="444"/>
      <c r="P21" s="444"/>
      <c r="Q21" s="444"/>
      <c r="R21" s="444"/>
      <c r="S21" s="444"/>
      <c r="T21" s="444"/>
      <c r="U21" s="444"/>
      <c r="V21" s="444"/>
      <c r="W21" s="444"/>
      <c r="X21" s="444"/>
      <c r="Y21" s="444"/>
      <c r="Z21" s="444"/>
      <c r="AA21" s="444"/>
      <c r="AB21" s="446"/>
      <c r="AC21" s="32"/>
      <c r="AD21" s="32"/>
    </row>
    <row r="22" spans="1:30" ht="29.25" customHeight="1" x14ac:dyDescent="0.3">
      <c r="A22" s="32"/>
      <c r="B22" s="40"/>
      <c r="C22" s="815" t="s">
        <v>203</v>
      </c>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395"/>
      <c r="AB22" s="55"/>
      <c r="AC22" s="32"/>
      <c r="AD22" s="32"/>
    </row>
    <row r="23" spans="1:30" ht="15" customHeight="1" x14ac:dyDescent="0.3">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row>
    <row r="24" spans="1:30" ht="15" customHeight="1" x14ac:dyDescent="0.3">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row>
    <row r="25" spans="1:30" ht="15" customHeight="1" x14ac:dyDescent="0.3">
      <c r="A25" s="32"/>
      <c r="B25" s="40"/>
      <c r="C25" s="814" t="s">
        <v>197</v>
      </c>
      <c r="D25" s="417"/>
      <c r="E25" s="417"/>
      <c r="F25" s="417"/>
      <c r="G25" s="417"/>
      <c r="H25" s="417"/>
      <c r="I25" s="417"/>
      <c r="J25" s="417"/>
      <c r="K25" s="417"/>
      <c r="L25" s="417"/>
      <c r="M25" s="417"/>
      <c r="N25" s="417"/>
      <c r="O25" s="417"/>
      <c r="P25" s="418"/>
      <c r="Q25" s="32"/>
      <c r="R25" s="427"/>
      <c r="S25" s="407"/>
      <c r="T25" s="407"/>
      <c r="U25" s="407"/>
      <c r="V25" s="407"/>
      <c r="W25" s="407"/>
      <c r="X25" s="407"/>
      <c r="Y25" s="407"/>
      <c r="Z25" s="407"/>
      <c r="AA25" s="395"/>
      <c r="AB25" s="50"/>
      <c r="AC25" s="32"/>
      <c r="AD25" s="32"/>
    </row>
    <row r="26" spans="1:30" ht="15" customHeight="1" x14ac:dyDescent="0.3">
      <c r="A26" s="32"/>
      <c r="B26" s="40"/>
      <c r="C26" s="436"/>
      <c r="D26" s="378"/>
      <c r="E26" s="378"/>
      <c r="F26" s="378"/>
      <c r="G26" s="378"/>
      <c r="H26" s="378"/>
      <c r="I26" s="378"/>
      <c r="J26" s="378"/>
      <c r="K26" s="378"/>
      <c r="L26" s="378"/>
      <c r="M26" s="378"/>
      <c r="N26" s="378"/>
      <c r="O26" s="378"/>
      <c r="P26" s="437"/>
      <c r="Q26" s="32"/>
      <c r="R26" s="32"/>
      <c r="S26" s="32"/>
      <c r="T26" s="32"/>
      <c r="U26" s="32"/>
      <c r="V26" s="32"/>
      <c r="W26" s="32"/>
      <c r="X26" s="32"/>
      <c r="Y26" s="32"/>
      <c r="Z26" s="32"/>
      <c r="AA26" s="32"/>
      <c r="AB26" s="50"/>
      <c r="AC26" s="32"/>
      <c r="AD26" s="32"/>
    </row>
    <row r="27" spans="1:30" ht="15" customHeight="1" x14ac:dyDescent="0.3">
      <c r="A27" s="32"/>
      <c r="B27" s="40"/>
      <c r="C27" s="436"/>
      <c r="D27" s="378"/>
      <c r="E27" s="378"/>
      <c r="F27" s="378"/>
      <c r="G27" s="378"/>
      <c r="H27" s="378"/>
      <c r="I27" s="378"/>
      <c r="J27" s="378"/>
      <c r="K27" s="378"/>
      <c r="L27" s="378"/>
      <c r="M27" s="378"/>
      <c r="N27" s="378"/>
      <c r="O27" s="378"/>
      <c r="P27" s="437"/>
      <c r="Q27" s="53"/>
      <c r="R27" s="56" t="s">
        <v>43</v>
      </c>
      <c r="S27" s="56"/>
      <c r="T27" s="56"/>
      <c r="U27" s="56"/>
      <c r="V27" s="56"/>
      <c r="W27" s="53"/>
      <c r="X27" s="53"/>
      <c r="Y27" s="53"/>
      <c r="Z27" s="32"/>
      <c r="AA27" s="53"/>
      <c r="AB27" s="50"/>
      <c r="AC27" s="32"/>
      <c r="AD27" s="32"/>
    </row>
    <row r="28" spans="1:30" ht="15" customHeight="1" x14ac:dyDescent="0.3">
      <c r="A28" s="32"/>
      <c r="B28" s="40"/>
      <c r="C28" s="436"/>
      <c r="D28" s="378"/>
      <c r="E28" s="378"/>
      <c r="F28" s="378"/>
      <c r="G28" s="378"/>
      <c r="H28" s="378"/>
      <c r="I28" s="378"/>
      <c r="J28" s="378"/>
      <c r="K28" s="378"/>
      <c r="L28" s="378"/>
      <c r="M28" s="378"/>
      <c r="N28" s="378"/>
      <c r="O28" s="378"/>
      <c r="P28" s="437"/>
      <c r="Q28" s="32"/>
      <c r="R28" s="58"/>
      <c r="S28" s="32" t="s">
        <v>44</v>
      </c>
      <c r="T28" s="32"/>
      <c r="U28" s="58"/>
      <c r="V28" s="32" t="s">
        <v>45</v>
      </c>
      <c r="W28" s="32"/>
      <c r="X28" s="58"/>
      <c r="Y28" s="59" t="s">
        <v>46</v>
      </c>
      <c r="Z28" s="32"/>
      <c r="AA28" s="32"/>
      <c r="AB28" s="50"/>
      <c r="AC28" s="32"/>
      <c r="AD28" s="32"/>
    </row>
    <row r="29" spans="1:30" ht="15" customHeight="1" x14ac:dyDescent="0.3">
      <c r="A29" s="32"/>
      <c r="B29" s="40"/>
      <c r="C29" s="436"/>
      <c r="D29" s="378"/>
      <c r="E29" s="378"/>
      <c r="F29" s="378"/>
      <c r="G29" s="378"/>
      <c r="H29" s="378"/>
      <c r="I29" s="378"/>
      <c r="J29" s="378"/>
      <c r="K29" s="378"/>
      <c r="L29" s="378"/>
      <c r="M29" s="378"/>
      <c r="N29" s="378"/>
      <c r="O29" s="378"/>
      <c r="P29" s="437"/>
      <c r="Q29" s="32"/>
      <c r="R29" s="32"/>
      <c r="S29" s="32"/>
      <c r="T29" s="32"/>
      <c r="U29" s="32"/>
      <c r="V29" s="32"/>
      <c r="W29" s="32"/>
      <c r="X29" s="32"/>
      <c r="Y29" s="32"/>
      <c r="Z29" s="32"/>
      <c r="AA29" s="32"/>
      <c r="AB29" s="50"/>
      <c r="AC29" s="32"/>
      <c r="AD29" s="32"/>
    </row>
    <row r="30" spans="1:30" ht="15" customHeight="1" x14ac:dyDescent="0.3">
      <c r="A30" s="32"/>
      <c r="B30" s="40"/>
      <c r="C30" s="419"/>
      <c r="D30" s="420"/>
      <c r="E30" s="420"/>
      <c r="F30" s="420"/>
      <c r="G30" s="420"/>
      <c r="H30" s="420"/>
      <c r="I30" s="420"/>
      <c r="J30" s="420"/>
      <c r="K30" s="420"/>
      <c r="L30" s="420"/>
      <c r="M30" s="420"/>
      <c r="N30" s="420"/>
      <c r="O30" s="420"/>
      <c r="P30" s="421"/>
      <c r="Q30" s="32"/>
      <c r="R30" s="56" t="s">
        <v>47</v>
      </c>
      <c r="S30" s="32"/>
      <c r="T30" s="32"/>
      <c r="U30" s="32"/>
      <c r="V30" s="32"/>
      <c r="W30" s="452" t="s">
        <v>16</v>
      </c>
      <c r="X30" s="407"/>
      <c r="Y30" s="407"/>
      <c r="Z30" s="407"/>
      <c r="AA30" s="395"/>
      <c r="AB30" s="50"/>
      <c r="AC30" s="32"/>
      <c r="AD30" s="32"/>
    </row>
    <row r="31" spans="1:30" ht="15" customHeight="1" x14ac:dyDescent="0.3">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row>
    <row r="32" spans="1:30" ht="15" customHeight="1" x14ac:dyDescent="0.3">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row>
    <row r="33" spans="1:30" ht="39.75" customHeight="1" x14ac:dyDescent="0.3">
      <c r="A33" s="32"/>
      <c r="B33" s="40"/>
      <c r="C33" s="816" t="s">
        <v>204</v>
      </c>
      <c r="D33" s="407"/>
      <c r="E33" s="407"/>
      <c r="F33" s="407"/>
      <c r="G33" s="407"/>
      <c r="H33" s="407"/>
      <c r="I33" s="407"/>
      <c r="J33" s="407"/>
      <c r="K33" s="407"/>
      <c r="L33" s="407"/>
      <c r="M33" s="407"/>
      <c r="N33" s="407"/>
      <c r="O33" s="407"/>
      <c r="P33" s="407"/>
      <c r="Q33" s="407"/>
      <c r="R33" s="407"/>
      <c r="S33" s="407"/>
      <c r="T33" s="407"/>
      <c r="U33" s="407"/>
      <c r="V33" s="407"/>
      <c r="W33" s="407"/>
      <c r="X33" s="407"/>
      <c r="Y33" s="407"/>
      <c r="Z33" s="407"/>
      <c r="AA33" s="395"/>
      <c r="AB33" s="50"/>
      <c r="AC33" s="32"/>
      <c r="AD33" s="32"/>
    </row>
    <row r="34" spans="1:30" ht="15" customHeight="1" x14ac:dyDescent="0.3">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row>
    <row r="35" spans="1:30" ht="15" customHeight="1" x14ac:dyDescent="0.3">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row>
    <row r="36" spans="1:30" ht="29.25" customHeight="1" x14ac:dyDescent="0.3">
      <c r="A36" s="32"/>
      <c r="B36" s="40"/>
      <c r="C36" s="452" t="s">
        <v>205</v>
      </c>
      <c r="D36" s="407"/>
      <c r="E36" s="407"/>
      <c r="F36" s="407"/>
      <c r="G36" s="407"/>
      <c r="H36" s="407"/>
      <c r="I36" s="407"/>
      <c r="J36" s="407"/>
      <c r="K36" s="395"/>
      <c r="L36" s="53"/>
      <c r="M36" s="452"/>
      <c r="N36" s="407"/>
      <c r="O36" s="407"/>
      <c r="P36" s="407"/>
      <c r="Q36" s="407"/>
      <c r="R36" s="407"/>
      <c r="S36" s="407"/>
      <c r="T36" s="407"/>
      <c r="U36" s="407"/>
      <c r="V36" s="407"/>
      <c r="W36" s="407"/>
      <c r="X36" s="407"/>
      <c r="Y36" s="407"/>
      <c r="Z36" s="407"/>
      <c r="AA36" s="395"/>
      <c r="AB36" s="60"/>
      <c r="AC36" s="32"/>
      <c r="AD36" s="32"/>
    </row>
    <row r="37" spans="1:30" ht="15" customHeight="1" x14ac:dyDescent="0.3">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row>
    <row r="38" spans="1:30" ht="15" customHeight="1" x14ac:dyDescent="0.3">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row>
    <row r="39" spans="1:30" ht="90" customHeight="1" x14ac:dyDescent="0.3">
      <c r="A39" s="32"/>
      <c r="B39" s="40"/>
      <c r="C39" s="453" t="s">
        <v>206</v>
      </c>
      <c r="D39" s="407"/>
      <c r="E39" s="407"/>
      <c r="F39" s="407"/>
      <c r="G39" s="407"/>
      <c r="H39" s="407"/>
      <c r="I39" s="407"/>
      <c r="J39" s="407"/>
      <c r="K39" s="407"/>
      <c r="L39" s="407"/>
      <c r="M39" s="407"/>
      <c r="N39" s="407"/>
      <c r="O39" s="407"/>
      <c r="P39" s="407"/>
      <c r="Q39" s="407"/>
      <c r="R39" s="407"/>
      <c r="S39" s="407"/>
      <c r="T39" s="407"/>
      <c r="U39" s="407"/>
      <c r="V39" s="407"/>
      <c r="W39" s="407"/>
      <c r="X39" s="407"/>
      <c r="Y39" s="407"/>
      <c r="Z39" s="407"/>
      <c r="AA39" s="395"/>
      <c r="AB39" s="50"/>
      <c r="AC39" s="32"/>
      <c r="AD39" s="32"/>
    </row>
    <row r="40" spans="1:30" ht="15" customHeight="1" x14ac:dyDescent="0.3">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row>
    <row r="41" spans="1:30" ht="15.75" customHeight="1" x14ac:dyDescent="0.3">
      <c r="A41" s="32"/>
      <c r="B41" s="40"/>
      <c r="C41" s="428" t="s">
        <v>55</v>
      </c>
      <c r="D41" s="424"/>
      <c r="E41" s="56"/>
      <c r="F41" s="406" t="s">
        <v>56</v>
      </c>
      <c r="G41" s="395"/>
      <c r="H41" s="56"/>
      <c r="I41" s="32"/>
      <c r="J41" s="64" t="s">
        <v>57</v>
      </c>
      <c r="K41" s="406">
        <v>40</v>
      </c>
      <c r="L41" s="407"/>
      <c r="M41" s="407"/>
      <c r="N41" s="395"/>
      <c r="O41" s="56"/>
      <c r="P41" s="56"/>
      <c r="Q41" s="47" t="s">
        <v>58</v>
      </c>
      <c r="R41" s="32"/>
      <c r="S41" s="56"/>
      <c r="T41" s="56"/>
      <c r="U41" s="56"/>
      <c r="V41" s="56"/>
      <c r="W41" s="406" t="s">
        <v>59</v>
      </c>
      <c r="X41" s="407"/>
      <c r="Y41" s="407"/>
      <c r="Z41" s="407"/>
      <c r="AA41" s="395"/>
      <c r="AB41" s="55"/>
      <c r="AC41" s="32"/>
      <c r="AD41" s="32"/>
    </row>
    <row r="42" spans="1:30" ht="15.75" customHeight="1" x14ac:dyDescent="0.3">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row>
    <row r="43" spans="1:30" ht="32.25" customHeight="1" x14ac:dyDescent="0.3">
      <c r="A43" s="32"/>
      <c r="B43" s="40"/>
      <c r="C43" s="32"/>
      <c r="D43" s="64" t="s">
        <v>60</v>
      </c>
      <c r="E43" s="56"/>
      <c r="F43" s="453"/>
      <c r="G43" s="407"/>
      <c r="H43" s="407"/>
      <c r="I43" s="407"/>
      <c r="J43" s="407"/>
      <c r="K43" s="407"/>
      <c r="L43" s="407"/>
      <c r="M43" s="395"/>
      <c r="N43" s="32"/>
      <c r="O43" s="64" t="s">
        <v>62</v>
      </c>
      <c r="P43" s="452">
        <v>0</v>
      </c>
      <c r="Q43" s="407"/>
      <c r="R43" s="407"/>
      <c r="S43" s="407"/>
      <c r="T43" s="407"/>
      <c r="U43" s="407"/>
      <c r="V43" s="407"/>
      <c r="W43" s="407"/>
      <c r="X43" s="407"/>
      <c r="Y43" s="407"/>
      <c r="Z43" s="407"/>
      <c r="AA43" s="395"/>
      <c r="AB43" s="50"/>
      <c r="AC43" s="32"/>
      <c r="AD43" s="32"/>
    </row>
    <row r="44" spans="1:30" ht="15.75" customHeight="1" x14ac:dyDescent="0.3">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row>
    <row r="45" spans="1:30" ht="15.75" customHeight="1" x14ac:dyDescent="0.3">
      <c r="A45" s="32"/>
      <c r="B45" s="40"/>
      <c r="C45" s="32"/>
      <c r="D45" s="64" t="s">
        <v>63</v>
      </c>
      <c r="E45" s="32"/>
      <c r="F45" s="427" t="s">
        <v>64</v>
      </c>
      <c r="G45" s="395"/>
      <c r="H45" s="32"/>
      <c r="I45" s="32"/>
      <c r="J45" s="56" t="s">
        <v>65</v>
      </c>
      <c r="K45" s="32"/>
      <c r="L45" s="427" t="s">
        <v>66</v>
      </c>
      <c r="M45" s="407"/>
      <c r="N45" s="395"/>
      <c r="O45" s="56"/>
      <c r="P45" s="56"/>
      <c r="Q45" s="32"/>
      <c r="R45" s="56" t="s">
        <v>67</v>
      </c>
      <c r="S45" s="56"/>
      <c r="T45" s="56"/>
      <c r="U45" s="56"/>
      <c r="V45" s="56"/>
      <c r="W45" s="454"/>
      <c r="X45" s="407"/>
      <c r="Y45" s="407"/>
      <c r="Z45" s="407"/>
      <c r="AA45" s="395"/>
      <c r="AB45" s="55"/>
      <c r="AC45" s="32"/>
      <c r="AD45" s="32"/>
    </row>
    <row r="46" spans="1:30" ht="15.75" customHeight="1" x14ac:dyDescent="0.3">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row>
    <row r="47" spans="1:30" ht="15.75" customHeight="1" x14ac:dyDescent="0.3">
      <c r="A47" s="32"/>
      <c r="B47" s="40"/>
      <c r="C47" s="65" t="s">
        <v>68</v>
      </c>
      <c r="D47" s="455">
        <v>2024</v>
      </c>
      <c r="E47" s="456"/>
      <c r="F47" s="457"/>
      <c r="G47" s="46"/>
      <c r="H47" s="47"/>
      <c r="I47" s="47"/>
      <c r="J47" s="47"/>
      <c r="K47" s="47"/>
      <c r="L47" s="47"/>
      <c r="M47" s="47"/>
      <c r="N47" s="47"/>
      <c r="O47" s="47"/>
      <c r="P47" s="47"/>
      <c r="Q47" s="445"/>
      <c r="R47" s="444"/>
      <c r="S47" s="444"/>
      <c r="T47" s="444"/>
      <c r="U47" s="424"/>
      <c r="V47" s="47"/>
      <c r="W47" s="47"/>
      <c r="X47" s="443"/>
      <c r="Y47" s="444"/>
      <c r="Z47" s="444"/>
      <c r="AA47" s="424"/>
      <c r="AB47" s="55"/>
      <c r="AC47" s="32"/>
      <c r="AD47" s="32"/>
    </row>
    <row r="48" spans="1:30" ht="5.25" customHeight="1" x14ac:dyDescent="0.3">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row>
    <row r="49" spans="1:30" ht="15.75" customHeight="1" x14ac:dyDescent="0.3">
      <c r="A49" s="32"/>
      <c r="B49" s="40"/>
      <c r="C49" s="56" t="s">
        <v>57</v>
      </c>
      <c r="D49" s="452">
        <v>40</v>
      </c>
      <c r="E49" s="407"/>
      <c r="F49" s="395"/>
      <c r="G49" s="32"/>
      <c r="H49" s="47"/>
      <c r="I49" s="47"/>
      <c r="J49" s="47"/>
      <c r="K49" s="47"/>
      <c r="L49" s="47"/>
      <c r="M49" s="47"/>
      <c r="N49" s="47"/>
      <c r="O49" s="47"/>
      <c r="P49" s="47"/>
      <c r="Q49" s="445"/>
      <c r="R49" s="444"/>
      <c r="S49" s="444"/>
      <c r="T49" s="444"/>
      <c r="U49" s="424"/>
      <c r="V49" s="47"/>
      <c r="W49" s="47"/>
      <c r="X49" s="443"/>
      <c r="Y49" s="444"/>
      <c r="Z49" s="444"/>
      <c r="AA49" s="424"/>
      <c r="AB49" s="48"/>
      <c r="AC49" s="32"/>
      <c r="AD49" s="32"/>
    </row>
    <row r="50" spans="1:30" ht="15.75" customHeight="1" x14ac:dyDescent="0.3">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row>
    <row r="51" spans="1:30" ht="15.75" customHeight="1" x14ac:dyDescent="0.3">
      <c r="A51" s="32"/>
      <c r="B51" s="40"/>
      <c r="C51" s="56"/>
      <c r="D51" s="406" t="s">
        <v>69</v>
      </c>
      <c r="E51" s="407"/>
      <c r="F51" s="407"/>
      <c r="G51" s="407"/>
      <c r="H51" s="407"/>
      <c r="I51" s="407"/>
      <c r="J51" s="407"/>
      <c r="K51" s="407"/>
      <c r="L51" s="407"/>
      <c r="M51" s="407"/>
      <c r="N51" s="407"/>
      <c r="O51" s="407"/>
      <c r="P51" s="407"/>
      <c r="Q51" s="407"/>
      <c r="R51" s="407"/>
      <c r="S51" s="407"/>
      <c r="T51" s="407"/>
      <c r="U51" s="407"/>
      <c r="V51" s="407"/>
      <c r="W51" s="407"/>
      <c r="X51" s="407"/>
      <c r="Y51" s="395"/>
      <c r="Z51" s="57"/>
      <c r="AA51" s="57"/>
      <c r="AB51" s="68"/>
      <c r="AC51" s="32"/>
      <c r="AD51" s="32"/>
    </row>
    <row r="52" spans="1:30" ht="15.75" customHeight="1" x14ac:dyDescent="0.3">
      <c r="A52" s="32"/>
      <c r="B52" s="40"/>
      <c r="C52" s="32"/>
      <c r="D52" s="412" t="s">
        <v>70</v>
      </c>
      <c r="E52" s="407"/>
      <c r="F52" s="407"/>
      <c r="G52" s="407"/>
      <c r="H52" s="395"/>
      <c r="I52" s="408" t="s">
        <v>71</v>
      </c>
      <c r="J52" s="407"/>
      <c r="K52" s="407"/>
      <c r="L52" s="407"/>
      <c r="M52" s="407"/>
      <c r="N52" s="407"/>
      <c r="O52" s="407"/>
      <c r="P52" s="395"/>
      <c r="Q52" s="409" t="s">
        <v>72</v>
      </c>
      <c r="R52" s="407"/>
      <c r="S52" s="407"/>
      <c r="T52" s="407"/>
      <c r="U52" s="407"/>
      <c r="V52" s="407"/>
      <c r="W52" s="407"/>
      <c r="X52" s="407"/>
      <c r="Y52" s="395"/>
      <c r="Z52" s="57"/>
      <c r="AA52" s="57"/>
      <c r="AB52" s="68"/>
      <c r="AC52" s="32"/>
      <c r="AD52" s="32"/>
    </row>
    <row r="53" spans="1:30" ht="15.75" customHeight="1" x14ac:dyDescent="0.3">
      <c r="A53" s="69"/>
      <c r="B53" s="70"/>
      <c r="C53" s="71"/>
      <c r="D53" s="413" t="s">
        <v>73</v>
      </c>
      <c r="E53" s="407"/>
      <c r="F53" s="407"/>
      <c r="G53" s="407"/>
      <c r="H53" s="395"/>
      <c r="I53" s="410" t="s">
        <v>74</v>
      </c>
      <c r="J53" s="407"/>
      <c r="K53" s="407"/>
      <c r="L53" s="407"/>
      <c r="M53" s="407"/>
      <c r="N53" s="407"/>
      <c r="O53" s="407"/>
      <c r="P53" s="395"/>
      <c r="Q53" s="411" t="s">
        <v>75</v>
      </c>
      <c r="R53" s="407"/>
      <c r="S53" s="407"/>
      <c r="T53" s="407"/>
      <c r="U53" s="407"/>
      <c r="V53" s="407"/>
      <c r="W53" s="407"/>
      <c r="X53" s="407"/>
      <c r="Y53" s="395"/>
      <c r="Z53" s="69"/>
      <c r="AA53" s="69"/>
      <c r="AB53" s="72"/>
      <c r="AC53" s="69"/>
      <c r="AD53" s="69"/>
    </row>
    <row r="54" spans="1:30" ht="15.75" customHeight="1" x14ac:dyDescent="0.3">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row>
    <row r="55" spans="1:30" ht="15.75" customHeight="1" x14ac:dyDescent="0.3">
      <c r="A55" s="75"/>
      <c r="B55" s="76"/>
      <c r="C55" s="414" t="s">
        <v>76</v>
      </c>
      <c r="D55" s="407"/>
      <c r="E55" s="407"/>
      <c r="F55" s="395"/>
      <c r="G55" s="415" t="s">
        <v>77</v>
      </c>
      <c r="H55" s="416" t="s">
        <v>78</v>
      </c>
      <c r="I55" s="417"/>
      <c r="J55" s="417"/>
      <c r="K55" s="417"/>
      <c r="L55" s="417"/>
      <c r="M55" s="417"/>
      <c r="N55" s="417"/>
      <c r="O55" s="417"/>
      <c r="P55" s="417"/>
      <c r="Q55" s="417"/>
      <c r="R55" s="417"/>
      <c r="S55" s="417"/>
      <c r="T55" s="417"/>
      <c r="U55" s="417"/>
      <c r="V55" s="417"/>
      <c r="W55" s="417"/>
      <c r="X55" s="417"/>
      <c r="Y55" s="417"/>
      <c r="Z55" s="417"/>
      <c r="AA55" s="418"/>
      <c r="AB55" s="68"/>
      <c r="AC55" s="75"/>
      <c r="AD55" s="75"/>
    </row>
    <row r="56" spans="1:30" ht="15.75" customHeight="1" x14ac:dyDescent="0.3">
      <c r="A56" s="75"/>
      <c r="B56" s="76"/>
      <c r="C56" s="77" t="s">
        <v>79</v>
      </c>
      <c r="D56" s="78" t="s">
        <v>164</v>
      </c>
      <c r="E56" s="414" t="s">
        <v>80</v>
      </c>
      <c r="F56" s="395"/>
      <c r="G56" s="381"/>
      <c r="H56" s="419"/>
      <c r="I56" s="420"/>
      <c r="J56" s="420"/>
      <c r="K56" s="420"/>
      <c r="L56" s="420"/>
      <c r="M56" s="420"/>
      <c r="N56" s="420"/>
      <c r="O56" s="420"/>
      <c r="P56" s="420"/>
      <c r="Q56" s="420"/>
      <c r="R56" s="420"/>
      <c r="S56" s="420"/>
      <c r="T56" s="420"/>
      <c r="U56" s="420"/>
      <c r="V56" s="420"/>
      <c r="W56" s="420"/>
      <c r="X56" s="420"/>
      <c r="Y56" s="420"/>
      <c r="Z56" s="420"/>
      <c r="AA56" s="421"/>
      <c r="AB56" s="68"/>
      <c r="AC56" s="75"/>
      <c r="AD56" s="75"/>
    </row>
    <row r="57" spans="1:30" ht="15.75" customHeight="1" x14ac:dyDescent="0.3">
      <c r="A57" s="75"/>
      <c r="B57" s="76"/>
      <c r="C57" s="79">
        <v>2024</v>
      </c>
      <c r="D57" s="80">
        <v>45474</v>
      </c>
      <c r="E57" s="422">
        <v>45656</v>
      </c>
      <c r="F57" s="395"/>
      <c r="G57" s="81">
        <v>40</v>
      </c>
      <c r="H57" s="426"/>
      <c r="I57" s="407"/>
      <c r="J57" s="407"/>
      <c r="K57" s="407"/>
      <c r="L57" s="407"/>
      <c r="M57" s="407"/>
      <c r="N57" s="407"/>
      <c r="O57" s="407"/>
      <c r="P57" s="407"/>
      <c r="Q57" s="407"/>
      <c r="R57" s="407"/>
      <c r="S57" s="407"/>
      <c r="T57" s="407"/>
      <c r="U57" s="407"/>
      <c r="V57" s="407"/>
      <c r="W57" s="407"/>
      <c r="X57" s="407"/>
      <c r="Y57" s="407"/>
      <c r="Z57" s="407"/>
      <c r="AA57" s="395"/>
      <c r="AB57" s="68"/>
      <c r="AC57" s="75"/>
      <c r="AD57" s="75"/>
    </row>
    <row r="58" spans="1:30" ht="15.75" customHeight="1" x14ac:dyDescent="0.3">
      <c r="A58" s="75"/>
      <c r="B58" s="76"/>
      <c r="C58" s="79">
        <v>2025</v>
      </c>
      <c r="D58" s="80">
        <v>45658</v>
      </c>
      <c r="E58" s="422">
        <v>46021</v>
      </c>
      <c r="F58" s="395"/>
      <c r="G58" s="81">
        <v>40</v>
      </c>
      <c r="H58" s="426"/>
      <c r="I58" s="407"/>
      <c r="J58" s="407"/>
      <c r="K58" s="407"/>
      <c r="L58" s="407"/>
      <c r="M58" s="407"/>
      <c r="N58" s="407"/>
      <c r="O58" s="407"/>
      <c r="P58" s="407"/>
      <c r="Q58" s="407"/>
      <c r="R58" s="407"/>
      <c r="S58" s="407"/>
      <c r="T58" s="407"/>
      <c r="U58" s="407"/>
      <c r="V58" s="407"/>
      <c r="W58" s="407"/>
      <c r="X58" s="407"/>
      <c r="Y58" s="407"/>
      <c r="Z58" s="407"/>
      <c r="AA58" s="395"/>
      <c r="AB58" s="68"/>
      <c r="AC58" s="75"/>
      <c r="AD58" s="75"/>
    </row>
    <row r="59" spans="1:30" ht="15.75" customHeight="1" x14ac:dyDescent="0.3">
      <c r="A59" s="75"/>
      <c r="B59" s="76"/>
      <c r="C59" s="79">
        <v>2026</v>
      </c>
      <c r="D59" s="80">
        <v>46023</v>
      </c>
      <c r="E59" s="422">
        <v>46386</v>
      </c>
      <c r="F59" s="395"/>
      <c r="G59" s="81">
        <v>40</v>
      </c>
      <c r="H59" s="426"/>
      <c r="I59" s="407"/>
      <c r="J59" s="407"/>
      <c r="K59" s="407"/>
      <c r="L59" s="407"/>
      <c r="M59" s="407"/>
      <c r="N59" s="407"/>
      <c r="O59" s="407"/>
      <c r="P59" s="407"/>
      <c r="Q59" s="407"/>
      <c r="R59" s="407"/>
      <c r="S59" s="407"/>
      <c r="T59" s="407"/>
      <c r="U59" s="407"/>
      <c r="V59" s="407"/>
      <c r="W59" s="407"/>
      <c r="X59" s="407"/>
      <c r="Y59" s="407"/>
      <c r="Z59" s="407"/>
      <c r="AA59" s="395"/>
      <c r="AB59" s="68"/>
      <c r="AC59" s="75"/>
      <c r="AD59" s="75"/>
    </row>
    <row r="60" spans="1:30" ht="15.75" customHeight="1" x14ac:dyDescent="0.3">
      <c r="A60" s="75"/>
      <c r="B60" s="76"/>
      <c r="C60" s="79">
        <v>2027</v>
      </c>
      <c r="D60" s="80">
        <v>46388</v>
      </c>
      <c r="E60" s="422">
        <v>46751</v>
      </c>
      <c r="F60" s="395"/>
      <c r="G60" s="81">
        <v>40</v>
      </c>
      <c r="H60" s="426"/>
      <c r="I60" s="407"/>
      <c r="J60" s="407"/>
      <c r="K60" s="407"/>
      <c r="L60" s="407"/>
      <c r="M60" s="407"/>
      <c r="N60" s="407"/>
      <c r="O60" s="407"/>
      <c r="P60" s="407"/>
      <c r="Q60" s="407"/>
      <c r="R60" s="407"/>
      <c r="S60" s="407"/>
      <c r="T60" s="407"/>
      <c r="U60" s="407"/>
      <c r="V60" s="407"/>
      <c r="W60" s="407"/>
      <c r="X60" s="407"/>
      <c r="Y60" s="407"/>
      <c r="Z60" s="407"/>
      <c r="AA60" s="395"/>
      <c r="AB60" s="68"/>
      <c r="AC60" s="75"/>
      <c r="AD60" s="75"/>
    </row>
    <row r="61" spans="1:30" ht="15.75" customHeight="1" x14ac:dyDescent="0.3">
      <c r="A61" s="75"/>
      <c r="B61" s="76"/>
      <c r="C61" s="79"/>
      <c r="D61" s="79"/>
      <c r="E61" s="414"/>
      <c r="F61" s="395"/>
      <c r="G61" s="78"/>
      <c r="H61" s="414"/>
      <c r="I61" s="407"/>
      <c r="J61" s="407"/>
      <c r="K61" s="407"/>
      <c r="L61" s="407"/>
      <c r="M61" s="407"/>
      <c r="N61" s="407"/>
      <c r="O61" s="407"/>
      <c r="P61" s="407"/>
      <c r="Q61" s="407"/>
      <c r="R61" s="407"/>
      <c r="S61" s="407"/>
      <c r="T61" s="407"/>
      <c r="U61" s="407"/>
      <c r="V61" s="407"/>
      <c r="W61" s="407"/>
      <c r="X61" s="407"/>
      <c r="Y61" s="407"/>
      <c r="Z61" s="407"/>
      <c r="AA61" s="395"/>
      <c r="AB61" s="68"/>
      <c r="AC61" s="75"/>
      <c r="AD61" s="75"/>
    </row>
    <row r="62" spans="1:30" ht="15.75" customHeight="1" x14ac:dyDescent="0.3">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row>
    <row r="63" spans="1:30" ht="15.75" customHeight="1" x14ac:dyDescent="0.3">
      <c r="A63" s="32"/>
      <c r="B63" s="40"/>
      <c r="C63" s="428" t="s">
        <v>81</v>
      </c>
      <c r="D63" s="424"/>
      <c r="E63" s="56"/>
      <c r="F63" s="47" t="s">
        <v>82</v>
      </c>
      <c r="G63" s="82"/>
      <c r="H63" s="59"/>
      <c r="I63" s="47" t="s">
        <v>83</v>
      </c>
      <c r="J63" s="32"/>
      <c r="K63" s="427"/>
      <c r="L63" s="395"/>
      <c r="M63" s="56"/>
      <c r="N63" s="32"/>
      <c r="O63" s="32"/>
      <c r="P63" s="32"/>
      <c r="Q63" s="32"/>
      <c r="R63" s="32"/>
      <c r="S63" s="32"/>
      <c r="T63" s="32"/>
      <c r="U63" s="32"/>
      <c r="V63" s="32"/>
      <c r="W63" s="32"/>
      <c r="X63" s="32"/>
      <c r="Y63" s="32"/>
      <c r="Z63" s="32"/>
      <c r="AA63" s="32"/>
      <c r="AB63" s="50"/>
      <c r="AC63" s="32"/>
      <c r="AD63" s="32"/>
    </row>
    <row r="64" spans="1:30" ht="15.75" customHeight="1" x14ac:dyDescent="0.3">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row>
    <row r="65" spans="1:30" ht="15.75" customHeight="1" x14ac:dyDescent="0.3">
      <c r="A65" s="32"/>
      <c r="B65" s="425" t="s">
        <v>84</v>
      </c>
      <c r="C65" s="407"/>
      <c r="D65" s="407"/>
      <c r="E65" s="407"/>
      <c r="F65" s="407"/>
      <c r="G65" s="407"/>
      <c r="H65" s="407"/>
      <c r="I65" s="407"/>
      <c r="J65" s="407"/>
      <c r="K65" s="407"/>
      <c r="L65" s="407"/>
      <c r="M65" s="407"/>
      <c r="N65" s="407"/>
      <c r="O65" s="407"/>
      <c r="P65" s="407"/>
      <c r="Q65" s="407"/>
      <c r="R65" s="407"/>
      <c r="S65" s="407"/>
      <c r="T65" s="407"/>
      <c r="U65" s="407"/>
      <c r="V65" s="407"/>
      <c r="W65" s="407"/>
      <c r="X65" s="407"/>
      <c r="Y65" s="407"/>
      <c r="Z65" s="407"/>
      <c r="AA65" s="407"/>
      <c r="AB65" s="395"/>
      <c r="AC65" s="32"/>
      <c r="AD65" s="32"/>
    </row>
    <row r="66" spans="1:30" ht="15.75" customHeight="1" x14ac:dyDescent="0.3">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row>
    <row r="67" spans="1:30" ht="29.25" customHeight="1" x14ac:dyDescent="0.3">
      <c r="A67" s="32"/>
      <c r="B67" s="414" t="s">
        <v>79</v>
      </c>
      <c r="C67" s="395"/>
      <c r="D67" s="78"/>
      <c r="E67" s="414" t="s">
        <v>85</v>
      </c>
      <c r="F67" s="395"/>
      <c r="G67" s="78"/>
      <c r="H67" s="406" t="s">
        <v>86</v>
      </c>
      <c r="I67" s="395"/>
      <c r="J67" s="414"/>
      <c r="K67" s="395"/>
      <c r="L67" s="423"/>
      <c r="M67" s="424"/>
      <c r="N67" s="78" t="s">
        <v>87</v>
      </c>
      <c r="O67" s="414"/>
      <c r="P67" s="407"/>
      <c r="Q67" s="395"/>
      <c r="R67" s="414" t="s">
        <v>88</v>
      </c>
      <c r="S67" s="407"/>
      <c r="T67" s="395"/>
      <c r="U67" s="414"/>
      <c r="V67" s="407"/>
      <c r="W67" s="395"/>
      <c r="X67" s="414" t="s">
        <v>89</v>
      </c>
      <c r="Y67" s="395"/>
      <c r="Z67" s="414"/>
      <c r="AA67" s="407"/>
      <c r="AB67" s="395"/>
      <c r="AC67" s="32"/>
      <c r="AD67" s="32"/>
    </row>
    <row r="68" spans="1:30" ht="15.75" customHeight="1" x14ac:dyDescent="0.3">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row>
    <row r="69" spans="1:30" ht="15.75" customHeight="1" x14ac:dyDescent="0.3">
      <c r="A69" s="32"/>
      <c r="B69" s="425" t="s">
        <v>90</v>
      </c>
      <c r="C69" s="395"/>
      <c r="D69" s="429"/>
      <c r="E69" s="430"/>
      <c r="F69" s="430"/>
      <c r="G69" s="430"/>
      <c r="H69" s="430"/>
      <c r="I69" s="430"/>
      <c r="J69" s="430"/>
      <c r="K69" s="430"/>
      <c r="L69" s="430"/>
      <c r="M69" s="430"/>
      <c r="N69" s="430"/>
      <c r="O69" s="430"/>
      <c r="P69" s="430"/>
      <c r="Q69" s="430"/>
      <c r="R69" s="430"/>
      <c r="S69" s="430"/>
      <c r="T69" s="430"/>
      <c r="U69" s="430"/>
      <c r="V69" s="430"/>
      <c r="W69" s="430"/>
      <c r="X69" s="430"/>
      <c r="Y69" s="430"/>
      <c r="Z69" s="430"/>
      <c r="AA69" s="430"/>
      <c r="AB69" s="431"/>
      <c r="AC69" s="32"/>
      <c r="AD69" s="32"/>
    </row>
    <row r="70" spans="1:30" ht="15.75" customHeight="1" x14ac:dyDescent="0.3">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row>
    <row r="71" spans="1:30" ht="15.75" customHeight="1" x14ac:dyDescent="0.3">
      <c r="A71" s="32"/>
      <c r="B71" s="425" t="s">
        <v>91</v>
      </c>
      <c r="C71" s="395"/>
      <c r="D71" s="432"/>
      <c r="E71" s="430"/>
      <c r="F71" s="430"/>
      <c r="G71" s="430"/>
      <c r="H71" s="430"/>
      <c r="I71" s="430"/>
      <c r="J71" s="430"/>
      <c r="K71" s="430"/>
      <c r="L71" s="430"/>
      <c r="M71" s="430"/>
      <c r="N71" s="430"/>
      <c r="O71" s="430"/>
      <c r="P71" s="430"/>
      <c r="Q71" s="430"/>
      <c r="R71" s="430"/>
      <c r="S71" s="430"/>
      <c r="T71" s="430"/>
      <c r="U71" s="430"/>
      <c r="V71" s="430"/>
      <c r="W71" s="430"/>
      <c r="X71" s="430"/>
      <c r="Y71" s="430"/>
      <c r="Z71" s="430"/>
      <c r="AA71" s="430"/>
      <c r="AB71" s="431"/>
      <c r="AC71" s="32"/>
      <c r="AD71" s="32"/>
    </row>
    <row r="72" spans="1:30" ht="15.75" customHeight="1" x14ac:dyDescent="0.3">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row>
    <row r="73" spans="1:30" ht="15.75" customHeight="1" x14ac:dyDescent="0.3">
      <c r="A73" s="32"/>
      <c r="B73" s="425" t="s">
        <v>92</v>
      </c>
      <c r="C73" s="395"/>
      <c r="D73" s="432"/>
      <c r="E73" s="430"/>
      <c r="F73" s="430"/>
      <c r="G73" s="430"/>
      <c r="H73" s="430"/>
      <c r="I73" s="430"/>
      <c r="J73" s="430"/>
      <c r="K73" s="430"/>
      <c r="L73" s="430"/>
      <c r="M73" s="430"/>
      <c r="N73" s="430"/>
      <c r="O73" s="430"/>
      <c r="P73" s="430"/>
      <c r="Q73" s="430"/>
      <c r="R73" s="430"/>
      <c r="S73" s="430"/>
      <c r="T73" s="430"/>
      <c r="U73" s="430"/>
      <c r="V73" s="430"/>
      <c r="W73" s="430"/>
      <c r="X73" s="430"/>
      <c r="Y73" s="430"/>
      <c r="Z73" s="430"/>
      <c r="AA73" s="430"/>
      <c r="AB73" s="431"/>
      <c r="AC73" s="32"/>
      <c r="AD73" s="32"/>
    </row>
    <row r="74" spans="1:30" ht="15.75" customHeight="1" x14ac:dyDescent="0.3">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row>
    <row r="75" spans="1:30" ht="15.75" customHeight="1" x14ac:dyDescent="0.3">
      <c r="A75" s="32"/>
      <c r="B75" s="425" t="s">
        <v>93</v>
      </c>
      <c r="C75" s="395"/>
      <c r="D75" s="432"/>
      <c r="E75" s="430"/>
      <c r="F75" s="430"/>
      <c r="G75" s="430"/>
      <c r="H75" s="430"/>
      <c r="I75" s="430"/>
      <c r="J75" s="430"/>
      <c r="K75" s="430"/>
      <c r="L75" s="430"/>
      <c r="M75" s="430"/>
      <c r="N75" s="430"/>
      <c r="O75" s="430"/>
      <c r="P75" s="430"/>
      <c r="Q75" s="430"/>
      <c r="R75" s="430"/>
      <c r="S75" s="430"/>
      <c r="T75" s="430"/>
      <c r="U75" s="430"/>
      <c r="V75" s="430"/>
      <c r="W75" s="430"/>
      <c r="X75" s="430"/>
      <c r="Y75" s="430"/>
      <c r="Z75" s="430"/>
      <c r="AA75" s="430"/>
      <c r="AB75" s="431"/>
      <c r="AC75" s="32"/>
      <c r="AD75" s="32"/>
    </row>
    <row r="76" spans="1:30" ht="15.75" customHeight="1" x14ac:dyDescent="0.3">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row>
    <row r="77" spans="1:30" ht="15.75" customHeight="1" x14ac:dyDescent="0.3">
      <c r="A77" s="32"/>
      <c r="B77" s="425" t="s">
        <v>94</v>
      </c>
      <c r="C77" s="395"/>
      <c r="D77" s="432"/>
      <c r="E77" s="430"/>
      <c r="F77" s="430"/>
      <c r="G77" s="430"/>
      <c r="H77" s="430"/>
      <c r="I77" s="430"/>
      <c r="J77" s="430"/>
      <c r="K77" s="430"/>
      <c r="L77" s="430"/>
      <c r="M77" s="430"/>
      <c r="N77" s="430"/>
      <c r="O77" s="430"/>
      <c r="P77" s="430"/>
      <c r="Q77" s="430"/>
      <c r="R77" s="430"/>
      <c r="S77" s="430"/>
      <c r="T77" s="430"/>
      <c r="U77" s="430"/>
      <c r="V77" s="430"/>
      <c r="W77" s="430"/>
      <c r="X77" s="430"/>
      <c r="Y77" s="430"/>
      <c r="Z77" s="430"/>
      <c r="AA77" s="430"/>
      <c r="AB77" s="431"/>
      <c r="AC77" s="32"/>
      <c r="AD77" s="32"/>
    </row>
    <row r="78" spans="1:30" ht="15.75" customHeight="1" x14ac:dyDescent="0.3">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row>
    <row r="79" spans="1:30" ht="15.75" customHeight="1" x14ac:dyDescent="0.3">
      <c r="A79" s="32"/>
      <c r="B79" s="425" t="s">
        <v>95</v>
      </c>
      <c r="C79" s="407"/>
      <c r="D79" s="407"/>
      <c r="E79" s="407"/>
      <c r="F79" s="407"/>
      <c r="G79" s="407"/>
      <c r="H79" s="407"/>
      <c r="I79" s="407"/>
      <c r="J79" s="407"/>
      <c r="K79" s="407"/>
      <c r="L79" s="407"/>
      <c r="M79" s="407"/>
      <c r="N79" s="407"/>
      <c r="O79" s="407"/>
      <c r="P79" s="407"/>
      <c r="Q79" s="407"/>
      <c r="R79" s="407"/>
      <c r="S79" s="407"/>
      <c r="T79" s="407"/>
      <c r="U79" s="407"/>
      <c r="V79" s="407"/>
      <c r="W79" s="407"/>
      <c r="X79" s="407"/>
      <c r="Y79" s="407"/>
      <c r="Z79" s="407"/>
      <c r="AA79" s="407"/>
      <c r="AB79" s="395"/>
      <c r="AC79" s="32"/>
      <c r="AD79" s="32"/>
    </row>
    <row r="80" spans="1:30" ht="15.75" customHeight="1" x14ac:dyDescent="0.3">
      <c r="A80" s="32"/>
      <c r="B80" s="406" t="s">
        <v>35</v>
      </c>
      <c r="C80" s="395"/>
      <c r="D80" s="92" t="s">
        <v>96</v>
      </c>
      <c r="E80" s="406" t="s">
        <v>97</v>
      </c>
      <c r="F80" s="395"/>
      <c r="G80" s="406" t="s">
        <v>95</v>
      </c>
      <c r="H80" s="407"/>
      <c r="I80" s="407"/>
      <c r="J80" s="407"/>
      <c r="K80" s="407"/>
      <c r="L80" s="407"/>
      <c r="M80" s="407"/>
      <c r="N80" s="407"/>
      <c r="O80" s="395"/>
      <c r="P80" s="406" t="s">
        <v>98</v>
      </c>
      <c r="Q80" s="407"/>
      <c r="R80" s="407"/>
      <c r="S80" s="407"/>
      <c r="T80" s="407"/>
      <c r="U80" s="407"/>
      <c r="V80" s="407"/>
      <c r="W80" s="407"/>
      <c r="X80" s="407"/>
      <c r="Y80" s="407"/>
      <c r="Z80" s="407"/>
      <c r="AA80" s="407"/>
      <c r="AB80" s="395"/>
      <c r="AC80" s="32"/>
      <c r="AD80" s="32"/>
    </row>
    <row r="81" spans="1:30" ht="15.75" customHeight="1" x14ac:dyDescent="0.3">
      <c r="A81" s="32"/>
      <c r="B81" s="406"/>
      <c r="C81" s="395"/>
      <c r="D81" s="58"/>
      <c r="E81" s="406"/>
      <c r="F81" s="395"/>
      <c r="G81" s="433"/>
      <c r="H81" s="407"/>
      <c r="I81" s="407"/>
      <c r="J81" s="407"/>
      <c r="K81" s="407"/>
      <c r="L81" s="407"/>
      <c r="M81" s="407"/>
      <c r="N81" s="407"/>
      <c r="O81" s="395"/>
      <c r="P81" s="433"/>
      <c r="Q81" s="407"/>
      <c r="R81" s="407"/>
      <c r="S81" s="407"/>
      <c r="T81" s="407"/>
      <c r="U81" s="407"/>
      <c r="V81" s="407"/>
      <c r="W81" s="407"/>
      <c r="X81" s="407"/>
      <c r="Y81" s="407"/>
      <c r="Z81" s="407"/>
      <c r="AA81" s="407"/>
      <c r="AB81" s="395"/>
      <c r="AC81" s="32"/>
      <c r="AD81" s="32"/>
    </row>
    <row r="82" spans="1:30" ht="15.75" customHeight="1" x14ac:dyDescent="0.3">
      <c r="A82" s="32"/>
      <c r="B82" s="406"/>
      <c r="C82" s="395"/>
      <c r="D82" s="58"/>
      <c r="E82" s="406"/>
      <c r="F82" s="395"/>
      <c r="G82" s="433"/>
      <c r="H82" s="407"/>
      <c r="I82" s="407"/>
      <c r="J82" s="407"/>
      <c r="K82" s="407"/>
      <c r="L82" s="407"/>
      <c r="M82" s="407"/>
      <c r="N82" s="407"/>
      <c r="O82" s="395"/>
      <c r="P82" s="433"/>
      <c r="Q82" s="407"/>
      <c r="R82" s="407"/>
      <c r="S82" s="407"/>
      <c r="T82" s="407"/>
      <c r="U82" s="407"/>
      <c r="V82" s="407"/>
      <c r="W82" s="407"/>
      <c r="X82" s="407"/>
      <c r="Y82" s="407"/>
      <c r="Z82" s="407"/>
      <c r="AA82" s="407"/>
      <c r="AB82" s="395"/>
      <c r="AC82" s="32"/>
      <c r="AD82" s="32"/>
    </row>
    <row r="83" spans="1:30" ht="26.25" customHeight="1" x14ac:dyDescent="0.3">
      <c r="A83" s="32"/>
      <c r="B83" s="434" t="s">
        <v>207</v>
      </c>
      <c r="C83" s="407"/>
      <c r="D83" s="407"/>
      <c r="E83" s="407"/>
      <c r="F83" s="407"/>
      <c r="G83" s="407"/>
      <c r="H83" s="407"/>
      <c r="I83" s="407"/>
      <c r="J83" s="407"/>
      <c r="K83" s="407"/>
      <c r="L83" s="407"/>
      <c r="M83" s="407"/>
      <c r="N83" s="407"/>
      <c r="O83" s="407"/>
      <c r="P83" s="407"/>
      <c r="Q83" s="407"/>
      <c r="R83" s="407"/>
      <c r="S83" s="407"/>
      <c r="T83" s="407"/>
      <c r="U83" s="407"/>
      <c r="V83" s="407"/>
      <c r="W83" s="407"/>
      <c r="X83" s="407"/>
      <c r="Y83" s="407"/>
      <c r="Z83" s="407"/>
      <c r="AA83" s="407"/>
      <c r="AB83" s="395"/>
      <c r="AC83" s="32"/>
      <c r="AD83" s="93"/>
    </row>
    <row r="84" spans="1:30"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2" width="11.44140625" customWidth="1"/>
    <col min="33" max="33" width="49" customWidth="1"/>
    <col min="34" max="34" width="11.44140625" customWidth="1"/>
  </cols>
  <sheetData>
    <row r="1" spans="1:34"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row>
    <row r="2" spans="1:34" ht="12.75" customHeight="1" x14ac:dyDescent="0.3">
      <c r="A2" s="32"/>
      <c r="B2" s="435"/>
      <c r="C2" s="417"/>
      <c r="D2" s="418"/>
      <c r="E2" s="33"/>
      <c r="F2" s="438" t="s">
        <v>208</v>
      </c>
      <c r="G2" s="417"/>
      <c r="H2" s="417"/>
      <c r="I2" s="417"/>
      <c r="J2" s="417"/>
      <c r="K2" s="417"/>
      <c r="L2" s="417"/>
      <c r="M2" s="417"/>
      <c r="N2" s="417"/>
      <c r="O2" s="417"/>
      <c r="P2" s="417"/>
      <c r="Q2" s="417"/>
      <c r="R2" s="417"/>
      <c r="S2" s="417"/>
      <c r="T2" s="417"/>
      <c r="U2" s="417"/>
      <c r="V2" s="417"/>
      <c r="W2" s="417"/>
      <c r="X2" s="417"/>
      <c r="Y2" s="417"/>
      <c r="Z2" s="417"/>
      <c r="AA2" s="417"/>
      <c r="AB2" s="418"/>
      <c r="AC2" s="32"/>
      <c r="AD2" s="32"/>
      <c r="AE2" s="32"/>
      <c r="AF2" s="32"/>
      <c r="AG2" s="32"/>
      <c r="AH2" s="32"/>
    </row>
    <row r="3" spans="1:34" ht="12.75" customHeight="1" x14ac:dyDescent="0.3">
      <c r="A3" s="32"/>
      <c r="B3" s="436"/>
      <c r="C3" s="378"/>
      <c r="D3" s="437"/>
      <c r="E3" s="34"/>
      <c r="F3" s="439"/>
      <c r="G3" s="378"/>
      <c r="H3" s="378"/>
      <c r="I3" s="378"/>
      <c r="J3" s="378"/>
      <c r="K3" s="378"/>
      <c r="L3" s="378"/>
      <c r="M3" s="378"/>
      <c r="N3" s="378"/>
      <c r="O3" s="378"/>
      <c r="P3" s="378"/>
      <c r="Q3" s="378"/>
      <c r="R3" s="378"/>
      <c r="S3" s="378"/>
      <c r="T3" s="378"/>
      <c r="U3" s="378"/>
      <c r="V3" s="378"/>
      <c r="W3" s="378"/>
      <c r="X3" s="378"/>
      <c r="Y3" s="378"/>
      <c r="Z3" s="378"/>
      <c r="AA3" s="378"/>
      <c r="AB3" s="437"/>
      <c r="AC3" s="32"/>
      <c r="AD3" s="32"/>
      <c r="AE3" s="32"/>
      <c r="AF3" s="32"/>
      <c r="AG3" s="32"/>
      <c r="AH3" s="32"/>
    </row>
    <row r="4" spans="1:34" ht="12.75" customHeight="1" x14ac:dyDescent="0.3">
      <c r="A4" s="32"/>
      <c r="B4" s="436"/>
      <c r="C4" s="378"/>
      <c r="D4" s="437"/>
      <c r="E4" s="34"/>
      <c r="F4" s="439"/>
      <c r="G4" s="378"/>
      <c r="H4" s="378"/>
      <c r="I4" s="378"/>
      <c r="J4" s="378"/>
      <c r="K4" s="378"/>
      <c r="L4" s="378"/>
      <c r="M4" s="378"/>
      <c r="N4" s="378"/>
      <c r="O4" s="378"/>
      <c r="P4" s="378"/>
      <c r="Q4" s="378"/>
      <c r="R4" s="378"/>
      <c r="S4" s="378"/>
      <c r="T4" s="378"/>
      <c r="U4" s="378"/>
      <c r="V4" s="378"/>
      <c r="W4" s="378"/>
      <c r="X4" s="378"/>
      <c r="Y4" s="378"/>
      <c r="Z4" s="378"/>
      <c r="AA4" s="378"/>
      <c r="AB4" s="437"/>
      <c r="AC4" s="32"/>
      <c r="AD4" s="32"/>
      <c r="AE4" s="32"/>
      <c r="AF4" s="32"/>
      <c r="AG4" s="32"/>
      <c r="AH4" s="32"/>
    </row>
    <row r="5" spans="1:34" ht="12.75" customHeight="1" x14ac:dyDescent="0.3">
      <c r="A5" s="32"/>
      <c r="B5" s="436"/>
      <c r="C5" s="378"/>
      <c r="D5" s="437"/>
      <c r="E5" s="34"/>
      <c r="F5" s="439"/>
      <c r="G5" s="378"/>
      <c r="H5" s="378"/>
      <c r="I5" s="378"/>
      <c r="J5" s="378"/>
      <c r="K5" s="378"/>
      <c r="L5" s="378"/>
      <c r="M5" s="378"/>
      <c r="N5" s="378"/>
      <c r="O5" s="378"/>
      <c r="P5" s="378"/>
      <c r="Q5" s="378"/>
      <c r="R5" s="378"/>
      <c r="S5" s="378"/>
      <c r="T5" s="378"/>
      <c r="U5" s="378"/>
      <c r="V5" s="378"/>
      <c r="W5" s="378"/>
      <c r="X5" s="378"/>
      <c r="Y5" s="378"/>
      <c r="Z5" s="378"/>
      <c r="AA5" s="378"/>
      <c r="AB5" s="437"/>
      <c r="AC5" s="32"/>
      <c r="AD5" s="32"/>
      <c r="AE5" s="32"/>
      <c r="AF5" s="32"/>
      <c r="AG5" s="32"/>
      <c r="AH5" s="32"/>
    </row>
    <row r="6" spans="1:34" ht="37.5" customHeight="1" x14ac:dyDescent="0.3">
      <c r="A6" s="32"/>
      <c r="B6" s="419"/>
      <c r="C6" s="420"/>
      <c r="D6" s="421"/>
      <c r="E6" s="35"/>
      <c r="F6" s="440"/>
      <c r="G6" s="420"/>
      <c r="H6" s="420"/>
      <c r="I6" s="420"/>
      <c r="J6" s="420"/>
      <c r="K6" s="420"/>
      <c r="L6" s="420"/>
      <c r="M6" s="420"/>
      <c r="N6" s="420"/>
      <c r="O6" s="420"/>
      <c r="P6" s="420"/>
      <c r="Q6" s="420"/>
      <c r="R6" s="420"/>
      <c r="S6" s="420"/>
      <c r="T6" s="420"/>
      <c r="U6" s="420"/>
      <c r="V6" s="420"/>
      <c r="W6" s="420"/>
      <c r="X6" s="420"/>
      <c r="Y6" s="420"/>
      <c r="Z6" s="420"/>
      <c r="AA6" s="420"/>
      <c r="AB6" s="421"/>
      <c r="AC6" s="32"/>
      <c r="AD6" s="32"/>
      <c r="AE6" s="32"/>
      <c r="AF6" s="32"/>
      <c r="AG6" s="32"/>
      <c r="AH6" s="32"/>
    </row>
    <row r="7" spans="1:34" ht="15" customHeight="1" x14ac:dyDescent="0.3">
      <c r="A7" s="32"/>
      <c r="B7" s="36"/>
      <c r="C7" s="441"/>
      <c r="D7" s="442"/>
      <c r="E7" s="37"/>
      <c r="F7" s="38"/>
      <c r="G7" s="38"/>
      <c r="H7" s="38"/>
      <c r="I7" s="38"/>
      <c r="J7" s="38"/>
      <c r="K7" s="38"/>
      <c r="L7" s="38"/>
      <c r="M7" s="38"/>
      <c r="N7" s="38"/>
      <c r="O7" s="38"/>
      <c r="P7" s="38"/>
      <c r="Q7" s="38"/>
      <c r="R7" s="38"/>
      <c r="S7" s="38"/>
      <c r="T7" s="38"/>
      <c r="U7" s="38"/>
      <c r="V7" s="38"/>
      <c r="W7" s="38"/>
      <c r="X7" s="38"/>
      <c r="Y7" s="38"/>
      <c r="Z7" s="38"/>
      <c r="AA7" s="38"/>
      <c r="AB7" s="39"/>
      <c r="AC7" s="32"/>
      <c r="AD7" s="32"/>
      <c r="AE7" s="32"/>
      <c r="AF7" s="32"/>
      <c r="AG7" s="32"/>
      <c r="AH7" s="32"/>
    </row>
    <row r="8" spans="1:34"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c r="AE8" s="32"/>
      <c r="AF8" s="32"/>
      <c r="AG8" s="32"/>
      <c r="AH8" s="32"/>
    </row>
    <row r="9" spans="1:34" ht="15" customHeight="1" x14ac:dyDescent="0.3">
      <c r="A9" s="32"/>
      <c r="B9" s="40"/>
      <c r="C9" s="443"/>
      <c r="D9" s="444"/>
      <c r="E9" s="444"/>
      <c r="F9" s="424"/>
      <c r="G9" s="49"/>
      <c r="H9" s="32"/>
      <c r="I9" s="32"/>
      <c r="J9" s="32"/>
      <c r="K9" s="32"/>
      <c r="L9" s="32"/>
      <c r="M9" s="32"/>
      <c r="N9" s="32"/>
      <c r="O9" s="32"/>
      <c r="P9" s="32"/>
      <c r="Q9" s="32"/>
      <c r="R9" s="32"/>
      <c r="S9" s="32"/>
      <c r="T9" s="32"/>
      <c r="U9" s="32"/>
      <c r="V9" s="32"/>
      <c r="W9" s="32"/>
      <c r="X9" s="32"/>
      <c r="Y9" s="32"/>
      <c r="Z9" s="32"/>
      <c r="AA9" s="32"/>
      <c r="AB9" s="50"/>
      <c r="AC9" s="32"/>
      <c r="AD9" s="32"/>
      <c r="AE9" s="32"/>
      <c r="AF9" s="32"/>
      <c r="AG9" s="32"/>
      <c r="AH9" s="32"/>
    </row>
    <row r="10" spans="1:34" ht="30" customHeight="1" x14ac:dyDescent="0.3">
      <c r="A10" s="32"/>
      <c r="B10" s="40"/>
      <c r="C10" s="443" t="s">
        <v>36</v>
      </c>
      <c r="D10" s="424"/>
      <c r="E10" s="406" t="s">
        <v>209</v>
      </c>
      <c r="F10" s="407"/>
      <c r="G10" s="407"/>
      <c r="H10" s="407"/>
      <c r="I10" s="407"/>
      <c r="J10" s="407"/>
      <c r="K10" s="407"/>
      <c r="L10" s="407"/>
      <c r="M10" s="407"/>
      <c r="N10" s="407"/>
      <c r="O10" s="407"/>
      <c r="P10" s="407"/>
      <c r="Q10" s="407"/>
      <c r="R10" s="407"/>
      <c r="S10" s="407"/>
      <c r="T10" s="407"/>
      <c r="U10" s="407"/>
      <c r="V10" s="407"/>
      <c r="W10" s="407"/>
      <c r="X10" s="407"/>
      <c r="Y10" s="407"/>
      <c r="Z10" s="407"/>
      <c r="AA10" s="395"/>
      <c r="AB10" s="51"/>
      <c r="AC10" s="32"/>
      <c r="AD10" s="32"/>
      <c r="AE10" s="32"/>
      <c r="AF10" s="32"/>
      <c r="AG10" s="811" t="s">
        <v>109</v>
      </c>
      <c r="AH10" s="424"/>
    </row>
    <row r="11" spans="1:34" ht="15" customHeight="1" x14ac:dyDescent="0.3">
      <c r="A11" s="32"/>
      <c r="B11" s="40"/>
      <c r="C11" s="443"/>
      <c r="D11" s="444"/>
      <c r="E11" s="444"/>
      <c r="F11" s="424"/>
      <c r="G11" s="32"/>
      <c r="H11" s="32"/>
      <c r="I11" s="32"/>
      <c r="J11" s="32"/>
      <c r="K11" s="32"/>
      <c r="L11" s="32"/>
      <c r="M11" s="32"/>
      <c r="N11" s="32"/>
      <c r="O11" s="32"/>
      <c r="P11" s="32"/>
      <c r="Q11" s="32"/>
      <c r="R11" s="32"/>
      <c r="S11" s="32"/>
      <c r="T11" s="32"/>
      <c r="U11" s="32"/>
      <c r="V11" s="32"/>
      <c r="W11" s="32"/>
      <c r="X11" s="32"/>
      <c r="Y11" s="32"/>
      <c r="Z11" s="32"/>
      <c r="AA11" s="445"/>
      <c r="AB11" s="446"/>
      <c r="AC11" s="32"/>
      <c r="AD11" s="32"/>
      <c r="AE11" s="32"/>
      <c r="AF11" s="32"/>
      <c r="AG11" s="32"/>
      <c r="AH11" s="32"/>
    </row>
    <row r="12" spans="1:34" ht="29.25" customHeight="1" x14ac:dyDescent="0.3">
      <c r="A12" s="32"/>
      <c r="B12" s="40"/>
      <c r="C12" s="450" t="s">
        <v>38</v>
      </c>
      <c r="D12" s="451"/>
      <c r="E12" s="447" t="s">
        <v>210</v>
      </c>
      <c r="F12" s="448"/>
      <c r="G12" s="448"/>
      <c r="H12" s="448"/>
      <c r="I12" s="448"/>
      <c r="J12" s="448"/>
      <c r="K12" s="448"/>
      <c r="L12" s="448"/>
      <c r="M12" s="448"/>
      <c r="N12" s="448"/>
      <c r="O12" s="448"/>
      <c r="P12" s="448"/>
      <c r="Q12" s="448"/>
      <c r="R12" s="448"/>
      <c r="S12" s="448"/>
      <c r="T12" s="448"/>
      <c r="U12" s="448"/>
      <c r="V12" s="448"/>
      <c r="W12" s="448"/>
      <c r="X12" s="448"/>
      <c r="Y12" s="448"/>
      <c r="Z12" s="448"/>
      <c r="AA12" s="449"/>
      <c r="AB12" s="52"/>
      <c r="AC12" s="32"/>
      <c r="AD12" s="32"/>
      <c r="AE12" s="32"/>
      <c r="AF12" s="32"/>
      <c r="AG12" s="32"/>
      <c r="AH12" s="32"/>
    </row>
    <row r="13" spans="1:34" ht="15" customHeight="1" x14ac:dyDescent="0.3">
      <c r="A13" s="32"/>
      <c r="B13" s="40"/>
      <c r="C13" s="445"/>
      <c r="D13" s="424"/>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c r="AE13" s="32"/>
      <c r="AF13" s="32"/>
      <c r="AG13" s="92" t="s">
        <v>100</v>
      </c>
      <c r="AH13" s="92" t="s">
        <v>101</v>
      </c>
    </row>
    <row r="14" spans="1:34" ht="15" customHeight="1" x14ac:dyDescent="0.3">
      <c r="A14" s="32"/>
      <c r="B14" s="40"/>
      <c r="C14" s="443" t="s">
        <v>157</v>
      </c>
      <c r="D14" s="424"/>
      <c r="E14" s="435"/>
      <c r="F14" s="417"/>
      <c r="G14" s="417"/>
      <c r="H14" s="417"/>
      <c r="I14" s="417"/>
      <c r="J14" s="417"/>
      <c r="K14" s="417"/>
      <c r="L14" s="417"/>
      <c r="M14" s="417"/>
      <c r="N14" s="417"/>
      <c r="O14" s="417"/>
      <c r="P14" s="417"/>
      <c r="Q14" s="417"/>
      <c r="R14" s="417"/>
      <c r="S14" s="417"/>
      <c r="T14" s="417"/>
      <c r="U14" s="417"/>
      <c r="V14" s="417"/>
      <c r="W14" s="417"/>
      <c r="X14" s="417"/>
      <c r="Y14" s="417"/>
      <c r="Z14" s="417"/>
      <c r="AA14" s="418"/>
      <c r="AB14" s="50"/>
      <c r="AC14" s="32"/>
      <c r="AD14" s="32"/>
      <c r="AE14" s="32"/>
      <c r="AF14" s="32"/>
      <c r="AG14" s="58" t="s">
        <v>168</v>
      </c>
      <c r="AH14" s="58">
        <v>25</v>
      </c>
    </row>
    <row r="15" spans="1:34" ht="15.75" customHeight="1" x14ac:dyDescent="0.3">
      <c r="A15" s="32"/>
      <c r="B15" s="40"/>
      <c r="C15" s="53"/>
      <c r="D15" s="53"/>
      <c r="E15" s="419"/>
      <c r="F15" s="420"/>
      <c r="G15" s="420"/>
      <c r="H15" s="420"/>
      <c r="I15" s="420"/>
      <c r="J15" s="420"/>
      <c r="K15" s="420"/>
      <c r="L15" s="420"/>
      <c r="M15" s="420"/>
      <c r="N15" s="420"/>
      <c r="O15" s="420"/>
      <c r="P15" s="420"/>
      <c r="Q15" s="420"/>
      <c r="R15" s="420"/>
      <c r="S15" s="420"/>
      <c r="T15" s="420"/>
      <c r="U15" s="420"/>
      <c r="V15" s="420"/>
      <c r="W15" s="420"/>
      <c r="X15" s="420"/>
      <c r="Y15" s="420"/>
      <c r="Z15" s="420"/>
      <c r="AA15" s="421"/>
      <c r="AB15" s="50"/>
      <c r="AC15" s="32"/>
      <c r="AD15" s="32"/>
      <c r="AE15" s="32"/>
      <c r="AF15" s="32"/>
      <c r="AG15" s="58" t="s">
        <v>169</v>
      </c>
      <c r="AH15" s="58">
        <v>12</v>
      </c>
    </row>
    <row r="16" spans="1:34" ht="15" customHeight="1" x14ac:dyDescent="0.3">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c r="AE16" s="32"/>
      <c r="AF16" s="32"/>
      <c r="AG16" s="58" t="s">
        <v>170</v>
      </c>
      <c r="AH16" s="58">
        <v>12</v>
      </c>
    </row>
    <row r="17" spans="1:34" ht="15" customHeight="1" x14ac:dyDescent="0.3">
      <c r="A17" s="32"/>
      <c r="B17" s="40"/>
      <c r="C17" s="443" t="s">
        <v>159</v>
      </c>
      <c r="D17" s="424"/>
      <c r="E17" s="435"/>
      <c r="F17" s="417"/>
      <c r="G17" s="417"/>
      <c r="H17" s="417"/>
      <c r="I17" s="417"/>
      <c r="J17" s="417"/>
      <c r="K17" s="417"/>
      <c r="L17" s="417"/>
      <c r="M17" s="417"/>
      <c r="N17" s="417"/>
      <c r="O17" s="417"/>
      <c r="P17" s="417"/>
      <c r="Q17" s="417"/>
      <c r="R17" s="417"/>
      <c r="S17" s="417"/>
      <c r="T17" s="417"/>
      <c r="U17" s="417"/>
      <c r="V17" s="417"/>
      <c r="W17" s="417"/>
      <c r="X17" s="417"/>
      <c r="Y17" s="417"/>
      <c r="Z17" s="417"/>
      <c r="AA17" s="418"/>
      <c r="AB17" s="50"/>
      <c r="AC17" s="32"/>
      <c r="AD17" s="32"/>
      <c r="AE17" s="32"/>
      <c r="AF17" s="32"/>
      <c r="AG17" s="58" t="s">
        <v>172</v>
      </c>
      <c r="AH17" s="58">
        <v>25</v>
      </c>
    </row>
    <row r="18" spans="1:34" ht="15" customHeight="1" x14ac:dyDescent="0.3">
      <c r="A18" s="32"/>
      <c r="B18" s="40"/>
      <c r="C18" s="53"/>
      <c r="D18" s="53"/>
      <c r="E18" s="419"/>
      <c r="F18" s="420"/>
      <c r="G18" s="420"/>
      <c r="H18" s="420"/>
      <c r="I18" s="420"/>
      <c r="J18" s="420"/>
      <c r="K18" s="420"/>
      <c r="L18" s="420"/>
      <c r="M18" s="420"/>
      <c r="N18" s="420"/>
      <c r="O18" s="420"/>
      <c r="P18" s="420"/>
      <c r="Q18" s="420"/>
      <c r="R18" s="420"/>
      <c r="S18" s="420"/>
      <c r="T18" s="420"/>
      <c r="U18" s="420"/>
      <c r="V18" s="420"/>
      <c r="W18" s="420"/>
      <c r="X18" s="420"/>
      <c r="Y18" s="420"/>
      <c r="Z18" s="420"/>
      <c r="AA18" s="421"/>
      <c r="AB18" s="50"/>
      <c r="AC18" s="32"/>
      <c r="AD18" s="32"/>
      <c r="AE18" s="32"/>
      <c r="AF18" s="32"/>
      <c r="AG18" s="58" t="s">
        <v>173</v>
      </c>
      <c r="AH18" s="58">
        <v>12</v>
      </c>
    </row>
    <row r="19" spans="1:34" ht="15" customHeight="1" x14ac:dyDescent="0.3">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c r="AE19" s="32"/>
      <c r="AF19" s="32"/>
      <c r="AG19" s="58" t="s">
        <v>170</v>
      </c>
      <c r="AH19" s="58">
        <v>12</v>
      </c>
    </row>
    <row r="20" spans="1:34" ht="15" customHeight="1" x14ac:dyDescent="0.3">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c r="AE20" s="32"/>
      <c r="AF20" s="32"/>
      <c r="AG20" s="58" t="s">
        <v>211</v>
      </c>
      <c r="AH20" s="58">
        <v>25</v>
      </c>
    </row>
    <row r="21" spans="1:34" ht="15" customHeight="1" x14ac:dyDescent="0.3">
      <c r="A21" s="32"/>
      <c r="B21" s="40"/>
      <c r="C21" s="443" t="s">
        <v>40</v>
      </c>
      <c r="D21" s="424"/>
      <c r="E21" s="54"/>
      <c r="F21" s="445"/>
      <c r="G21" s="444"/>
      <c r="H21" s="444"/>
      <c r="I21" s="444"/>
      <c r="J21" s="444"/>
      <c r="K21" s="444"/>
      <c r="L21" s="444"/>
      <c r="M21" s="444"/>
      <c r="N21" s="444"/>
      <c r="O21" s="444"/>
      <c r="P21" s="444"/>
      <c r="Q21" s="444"/>
      <c r="R21" s="444"/>
      <c r="S21" s="444"/>
      <c r="T21" s="444"/>
      <c r="U21" s="444"/>
      <c r="V21" s="444"/>
      <c r="W21" s="444"/>
      <c r="X21" s="444"/>
      <c r="Y21" s="444"/>
      <c r="Z21" s="444"/>
      <c r="AA21" s="444"/>
      <c r="AB21" s="446"/>
      <c r="AC21" s="32"/>
      <c r="AD21" s="32"/>
      <c r="AE21" s="32"/>
      <c r="AF21" s="32"/>
      <c r="AG21" s="58" t="s">
        <v>212</v>
      </c>
      <c r="AH21" s="58">
        <v>12</v>
      </c>
    </row>
    <row r="22" spans="1:34" ht="29.25" customHeight="1" x14ac:dyDescent="0.3">
      <c r="A22" s="32"/>
      <c r="B22" s="40"/>
      <c r="C22" s="406" t="s">
        <v>213</v>
      </c>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395"/>
      <c r="AB22" s="55"/>
      <c r="AC22" s="32"/>
      <c r="AD22" s="32"/>
      <c r="AE22" s="32"/>
      <c r="AF22" s="32"/>
      <c r="AG22" s="58" t="s">
        <v>170</v>
      </c>
      <c r="AH22" s="58">
        <v>12</v>
      </c>
    </row>
    <row r="23" spans="1:34" ht="15" customHeight="1" x14ac:dyDescent="0.3">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c r="AE23" s="32"/>
      <c r="AF23" s="32"/>
      <c r="AG23" s="58" t="s">
        <v>214</v>
      </c>
      <c r="AH23" s="58">
        <v>25</v>
      </c>
    </row>
    <row r="24" spans="1:34" ht="15" customHeight="1" x14ac:dyDescent="0.3">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c r="AE24" s="32"/>
      <c r="AF24" s="32"/>
      <c r="AG24" s="58" t="s">
        <v>215</v>
      </c>
      <c r="AH24" s="58">
        <v>12</v>
      </c>
    </row>
    <row r="25" spans="1:34" ht="15" customHeight="1" x14ac:dyDescent="0.3">
      <c r="A25" s="32"/>
      <c r="B25" s="40"/>
      <c r="C25" s="813" t="s">
        <v>216</v>
      </c>
      <c r="D25" s="417"/>
      <c r="E25" s="417"/>
      <c r="F25" s="417"/>
      <c r="G25" s="417"/>
      <c r="H25" s="417"/>
      <c r="I25" s="417"/>
      <c r="J25" s="417"/>
      <c r="K25" s="417"/>
      <c r="L25" s="417"/>
      <c r="M25" s="417"/>
      <c r="N25" s="417"/>
      <c r="O25" s="417"/>
      <c r="P25" s="418"/>
      <c r="Q25" s="32"/>
      <c r="R25" s="427"/>
      <c r="S25" s="407"/>
      <c r="T25" s="407"/>
      <c r="U25" s="407"/>
      <c r="V25" s="407"/>
      <c r="W25" s="407"/>
      <c r="X25" s="407"/>
      <c r="Y25" s="407"/>
      <c r="Z25" s="407"/>
      <c r="AA25" s="395"/>
      <c r="AB25" s="50"/>
      <c r="AC25" s="32"/>
      <c r="AD25" s="32"/>
      <c r="AE25" s="32"/>
      <c r="AF25" s="32"/>
      <c r="AG25" s="58" t="s">
        <v>170</v>
      </c>
      <c r="AH25" s="58">
        <v>12</v>
      </c>
    </row>
    <row r="26" spans="1:34" ht="15" customHeight="1" x14ac:dyDescent="0.3">
      <c r="A26" s="32"/>
      <c r="B26" s="40"/>
      <c r="C26" s="436"/>
      <c r="D26" s="378"/>
      <c r="E26" s="378"/>
      <c r="F26" s="378"/>
      <c r="G26" s="378"/>
      <c r="H26" s="378"/>
      <c r="I26" s="378"/>
      <c r="J26" s="378"/>
      <c r="K26" s="378"/>
      <c r="L26" s="378"/>
      <c r="M26" s="378"/>
      <c r="N26" s="378"/>
      <c r="O26" s="378"/>
      <c r="P26" s="437"/>
      <c r="Q26" s="32"/>
      <c r="R26" s="32"/>
      <c r="S26" s="32"/>
      <c r="T26" s="32"/>
      <c r="U26" s="32"/>
      <c r="V26" s="32"/>
      <c r="W26" s="32"/>
      <c r="X26" s="32"/>
      <c r="Y26" s="32"/>
      <c r="Z26" s="32"/>
      <c r="AA26" s="32"/>
      <c r="AB26" s="50"/>
      <c r="AC26" s="32"/>
      <c r="AD26" s="32"/>
      <c r="AE26" s="32"/>
      <c r="AF26" s="32"/>
      <c r="AG26" s="32"/>
      <c r="AH26" s="32"/>
    </row>
    <row r="27" spans="1:34" ht="15" customHeight="1" x14ac:dyDescent="0.3">
      <c r="A27" s="32"/>
      <c r="B27" s="40"/>
      <c r="C27" s="436"/>
      <c r="D27" s="378"/>
      <c r="E27" s="378"/>
      <c r="F27" s="378"/>
      <c r="G27" s="378"/>
      <c r="H27" s="378"/>
      <c r="I27" s="378"/>
      <c r="J27" s="378"/>
      <c r="K27" s="378"/>
      <c r="L27" s="378"/>
      <c r="M27" s="378"/>
      <c r="N27" s="378"/>
      <c r="O27" s="378"/>
      <c r="P27" s="437"/>
      <c r="Q27" s="53"/>
      <c r="R27" s="56" t="s">
        <v>43</v>
      </c>
      <c r="S27" s="56"/>
      <c r="T27" s="56"/>
      <c r="U27" s="56"/>
      <c r="V27" s="56"/>
      <c r="W27" s="53"/>
      <c r="X27" s="53"/>
      <c r="Y27" s="53"/>
      <c r="Z27" s="32"/>
      <c r="AA27" s="53"/>
      <c r="AB27" s="50"/>
      <c r="AC27" s="32"/>
      <c r="AD27" s="32"/>
      <c r="AE27" s="32"/>
      <c r="AF27" s="32"/>
      <c r="AG27" s="32"/>
      <c r="AH27" s="32"/>
    </row>
    <row r="28" spans="1:34" ht="15" customHeight="1" x14ac:dyDescent="0.3">
      <c r="A28" s="32"/>
      <c r="B28" s="40"/>
      <c r="C28" s="436"/>
      <c r="D28" s="378"/>
      <c r="E28" s="378"/>
      <c r="F28" s="378"/>
      <c r="G28" s="378"/>
      <c r="H28" s="378"/>
      <c r="I28" s="378"/>
      <c r="J28" s="378"/>
      <c r="K28" s="378"/>
      <c r="L28" s="378"/>
      <c r="M28" s="378"/>
      <c r="N28" s="378"/>
      <c r="O28" s="378"/>
      <c r="P28" s="437"/>
      <c r="Q28" s="32"/>
      <c r="R28" s="58"/>
      <c r="S28" s="32" t="s">
        <v>44</v>
      </c>
      <c r="T28" s="32"/>
      <c r="U28" s="58"/>
      <c r="V28" s="32" t="s">
        <v>45</v>
      </c>
      <c r="W28" s="32"/>
      <c r="X28" s="58"/>
      <c r="Y28" s="59" t="s">
        <v>46</v>
      </c>
      <c r="Z28" s="32"/>
      <c r="AA28" s="32"/>
      <c r="AB28" s="50"/>
      <c r="AC28" s="32"/>
      <c r="AD28" s="32"/>
      <c r="AE28" s="32"/>
      <c r="AF28" s="32"/>
      <c r="AG28" s="94">
        <f>+(((AH14/AH15)*AH16)+((AH17/AH18)*AH19)+((AH20/AH21)*AH22)+((AH23/AH24)*AH25))*4/100</f>
        <v>4</v>
      </c>
      <c r="AH28" s="32"/>
    </row>
    <row r="29" spans="1:34" ht="15" customHeight="1" x14ac:dyDescent="0.3">
      <c r="A29" s="32"/>
      <c r="B29" s="40"/>
      <c r="C29" s="436"/>
      <c r="D29" s="378"/>
      <c r="E29" s="378"/>
      <c r="F29" s="378"/>
      <c r="G29" s="378"/>
      <c r="H29" s="378"/>
      <c r="I29" s="378"/>
      <c r="J29" s="378"/>
      <c r="K29" s="378"/>
      <c r="L29" s="378"/>
      <c r="M29" s="378"/>
      <c r="N29" s="378"/>
      <c r="O29" s="378"/>
      <c r="P29" s="437"/>
      <c r="Q29" s="32"/>
      <c r="R29" s="32"/>
      <c r="S29" s="32"/>
      <c r="T29" s="32"/>
      <c r="U29" s="32"/>
      <c r="V29" s="32"/>
      <c r="W29" s="32"/>
      <c r="X29" s="32"/>
      <c r="Y29" s="32"/>
      <c r="Z29" s="32"/>
      <c r="AA29" s="32"/>
      <c r="AB29" s="50"/>
      <c r="AC29" s="32"/>
      <c r="AD29" s="32"/>
      <c r="AE29" s="32"/>
      <c r="AF29" s="32"/>
      <c r="AG29" s="32"/>
      <c r="AH29" s="32"/>
    </row>
    <row r="30" spans="1:34" ht="15" customHeight="1" x14ac:dyDescent="0.3">
      <c r="A30" s="32"/>
      <c r="B30" s="40"/>
      <c r="C30" s="419"/>
      <c r="D30" s="420"/>
      <c r="E30" s="420"/>
      <c r="F30" s="420"/>
      <c r="G30" s="420"/>
      <c r="H30" s="420"/>
      <c r="I30" s="420"/>
      <c r="J30" s="420"/>
      <c r="K30" s="420"/>
      <c r="L30" s="420"/>
      <c r="M30" s="420"/>
      <c r="N30" s="420"/>
      <c r="O30" s="420"/>
      <c r="P30" s="421"/>
      <c r="Q30" s="32"/>
      <c r="R30" s="56" t="s">
        <v>47</v>
      </c>
      <c r="S30" s="32"/>
      <c r="T30" s="32"/>
      <c r="U30" s="32"/>
      <c r="V30" s="32"/>
      <c r="W30" s="452" t="s">
        <v>16</v>
      </c>
      <c r="X30" s="407"/>
      <c r="Y30" s="407"/>
      <c r="Z30" s="407"/>
      <c r="AA30" s="395"/>
      <c r="AB30" s="50"/>
      <c r="AC30" s="32"/>
      <c r="AD30" s="32"/>
      <c r="AE30" s="32"/>
      <c r="AF30" s="32"/>
      <c r="AG30" s="32"/>
      <c r="AH30" s="32"/>
    </row>
    <row r="31" spans="1:34" ht="15" customHeight="1" x14ac:dyDescent="0.3">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c r="AE31" s="32"/>
      <c r="AF31" s="32"/>
      <c r="AG31" s="32"/>
      <c r="AH31" s="32"/>
    </row>
    <row r="32" spans="1:34" ht="15" customHeight="1" x14ac:dyDescent="0.3">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c r="AE32" s="32"/>
      <c r="AF32" s="32"/>
      <c r="AG32" s="32"/>
      <c r="AH32" s="32"/>
    </row>
    <row r="33" spans="1:34" ht="39.75" customHeight="1" x14ac:dyDescent="0.3">
      <c r="A33" s="32"/>
      <c r="B33" s="40"/>
      <c r="C33" s="812" t="s">
        <v>217</v>
      </c>
      <c r="D33" s="407"/>
      <c r="E33" s="407"/>
      <c r="F33" s="407"/>
      <c r="G33" s="407"/>
      <c r="H33" s="407"/>
      <c r="I33" s="407"/>
      <c r="J33" s="407"/>
      <c r="K33" s="407"/>
      <c r="L33" s="407"/>
      <c r="M33" s="407"/>
      <c r="N33" s="407"/>
      <c r="O33" s="407"/>
      <c r="P33" s="407"/>
      <c r="Q33" s="407"/>
      <c r="R33" s="407"/>
      <c r="S33" s="407"/>
      <c r="T33" s="407"/>
      <c r="U33" s="407"/>
      <c r="V33" s="407"/>
      <c r="W33" s="407"/>
      <c r="X33" s="407"/>
      <c r="Y33" s="407"/>
      <c r="Z33" s="407"/>
      <c r="AA33" s="395"/>
      <c r="AB33" s="50"/>
      <c r="AC33" s="32"/>
      <c r="AD33" s="32"/>
      <c r="AE33" s="32"/>
      <c r="AF33" s="32"/>
      <c r="AG33" s="32"/>
      <c r="AH33" s="32"/>
    </row>
    <row r="34" spans="1:34" ht="15" customHeight="1" x14ac:dyDescent="0.3">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c r="AE34" s="32"/>
      <c r="AF34" s="32"/>
      <c r="AG34" s="32"/>
      <c r="AH34" s="32"/>
    </row>
    <row r="35" spans="1:34" ht="15" customHeight="1" x14ac:dyDescent="0.3">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c r="AE35" s="32"/>
      <c r="AF35" s="32"/>
      <c r="AG35" s="32"/>
      <c r="AH35" s="32"/>
    </row>
    <row r="36" spans="1:34" ht="29.25" customHeight="1" x14ac:dyDescent="0.3">
      <c r="A36" s="32"/>
      <c r="B36" s="40"/>
      <c r="C36" s="452"/>
      <c r="D36" s="407"/>
      <c r="E36" s="407"/>
      <c r="F36" s="407"/>
      <c r="G36" s="407"/>
      <c r="H36" s="407"/>
      <c r="I36" s="407"/>
      <c r="J36" s="407"/>
      <c r="K36" s="395"/>
      <c r="L36" s="53"/>
      <c r="M36" s="452"/>
      <c r="N36" s="407"/>
      <c r="O36" s="407"/>
      <c r="P36" s="407"/>
      <c r="Q36" s="407"/>
      <c r="R36" s="407"/>
      <c r="S36" s="407"/>
      <c r="T36" s="407"/>
      <c r="U36" s="407"/>
      <c r="V36" s="407"/>
      <c r="W36" s="407"/>
      <c r="X36" s="407"/>
      <c r="Y36" s="407"/>
      <c r="Z36" s="407"/>
      <c r="AA36" s="395"/>
      <c r="AB36" s="60"/>
      <c r="AC36" s="32"/>
      <c r="AD36" s="32"/>
      <c r="AE36" s="32"/>
      <c r="AF36" s="32"/>
      <c r="AG36" s="32"/>
      <c r="AH36" s="32"/>
    </row>
    <row r="37" spans="1:34" ht="15" customHeight="1" x14ac:dyDescent="0.3">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c r="AE37" s="32"/>
      <c r="AF37" s="32"/>
      <c r="AG37" s="32"/>
      <c r="AH37" s="32"/>
    </row>
    <row r="38" spans="1:34" ht="15" customHeight="1" x14ac:dyDescent="0.3">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c r="AE38" s="32"/>
      <c r="AF38" s="32"/>
      <c r="AG38" s="32"/>
      <c r="AH38" s="32"/>
    </row>
    <row r="39" spans="1:34" ht="90" customHeight="1" x14ac:dyDescent="0.3">
      <c r="A39" s="32"/>
      <c r="B39" s="40"/>
      <c r="C39" s="453" t="s">
        <v>126</v>
      </c>
      <c r="D39" s="407"/>
      <c r="E39" s="407"/>
      <c r="F39" s="407"/>
      <c r="G39" s="407"/>
      <c r="H39" s="407"/>
      <c r="I39" s="407"/>
      <c r="J39" s="407"/>
      <c r="K39" s="407"/>
      <c r="L39" s="407"/>
      <c r="M39" s="407"/>
      <c r="N39" s="407"/>
      <c r="O39" s="407"/>
      <c r="P39" s="407"/>
      <c r="Q39" s="407"/>
      <c r="R39" s="407"/>
      <c r="S39" s="407"/>
      <c r="T39" s="407"/>
      <c r="U39" s="407"/>
      <c r="V39" s="407"/>
      <c r="W39" s="407"/>
      <c r="X39" s="407"/>
      <c r="Y39" s="407"/>
      <c r="Z39" s="407"/>
      <c r="AA39" s="395"/>
      <c r="AB39" s="50"/>
      <c r="AC39" s="32"/>
      <c r="AD39" s="32"/>
      <c r="AE39" s="32"/>
      <c r="AF39" s="32"/>
      <c r="AG39" s="32"/>
      <c r="AH39" s="32"/>
    </row>
    <row r="40" spans="1:34" ht="15" customHeight="1" x14ac:dyDescent="0.3">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c r="AE40" s="32"/>
      <c r="AF40" s="32"/>
      <c r="AG40" s="32"/>
      <c r="AH40" s="32"/>
    </row>
    <row r="41" spans="1:34" ht="15.75" customHeight="1" x14ac:dyDescent="0.3">
      <c r="A41" s="32"/>
      <c r="B41" s="40"/>
      <c r="C41" s="428" t="s">
        <v>55</v>
      </c>
      <c r="D41" s="424"/>
      <c r="E41" s="56"/>
      <c r="F41" s="406" t="s">
        <v>110</v>
      </c>
      <c r="G41" s="395"/>
      <c r="H41" s="56"/>
      <c r="I41" s="32"/>
      <c r="J41" s="64" t="s">
        <v>57</v>
      </c>
      <c r="K41" s="406">
        <v>2</v>
      </c>
      <c r="L41" s="407"/>
      <c r="M41" s="407"/>
      <c r="N41" s="395"/>
      <c r="O41" s="56"/>
      <c r="P41" s="56"/>
      <c r="Q41" s="47" t="s">
        <v>58</v>
      </c>
      <c r="R41" s="32"/>
      <c r="S41" s="56"/>
      <c r="T41" s="56"/>
      <c r="U41" s="56"/>
      <c r="V41" s="56"/>
      <c r="W41" s="406" t="s">
        <v>59</v>
      </c>
      <c r="X41" s="407"/>
      <c r="Y41" s="407"/>
      <c r="Z41" s="407"/>
      <c r="AA41" s="395"/>
      <c r="AB41" s="55"/>
      <c r="AC41" s="32"/>
      <c r="AD41" s="32"/>
      <c r="AE41" s="32"/>
      <c r="AF41" s="32"/>
      <c r="AG41" s="32"/>
      <c r="AH41" s="32"/>
    </row>
    <row r="42" spans="1:34" ht="15.75" customHeight="1" x14ac:dyDescent="0.3">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c r="AE42" s="32"/>
      <c r="AF42" s="32"/>
      <c r="AG42" s="32"/>
      <c r="AH42" s="32"/>
    </row>
    <row r="43" spans="1:34" ht="32.25" customHeight="1" x14ac:dyDescent="0.3">
      <c r="A43" s="32"/>
      <c r="B43" s="40"/>
      <c r="C43" s="32"/>
      <c r="D43" s="64" t="s">
        <v>60</v>
      </c>
      <c r="E43" s="56"/>
      <c r="F43" s="453" t="s">
        <v>163</v>
      </c>
      <c r="G43" s="407"/>
      <c r="H43" s="407"/>
      <c r="I43" s="407"/>
      <c r="J43" s="407"/>
      <c r="K43" s="407"/>
      <c r="L43" s="407"/>
      <c r="M43" s="395"/>
      <c r="N43" s="32"/>
      <c r="O43" s="64" t="s">
        <v>62</v>
      </c>
      <c r="P43" s="452">
        <v>0</v>
      </c>
      <c r="Q43" s="407"/>
      <c r="R43" s="407"/>
      <c r="S43" s="407"/>
      <c r="T43" s="407"/>
      <c r="U43" s="407"/>
      <c r="V43" s="407"/>
      <c r="W43" s="407"/>
      <c r="X43" s="407"/>
      <c r="Y43" s="407"/>
      <c r="Z43" s="407"/>
      <c r="AA43" s="395"/>
      <c r="AB43" s="50"/>
      <c r="AC43" s="32"/>
      <c r="AD43" s="32"/>
      <c r="AE43" s="32"/>
      <c r="AF43" s="32"/>
      <c r="AG43" s="32"/>
      <c r="AH43" s="32"/>
    </row>
    <row r="44" spans="1:34" ht="15.75" customHeight="1" x14ac:dyDescent="0.3">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c r="AE44" s="32"/>
      <c r="AF44" s="32"/>
      <c r="AG44" s="32"/>
      <c r="AH44" s="32"/>
    </row>
    <row r="45" spans="1:34" ht="15.75" customHeight="1" x14ac:dyDescent="0.3">
      <c r="A45" s="32"/>
      <c r="B45" s="40"/>
      <c r="C45" s="32"/>
      <c r="D45" s="64" t="s">
        <v>63</v>
      </c>
      <c r="E45" s="32"/>
      <c r="F45" s="427" t="s">
        <v>64</v>
      </c>
      <c r="G45" s="395"/>
      <c r="H45" s="32"/>
      <c r="I45" s="32"/>
      <c r="J45" s="56" t="s">
        <v>65</v>
      </c>
      <c r="K45" s="32"/>
      <c r="L45" s="427" t="s">
        <v>66</v>
      </c>
      <c r="M45" s="407"/>
      <c r="N45" s="395"/>
      <c r="O45" s="56"/>
      <c r="P45" s="56"/>
      <c r="Q45" s="32"/>
      <c r="R45" s="56" t="s">
        <v>67</v>
      </c>
      <c r="S45" s="56"/>
      <c r="T45" s="56"/>
      <c r="U45" s="56"/>
      <c r="V45" s="56"/>
      <c r="W45" s="454"/>
      <c r="X45" s="407"/>
      <c r="Y45" s="407"/>
      <c r="Z45" s="407"/>
      <c r="AA45" s="395"/>
      <c r="AB45" s="55"/>
      <c r="AC45" s="32"/>
      <c r="AD45" s="32"/>
      <c r="AE45" s="32"/>
      <c r="AF45" s="32"/>
      <c r="AG45" s="32"/>
      <c r="AH45" s="32"/>
    </row>
    <row r="46" spans="1:34" ht="15.75" customHeight="1" x14ac:dyDescent="0.3">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c r="AE46" s="32"/>
      <c r="AF46" s="32"/>
      <c r="AG46" s="32"/>
      <c r="AH46" s="32"/>
    </row>
    <row r="47" spans="1:34" ht="15.75" customHeight="1" x14ac:dyDescent="0.3">
      <c r="A47" s="32"/>
      <c r="B47" s="40"/>
      <c r="C47" s="65" t="s">
        <v>68</v>
      </c>
      <c r="D47" s="455">
        <v>2024</v>
      </c>
      <c r="E47" s="456"/>
      <c r="F47" s="457"/>
      <c r="G47" s="46"/>
      <c r="H47" s="47"/>
      <c r="I47" s="47"/>
      <c r="J47" s="47"/>
      <c r="K47" s="47"/>
      <c r="L47" s="47"/>
      <c r="M47" s="47"/>
      <c r="N47" s="47"/>
      <c r="O47" s="47"/>
      <c r="P47" s="47"/>
      <c r="Q47" s="445"/>
      <c r="R47" s="444"/>
      <c r="S47" s="444"/>
      <c r="T47" s="444"/>
      <c r="U47" s="424"/>
      <c r="V47" s="47"/>
      <c r="W47" s="47"/>
      <c r="X47" s="443"/>
      <c r="Y47" s="444"/>
      <c r="Z47" s="444"/>
      <c r="AA47" s="424"/>
      <c r="AB47" s="55"/>
      <c r="AC47" s="32"/>
      <c r="AD47" s="32"/>
      <c r="AE47" s="32"/>
      <c r="AF47" s="32"/>
      <c r="AG47" s="32"/>
      <c r="AH47" s="32"/>
    </row>
    <row r="48" spans="1:34" ht="5.25" customHeight="1" x14ac:dyDescent="0.3">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c r="AE48" s="32"/>
      <c r="AF48" s="32"/>
      <c r="AG48" s="32"/>
      <c r="AH48" s="32"/>
    </row>
    <row r="49" spans="1:34" ht="15.75" customHeight="1" x14ac:dyDescent="0.3">
      <c r="A49" s="32"/>
      <c r="B49" s="40"/>
      <c r="C49" s="56" t="s">
        <v>57</v>
      </c>
      <c r="D49" s="452">
        <v>1.2</v>
      </c>
      <c r="E49" s="407"/>
      <c r="F49" s="395"/>
      <c r="G49" s="32"/>
      <c r="H49" s="47"/>
      <c r="I49" s="47"/>
      <c r="J49" s="47"/>
      <c r="K49" s="47"/>
      <c r="L49" s="47"/>
      <c r="M49" s="47"/>
      <c r="N49" s="47"/>
      <c r="O49" s="47"/>
      <c r="P49" s="47"/>
      <c r="Q49" s="445"/>
      <c r="R49" s="444"/>
      <c r="S49" s="444"/>
      <c r="T49" s="444"/>
      <c r="U49" s="424"/>
      <c r="V49" s="47"/>
      <c r="W49" s="47"/>
      <c r="X49" s="443"/>
      <c r="Y49" s="444"/>
      <c r="Z49" s="444"/>
      <c r="AA49" s="424"/>
      <c r="AB49" s="48"/>
      <c r="AC49" s="32"/>
      <c r="AD49" s="32"/>
      <c r="AE49" s="32"/>
      <c r="AF49" s="32"/>
      <c r="AG49" s="32"/>
      <c r="AH49" s="32"/>
    </row>
    <row r="50" spans="1:34" ht="15.75" customHeight="1" x14ac:dyDescent="0.3">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c r="AE50" s="32"/>
      <c r="AF50" s="32"/>
      <c r="AG50" s="32"/>
      <c r="AH50" s="32"/>
    </row>
    <row r="51" spans="1:34" ht="15.75" customHeight="1" x14ac:dyDescent="0.3">
      <c r="A51" s="32"/>
      <c r="B51" s="40"/>
      <c r="C51" s="56"/>
      <c r="D51" s="406" t="s">
        <v>69</v>
      </c>
      <c r="E51" s="407"/>
      <c r="F51" s="407"/>
      <c r="G51" s="407"/>
      <c r="H51" s="407"/>
      <c r="I51" s="407"/>
      <c r="J51" s="407"/>
      <c r="K51" s="407"/>
      <c r="L51" s="407"/>
      <c r="M51" s="407"/>
      <c r="N51" s="407"/>
      <c r="O51" s="407"/>
      <c r="P51" s="407"/>
      <c r="Q51" s="407"/>
      <c r="R51" s="407"/>
      <c r="S51" s="407"/>
      <c r="T51" s="407"/>
      <c r="U51" s="407"/>
      <c r="V51" s="407"/>
      <c r="W51" s="407"/>
      <c r="X51" s="407"/>
      <c r="Y51" s="395"/>
      <c r="Z51" s="57"/>
      <c r="AA51" s="57"/>
      <c r="AB51" s="68"/>
      <c r="AC51" s="32"/>
      <c r="AD51" s="32"/>
      <c r="AE51" s="32"/>
      <c r="AF51" s="32"/>
      <c r="AG51" s="32"/>
      <c r="AH51" s="32"/>
    </row>
    <row r="52" spans="1:34" ht="15.75" customHeight="1" x14ac:dyDescent="0.3">
      <c r="A52" s="32"/>
      <c r="B52" s="40"/>
      <c r="C52" s="32"/>
      <c r="D52" s="412" t="s">
        <v>70</v>
      </c>
      <c r="E52" s="407"/>
      <c r="F52" s="407"/>
      <c r="G52" s="407"/>
      <c r="H52" s="395"/>
      <c r="I52" s="408" t="s">
        <v>71</v>
      </c>
      <c r="J52" s="407"/>
      <c r="K52" s="407"/>
      <c r="L52" s="407"/>
      <c r="M52" s="407"/>
      <c r="N52" s="407"/>
      <c r="O52" s="407"/>
      <c r="P52" s="395"/>
      <c r="Q52" s="409" t="s">
        <v>72</v>
      </c>
      <c r="R52" s="407"/>
      <c r="S52" s="407"/>
      <c r="T52" s="407"/>
      <c r="U52" s="407"/>
      <c r="V52" s="407"/>
      <c r="W52" s="407"/>
      <c r="X52" s="407"/>
      <c r="Y52" s="395"/>
      <c r="Z52" s="57"/>
      <c r="AA52" s="57"/>
      <c r="AB52" s="68"/>
      <c r="AC52" s="32"/>
      <c r="AD52" s="32"/>
      <c r="AE52" s="32"/>
      <c r="AF52" s="32"/>
      <c r="AG52" s="32"/>
      <c r="AH52" s="32"/>
    </row>
    <row r="53" spans="1:34" ht="15.75" customHeight="1" x14ac:dyDescent="0.3">
      <c r="A53" s="69"/>
      <c r="B53" s="70"/>
      <c r="C53" s="71"/>
      <c r="D53" s="413" t="s">
        <v>73</v>
      </c>
      <c r="E53" s="407"/>
      <c r="F53" s="407"/>
      <c r="G53" s="407"/>
      <c r="H53" s="395"/>
      <c r="I53" s="410" t="s">
        <v>74</v>
      </c>
      <c r="J53" s="407"/>
      <c r="K53" s="407"/>
      <c r="L53" s="407"/>
      <c r="M53" s="407"/>
      <c r="N53" s="407"/>
      <c r="O53" s="407"/>
      <c r="P53" s="395"/>
      <c r="Q53" s="411" t="s">
        <v>75</v>
      </c>
      <c r="R53" s="407"/>
      <c r="S53" s="407"/>
      <c r="T53" s="407"/>
      <c r="U53" s="407"/>
      <c r="V53" s="407"/>
      <c r="W53" s="407"/>
      <c r="X53" s="407"/>
      <c r="Y53" s="395"/>
      <c r="Z53" s="69"/>
      <c r="AA53" s="69"/>
      <c r="AB53" s="72"/>
      <c r="AC53" s="69"/>
      <c r="AD53" s="69"/>
      <c r="AE53" s="69"/>
      <c r="AF53" s="69"/>
      <c r="AG53" s="69"/>
      <c r="AH53" s="69"/>
    </row>
    <row r="54" spans="1:34" ht="15.75" customHeight="1" x14ac:dyDescent="0.3">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c r="AE54" s="32"/>
      <c r="AF54" s="32"/>
      <c r="AG54" s="32"/>
      <c r="AH54" s="32"/>
    </row>
    <row r="55" spans="1:34" ht="15.75" customHeight="1" x14ac:dyDescent="0.3">
      <c r="A55" s="75"/>
      <c r="B55" s="76"/>
      <c r="C55" s="414" t="s">
        <v>76</v>
      </c>
      <c r="D55" s="407"/>
      <c r="E55" s="407"/>
      <c r="F55" s="395"/>
      <c r="G55" s="415" t="s">
        <v>77</v>
      </c>
      <c r="H55" s="416" t="s">
        <v>78</v>
      </c>
      <c r="I55" s="417"/>
      <c r="J55" s="417"/>
      <c r="K55" s="417"/>
      <c r="L55" s="417"/>
      <c r="M55" s="417"/>
      <c r="N55" s="417"/>
      <c r="O55" s="417"/>
      <c r="P55" s="417"/>
      <c r="Q55" s="417"/>
      <c r="R55" s="417"/>
      <c r="S55" s="417"/>
      <c r="T55" s="417"/>
      <c r="U55" s="417"/>
      <c r="V55" s="417"/>
      <c r="W55" s="417"/>
      <c r="X55" s="417"/>
      <c r="Y55" s="417"/>
      <c r="Z55" s="417"/>
      <c r="AA55" s="418"/>
      <c r="AB55" s="68"/>
      <c r="AC55" s="75"/>
      <c r="AD55" s="75"/>
      <c r="AE55" s="75"/>
      <c r="AF55" s="75"/>
      <c r="AG55" s="75"/>
      <c r="AH55" s="75"/>
    </row>
    <row r="56" spans="1:34" ht="15.75" customHeight="1" x14ac:dyDescent="0.3">
      <c r="A56" s="75"/>
      <c r="B56" s="76"/>
      <c r="C56" s="77" t="s">
        <v>79</v>
      </c>
      <c r="D56" s="78" t="s">
        <v>164</v>
      </c>
      <c r="E56" s="414" t="s">
        <v>80</v>
      </c>
      <c r="F56" s="395"/>
      <c r="G56" s="381"/>
      <c r="H56" s="419"/>
      <c r="I56" s="420"/>
      <c r="J56" s="420"/>
      <c r="K56" s="420"/>
      <c r="L56" s="420"/>
      <c r="M56" s="420"/>
      <c r="N56" s="420"/>
      <c r="O56" s="420"/>
      <c r="P56" s="420"/>
      <c r="Q56" s="420"/>
      <c r="R56" s="420"/>
      <c r="S56" s="420"/>
      <c r="T56" s="420"/>
      <c r="U56" s="420"/>
      <c r="V56" s="420"/>
      <c r="W56" s="420"/>
      <c r="X56" s="420"/>
      <c r="Y56" s="420"/>
      <c r="Z56" s="420"/>
      <c r="AA56" s="421"/>
      <c r="AB56" s="68"/>
      <c r="AC56" s="75"/>
      <c r="AD56" s="75"/>
      <c r="AE56" s="75"/>
      <c r="AF56" s="75"/>
      <c r="AG56" s="75"/>
      <c r="AH56" s="75"/>
    </row>
    <row r="57" spans="1:34" ht="15.75" customHeight="1" x14ac:dyDescent="0.3">
      <c r="A57" s="75"/>
      <c r="B57" s="76"/>
      <c r="C57" s="79">
        <v>2024</v>
      </c>
      <c r="D57" s="80">
        <v>45474</v>
      </c>
      <c r="E57" s="422">
        <v>45656</v>
      </c>
      <c r="F57" s="395"/>
      <c r="G57" s="81">
        <v>0.5</v>
      </c>
      <c r="H57" s="426"/>
      <c r="I57" s="407"/>
      <c r="J57" s="407"/>
      <c r="K57" s="407"/>
      <c r="L57" s="407"/>
      <c r="M57" s="407"/>
      <c r="N57" s="407"/>
      <c r="O57" s="407"/>
      <c r="P57" s="407"/>
      <c r="Q57" s="407"/>
      <c r="R57" s="407"/>
      <c r="S57" s="407"/>
      <c r="T57" s="407"/>
      <c r="U57" s="407"/>
      <c r="V57" s="407"/>
      <c r="W57" s="407"/>
      <c r="X57" s="407"/>
      <c r="Y57" s="407"/>
      <c r="Z57" s="407"/>
      <c r="AA57" s="395"/>
      <c r="AB57" s="68"/>
      <c r="AC57" s="75"/>
      <c r="AD57" s="75"/>
      <c r="AE57" s="75"/>
      <c r="AF57" s="75"/>
      <c r="AG57" s="75"/>
      <c r="AH57" s="75"/>
    </row>
    <row r="58" spans="1:34" ht="15.75" customHeight="1" x14ac:dyDescent="0.3">
      <c r="A58" s="75"/>
      <c r="B58" s="76"/>
      <c r="C58" s="79">
        <v>2025</v>
      </c>
      <c r="D58" s="80">
        <v>45658</v>
      </c>
      <c r="E58" s="422">
        <v>46021</v>
      </c>
      <c r="F58" s="395"/>
      <c r="G58" s="81">
        <v>0.8</v>
      </c>
      <c r="H58" s="426"/>
      <c r="I58" s="407"/>
      <c r="J58" s="407"/>
      <c r="K58" s="407"/>
      <c r="L58" s="407"/>
      <c r="M58" s="407"/>
      <c r="N58" s="407"/>
      <c r="O58" s="407"/>
      <c r="P58" s="407"/>
      <c r="Q58" s="407"/>
      <c r="R58" s="407"/>
      <c r="S58" s="407"/>
      <c r="T58" s="407"/>
      <c r="U58" s="407"/>
      <c r="V58" s="407"/>
      <c r="W58" s="407"/>
      <c r="X58" s="407"/>
      <c r="Y58" s="407"/>
      <c r="Z58" s="407"/>
      <c r="AA58" s="395"/>
      <c r="AB58" s="68"/>
      <c r="AC58" s="75"/>
      <c r="AD58" s="75"/>
      <c r="AE58" s="75"/>
      <c r="AF58" s="75"/>
      <c r="AG58" s="75"/>
      <c r="AH58" s="75"/>
    </row>
    <row r="59" spans="1:34" ht="15.75" customHeight="1" x14ac:dyDescent="0.3">
      <c r="A59" s="75"/>
      <c r="B59" s="76"/>
      <c r="C59" s="79">
        <v>2026</v>
      </c>
      <c r="D59" s="80">
        <v>46023</v>
      </c>
      <c r="E59" s="422">
        <v>46386</v>
      </c>
      <c r="F59" s="395"/>
      <c r="G59" s="81">
        <v>0.4</v>
      </c>
      <c r="H59" s="426"/>
      <c r="I59" s="407"/>
      <c r="J59" s="407"/>
      <c r="K59" s="407"/>
      <c r="L59" s="407"/>
      <c r="M59" s="407"/>
      <c r="N59" s="407"/>
      <c r="O59" s="407"/>
      <c r="P59" s="407"/>
      <c r="Q59" s="407"/>
      <c r="R59" s="407"/>
      <c r="S59" s="407"/>
      <c r="T59" s="407"/>
      <c r="U59" s="407"/>
      <c r="V59" s="407"/>
      <c r="W59" s="407"/>
      <c r="X59" s="407"/>
      <c r="Y59" s="407"/>
      <c r="Z59" s="407"/>
      <c r="AA59" s="395"/>
      <c r="AB59" s="68"/>
      <c r="AC59" s="75"/>
      <c r="AD59" s="75"/>
      <c r="AE59" s="75"/>
      <c r="AF59" s="75"/>
      <c r="AG59" s="75"/>
      <c r="AH59" s="75"/>
    </row>
    <row r="60" spans="1:34" ht="15.75" customHeight="1" x14ac:dyDescent="0.3">
      <c r="A60" s="75"/>
      <c r="B60" s="76"/>
      <c r="C60" s="79">
        <v>2027</v>
      </c>
      <c r="D60" s="80">
        <v>46388</v>
      </c>
      <c r="E60" s="422">
        <v>46751</v>
      </c>
      <c r="F60" s="395"/>
      <c r="G60" s="81">
        <v>0.3</v>
      </c>
      <c r="H60" s="426"/>
      <c r="I60" s="407"/>
      <c r="J60" s="407"/>
      <c r="K60" s="407"/>
      <c r="L60" s="407"/>
      <c r="M60" s="407"/>
      <c r="N60" s="407"/>
      <c r="O60" s="407"/>
      <c r="P60" s="407"/>
      <c r="Q60" s="407"/>
      <c r="R60" s="407"/>
      <c r="S60" s="407"/>
      <c r="T60" s="407"/>
      <c r="U60" s="407"/>
      <c r="V60" s="407"/>
      <c r="W60" s="407"/>
      <c r="X60" s="407"/>
      <c r="Y60" s="407"/>
      <c r="Z60" s="407"/>
      <c r="AA60" s="395"/>
      <c r="AB60" s="68"/>
      <c r="AC60" s="75"/>
      <c r="AD60" s="75"/>
      <c r="AE60" s="75"/>
      <c r="AF60" s="75"/>
      <c r="AG60" s="75"/>
      <c r="AH60" s="75"/>
    </row>
    <row r="61" spans="1:34" ht="15.75" customHeight="1" x14ac:dyDescent="0.3">
      <c r="A61" s="75"/>
      <c r="B61" s="76"/>
      <c r="C61" s="79"/>
      <c r="D61" s="79"/>
      <c r="E61" s="414"/>
      <c r="F61" s="395"/>
      <c r="G61" s="78"/>
      <c r="H61" s="414"/>
      <c r="I61" s="407"/>
      <c r="J61" s="407"/>
      <c r="K61" s="407"/>
      <c r="L61" s="407"/>
      <c r="M61" s="407"/>
      <c r="N61" s="407"/>
      <c r="O61" s="407"/>
      <c r="P61" s="407"/>
      <c r="Q61" s="407"/>
      <c r="R61" s="407"/>
      <c r="S61" s="407"/>
      <c r="T61" s="407"/>
      <c r="U61" s="407"/>
      <c r="V61" s="407"/>
      <c r="W61" s="407"/>
      <c r="X61" s="407"/>
      <c r="Y61" s="407"/>
      <c r="Z61" s="407"/>
      <c r="AA61" s="395"/>
      <c r="AB61" s="68"/>
      <c r="AC61" s="75"/>
      <c r="AD61" s="75"/>
      <c r="AE61" s="75"/>
      <c r="AF61" s="75"/>
      <c r="AG61" s="75"/>
      <c r="AH61" s="75"/>
    </row>
    <row r="62" spans="1:34" ht="15.75" customHeight="1" x14ac:dyDescent="0.3">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c r="AE62" s="32"/>
      <c r="AF62" s="32"/>
      <c r="AG62" s="32"/>
      <c r="AH62" s="32"/>
    </row>
    <row r="63" spans="1:34" ht="15.75" customHeight="1" x14ac:dyDescent="0.3">
      <c r="A63" s="32"/>
      <c r="B63" s="40"/>
      <c r="C63" s="428" t="s">
        <v>81</v>
      </c>
      <c r="D63" s="424"/>
      <c r="E63" s="56"/>
      <c r="F63" s="47" t="s">
        <v>82</v>
      </c>
      <c r="G63" s="82"/>
      <c r="H63" s="59"/>
      <c r="I63" s="47" t="s">
        <v>83</v>
      </c>
      <c r="J63" s="32"/>
      <c r="K63" s="427"/>
      <c r="L63" s="395"/>
      <c r="M63" s="56"/>
      <c r="N63" s="32"/>
      <c r="O63" s="32"/>
      <c r="P63" s="32"/>
      <c r="Q63" s="32"/>
      <c r="R63" s="32"/>
      <c r="S63" s="32"/>
      <c r="T63" s="32"/>
      <c r="U63" s="32"/>
      <c r="V63" s="32"/>
      <c r="W63" s="32"/>
      <c r="X63" s="32"/>
      <c r="Y63" s="32"/>
      <c r="Z63" s="32"/>
      <c r="AA63" s="32"/>
      <c r="AB63" s="50"/>
      <c r="AC63" s="32"/>
      <c r="AD63" s="32"/>
      <c r="AE63" s="32"/>
      <c r="AF63" s="32"/>
      <c r="AG63" s="32"/>
      <c r="AH63" s="32"/>
    </row>
    <row r="64" spans="1:34" ht="15.75" customHeight="1" x14ac:dyDescent="0.3">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c r="AE64" s="32"/>
      <c r="AF64" s="32"/>
      <c r="AG64" s="32"/>
      <c r="AH64" s="32"/>
    </row>
    <row r="65" spans="1:34" ht="15.75" customHeight="1" x14ac:dyDescent="0.3">
      <c r="A65" s="32"/>
      <c r="B65" s="425" t="s">
        <v>84</v>
      </c>
      <c r="C65" s="407"/>
      <c r="D65" s="407"/>
      <c r="E65" s="407"/>
      <c r="F65" s="407"/>
      <c r="G65" s="407"/>
      <c r="H65" s="407"/>
      <c r="I65" s="407"/>
      <c r="J65" s="407"/>
      <c r="K65" s="407"/>
      <c r="L65" s="407"/>
      <c r="M65" s="407"/>
      <c r="N65" s="407"/>
      <c r="O65" s="407"/>
      <c r="P65" s="407"/>
      <c r="Q65" s="407"/>
      <c r="R65" s="407"/>
      <c r="S65" s="407"/>
      <c r="T65" s="407"/>
      <c r="U65" s="407"/>
      <c r="V65" s="407"/>
      <c r="W65" s="407"/>
      <c r="X65" s="407"/>
      <c r="Y65" s="407"/>
      <c r="Z65" s="407"/>
      <c r="AA65" s="407"/>
      <c r="AB65" s="395"/>
      <c r="AC65" s="32"/>
      <c r="AD65" s="32"/>
      <c r="AE65" s="32"/>
      <c r="AF65" s="32"/>
      <c r="AG65" s="32"/>
      <c r="AH65" s="32"/>
    </row>
    <row r="66" spans="1:34" ht="15.75" customHeight="1" x14ac:dyDescent="0.3">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c r="AE66" s="32"/>
      <c r="AF66" s="32"/>
      <c r="AG66" s="32"/>
      <c r="AH66" s="32"/>
    </row>
    <row r="67" spans="1:34" ht="29.25" customHeight="1" x14ac:dyDescent="0.3">
      <c r="A67" s="32"/>
      <c r="B67" s="414" t="s">
        <v>79</v>
      </c>
      <c r="C67" s="395"/>
      <c r="D67" s="78"/>
      <c r="E67" s="414" t="s">
        <v>85</v>
      </c>
      <c r="F67" s="395"/>
      <c r="G67" s="78"/>
      <c r="H67" s="406" t="s">
        <v>86</v>
      </c>
      <c r="I67" s="395"/>
      <c r="J67" s="414"/>
      <c r="K67" s="395"/>
      <c r="L67" s="423"/>
      <c r="M67" s="424"/>
      <c r="N67" s="78" t="s">
        <v>87</v>
      </c>
      <c r="O67" s="414"/>
      <c r="P67" s="407"/>
      <c r="Q67" s="395"/>
      <c r="R67" s="414" t="s">
        <v>88</v>
      </c>
      <c r="S67" s="407"/>
      <c r="T67" s="395"/>
      <c r="U67" s="414"/>
      <c r="V67" s="407"/>
      <c r="W67" s="395"/>
      <c r="X67" s="414" t="s">
        <v>89</v>
      </c>
      <c r="Y67" s="395"/>
      <c r="Z67" s="414"/>
      <c r="AA67" s="407"/>
      <c r="AB67" s="395"/>
      <c r="AC67" s="32"/>
      <c r="AD67" s="32"/>
      <c r="AE67" s="32"/>
      <c r="AF67" s="32"/>
      <c r="AG67" s="32"/>
      <c r="AH67" s="32"/>
    </row>
    <row r="68" spans="1:34" ht="15.75" customHeight="1" x14ac:dyDescent="0.3">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c r="AE68" s="32"/>
      <c r="AF68" s="32"/>
      <c r="AG68" s="32"/>
      <c r="AH68" s="32"/>
    </row>
    <row r="69" spans="1:34" ht="15.75" customHeight="1" x14ac:dyDescent="0.3">
      <c r="A69" s="32"/>
      <c r="B69" s="425" t="s">
        <v>90</v>
      </c>
      <c r="C69" s="395"/>
      <c r="D69" s="429"/>
      <c r="E69" s="430"/>
      <c r="F69" s="430"/>
      <c r="G69" s="430"/>
      <c r="H69" s="430"/>
      <c r="I69" s="430"/>
      <c r="J69" s="430"/>
      <c r="K69" s="430"/>
      <c r="L69" s="430"/>
      <c r="M69" s="430"/>
      <c r="N69" s="430"/>
      <c r="O69" s="430"/>
      <c r="P69" s="430"/>
      <c r="Q69" s="430"/>
      <c r="R69" s="430"/>
      <c r="S69" s="430"/>
      <c r="T69" s="430"/>
      <c r="U69" s="430"/>
      <c r="V69" s="430"/>
      <c r="W69" s="430"/>
      <c r="X69" s="430"/>
      <c r="Y69" s="430"/>
      <c r="Z69" s="430"/>
      <c r="AA69" s="430"/>
      <c r="AB69" s="431"/>
      <c r="AC69" s="32"/>
      <c r="AD69" s="32"/>
      <c r="AE69" s="32"/>
      <c r="AF69" s="32"/>
      <c r="AG69" s="32"/>
      <c r="AH69" s="32"/>
    </row>
    <row r="70" spans="1:34" ht="15.75" customHeight="1" x14ac:dyDescent="0.3">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c r="AE70" s="32"/>
      <c r="AF70" s="32"/>
      <c r="AG70" s="32"/>
      <c r="AH70" s="32"/>
    </row>
    <row r="71" spans="1:34" ht="15.75" customHeight="1" x14ac:dyDescent="0.3">
      <c r="A71" s="32"/>
      <c r="B71" s="425" t="s">
        <v>91</v>
      </c>
      <c r="C71" s="395"/>
      <c r="D71" s="432"/>
      <c r="E71" s="430"/>
      <c r="F71" s="430"/>
      <c r="G71" s="430"/>
      <c r="H71" s="430"/>
      <c r="I71" s="430"/>
      <c r="J71" s="430"/>
      <c r="K71" s="430"/>
      <c r="L71" s="430"/>
      <c r="M71" s="430"/>
      <c r="N71" s="430"/>
      <c r="O71" s="430"/>
      <c r="P71" s="430"/>
      <c r="Q71" s="430"/>
      <c r="R71" s="430"/>
      <c r="S71" s="430"/>
      <c r="T71" s="430"/>
      <c r="U71" s="430"/>
      <c r="V71" s="430"/>
      <c r="W71" s="430"/>
      <c r="X71" s="430"/>
      <c r="Y71" s="430"/>
      <c r="Z71" s="430"/>
      <c r="AA71" s="430"/>
      <c r="AB71" s="431"/>
      <c r="AC71" s="32"/>
      <c r="AD71" s="32"/>
      <c r="AE71" s="32"/>
      <c r="AF71" s="32"/>
      <c r="AG71" s="32"/>
      <c r="AH71" s="32"/>
    </row>
    <row r="72" spans="1:34" ht="15.75" customHeight="1" x14ac:dyDescent="0.3">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c r="AE72" s="32"/>
      <c r="AF72" s="32"/>
      <c r="AG72" s="32"/>
      <c r="AH72" s="32"/>
    </row>
    <row r="73" spans="1:34" ht="15.75" customHeight="1" x14ac:dyDescent="0.3">
      <c r="A73" s="32"/>
      <c r="B73" s="425" t="s">
        <v>92</v>
      </c>
      <c r="C73" s="395"/>
      <c r="D73" s="432"/>
      <c r="E73" s="430"/>
      <c r="F73" s="430"/>
      <c r="G73" s="430"/>
      <c r="H73" s="430"/>
      <c r="I73" s="430"/>
      <c r="J73" s="430"/>
      <c r="K73" s="430"/>
      <c r="L73" s="430"/>
      <c r="M73" s="430"/>
      <c r="N73" s="430"/>
      <c r="O73" s="430"/>
      <c r="P73" s="430"/>
      <c r="Q73" s="430"/>
      <c r="R73" s="430"/>
      <c r="S73" s="430"/>
      <c r="T73" s="430"/>
      <c r="U73" s="430"/>
      <c r="V73" s="430"/>
      <c r="W73" s="430"/>
      <c r="X73" s="430"/>
      <c r="Y73" s="430"/>
      <c r="Z73" s="430"/>
      <c r="AA73" s="430"/>
      <c r="AB73" s="431"/>
      <c r="AC73" s="32"/>
      <c r="AD73" s="32"/>
      <c r="AE73" s="32"/>
      <c r="AF73" s="32"/>
      <c r="AG73" s="32"/>
      <c r="AH73" s="32"/>
    </row>
    <row r="74" spans="1:34" ht="15.75" customHeight="1" x14ac:dyDescent="0.3">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c r="AE74" s="32"/>
      <c r="AF74" s="32"/>
      <c r="AG74" s="32"/>
      <c r="AH74" s="32"/>
    </row>
    <row r="75" spans="1:34" ht="15.75" customHeight="1" x14ac:dyDescent="0.3">
      <c r="A75" s="32"/>
      <c r="B75" s="425" t="s">
        <v>93</v>
      </c>
      <c r="C75" s="395"/>
      <c r="D75" s="432"/>
      <c r="E75" s="430"/>
      <c r="F75" s="430"/>
      <c r="G75" s="430"/>
      <c r="H75" s="430"/>
      <c r="I75" s="430"/>
      <c r="J75" s="430"/>
      <c r="K75" s="430"/>
      <c r="L75" s="430"/>
      <c r="M75" s="430"/>
      <c r="N75" s="430"/>
      <c r="O75" s="430"/>
      <c r="P75" s="430"/>
      <c r="Q75" s="430"/>
      <c r="R75" s="430"/>
      <c r="S75" s="430"/>
      <c r="T75" s="430"/>
      <c r="U75" s="430"/>
      <c r="V75" s="430"/>
      <c r="W75" s="430"/>
      <c r="X75" s="430"/>
      <c r="Y75" s="430"/>
      <c r="Z75" s="430"/>
      <c r="AA75" s="430"/>
      <c r="AB75" s="431"/>
      <c r="AC75" s="32"/>
      <c r="AD75" s="32"/>
      <c r="AE75" s="32"/>
      <c r="AF75" s="32"/>
      <c r="AG75" s="32"/>
      <c r="AH75" s="32"/>
    </row>
    <row r="76" spans="1:34" ht="15.75" customHeight="1" x14ac:dyDescent="0.3">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c r="AE76" s="32"/>
      <c r="AF76" s="32"/>
      <c r="AG76" s="32"/>
      <c r="AH76" s="32"/>
    </row>
    <row r="77" spans="1:34" ht="15.75" customHeight="1" x14ac:dyDescent="0.3">
      <c r="A77" s="32"/>
      <c r="B77" s="425" t="s">
        <v>94</v>
      </c>
      <c r="C77" s="395"/>
      <c r="D77" s="432"/>
      <c r="E77" s="430"/>
      <c r="F77" s="430"/>
      <c r="G77" s="430"/>
      <c r="H77" s="430"/>
      <c r="I77" s="430"/>
      <c r="J77" s="430"/>
      <c r="K77" s="430"/>
      <c r="L77" s="430"/>
      <c r="M77" s="430"/>
      <c r="N77" s="430"/>
      <c r="O77" s="430"/>
      <c r="P77" s="430"/>
      <c r="Q77" s="430"/>
      <c r="R77" s="430"/>
      <c r="S77" s="430"/>
      <c r="T77" s="430"/>
      <c r="U77" s="430"/>
      <c r="V77" s="430"/>
      <c r="W77" s="430"/>
      <c r="X77" s="430"/>
      <c r="Y77" s="430"/>
      <c r="Z77" s="430"/>
      <c r="AA77" s="430"/>
      <c r="AB77" s="431"/>
      <c r="AC77" s="32"/>
      <c r="AD77" s="32"/>
      <c r="AE77" s="32"/>
      <c r="AF77" s="32"/>
      <c r="AG77" s="32"/>
      <c r="AH77" s="32"/>
    </row>
    <row r="78" spans="1:34" ht="15.75" customHeight="1" x14ac:dyDescent="0.3">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c r="AE78" s="32"/>
      <c r="AF78" s="32"/>
      <c r="AG78" s="32"/>
      <c r="AH78" s="32"/>
    </row>
    <row r="79" spans="1:34" ht="15.75" customHeight="1" x14ac:dyDescent="0.3">
      <c r="A79" s="32"/>
      <c r="B79" s="425" t="s">
        <v>95</v>
      </c>
      <c r="C79" s="407"/>
      <c r="D79" s="407"/>
      <c r="E79" s="407"/>
      <c r="F79" s="407"/>
      <c r="G79" s="407"/>
      <c r="H79" s="407"/>
      <c r="I79" s="407"/>
      <c r="J79" s="407"/>
      <c r="K79" s="407"/>
      <c r="L79" s="407"/>
      <c r="M79" s="407"/>
      <c r="N79" s="407"/>
      <c r="O79" s="407"/>
      <c r="P79" s="407"/>
      <c r="Q79" s="407"/>
      <c r="R79" s="407"/>
      <c r="S79" s="407"/>
      <c r="T79" s="407"/>
      <c r="U79" s="407"/>
      <c r="V79" s="407"/>
      <c r="W79" s="407"/>
      <c r="X79" s="407"/>
      <c r="Y79" s="407"/>
      <c r="Z79" s="407"/>
      <c r="AA79" s="407"/>
      <c r="AB79" s="395"/>
      <c r="AC79" s="32"/>
      <c r="AD79" s="32"/>
      <c r="AE79" s="32"/>
      <c r="AF79" s="32"/>
      <c r="AG79" s="32"/>
      <c r="AH79" s="32"/>
    </row>
    <row r="80" spans="1:34" ht="15.75" customHeight="1" x14ac:dyDescent="0.3">
      <c r="A80" s="32"/>
      <c r="B80" s="406" t="s">
        <v>35</v>
      </c>
      <c r="C80" s="395"/>
      <c r="D80" s="92" t="s">
        <v>96</v>
      </c>
      <c r="E80" s="406" t="s">
        <v>97</v>
      </c>
      <c r="F80" s="395"/>
      <c r="G80" s="406" t="s">
        <v>95</v>
      </c>
      <c r="H80" s="407"/>
      <c r="I80" s="407"/>
      <c r="J80" s="407"/>
      <c r="K80" s="407"/>
      <c r="L80" s="407"/>
      <c r="M80" s="407"/>
      <c r="N80" s="407"/>
      <c r="O80" s="395"/>
      <c r="P80" s="406" t="s">
        <v>98</v>
      </c>
      <c r="Q80" s="407"/>
      <c r="R80" s="407"/>
      <c r="S80" s="407"/>
      <c r="T80" s="407"/>
      <c r="U80" s="407"/>
      <c r="V80" s="407"/>
      <c r="W80" s="407"/>
      <c r="X80" s="407"/>
      <c r="Y80" s="407"/>
      <c r="Z80" s="407"/>
      <c r="AA80" s="407"/>
      <c r="AB80" s="395"/>
      <c r="AC80" s="32"/>
      <c r="AD80" s="32"/>
      <c r="AE80" s="32"/>
      <c r="AF80" s="32"/>
      <c r="AG80" s="32"/>
      <c r="AH80" s="32"/>
    </row>
    <row r="81" spans="1:34" ht="15.75" customHeight="1" x14ac:dyDescent="0.3">
      <c r="A81" s="32"/>
      <c r="B81" s="406"/>
      <c r="C81" s="395"/>
      <c r="D81" s="58"/>
      <c r="E81" s="406"/>
      <c r="F81" s="395"/>
      <c r="G81" s="433"/>
      <c r="H81" s="407"/>
      <c r="I81" s="407"/>
      <c r="J81" s="407"/>
      <c r="K81" s="407"/>
      <c r="L81" s="407"/>
      <c r="M81" s="407"/>
      <c r="N81" s="407"/>
      <c r="O81" s="395"/>
      <c r="P81" s="433"/>
      <c r="Q81" s="407"/>
      <c r="R81" s="407"/>
      <c r="S81" s="407"/>
      <c r="T81" s="407"/>
      <c r="U81" s="407"/>
      <c r="V81" s="407"/>
      <c r="W81" s="407"/>
      <c r="X81" s="407"/>
      <c r="Y81" s="407"/>
      <c r="Z81" s="407"/>
      <c r="AA81" s="407"/>
      <c r="AB81" s="395"/>
      <c r="AC81" s="32"/>
      <c r="AD81" s="32"/>
      <c r="AE81" s="32"/>
      <c r="AF81" s="32"/>
      <c r="AG81" s="32"/>
      <c r="AH81" s="32"/>
    </row>
    <row r="82" spans="1:34" ht="15.75" customHeight="1" x14ac:dyDescent="0.3">
      <c r="A82" s="32"/>
      <c r="B82" s="406"/>
      <c r="C82" s="395"/>
      <c r="D82" s="58"/>
      <c r="E82" s="406"/>
      <c r="F82" s="395"/>
      <c r="G82" s="433"/>
      <c r="H82" s="407"/>
      <c r="I82" s="407"/>
      <c r="J82" s="407"/>
      <c r="K82" s="407"/>
      <c r="L82" s="407"/>
      <c r="M82" s="407"/>
      <c r="N82" s="407"/>
      <c r="O82" s="395"/>
      <c r="P82" s="433"/>
      <c r="Q82" s="407"/>
      <c r="R82" s="407"/>
      <c r="S82" s="407"/>
      <c r="T82" s="407"/>
      <c r="U82" s="407"/>
      <c r="V82" s="407"/>
      <c r="W82" s="407"/>
      <c r="X82" s="407"/>
      <c r="Y82" s="407"/>
      <c r="Z82" s="407"/>
      <c r="AA82" s="407"/>
      <c r="AB82" s="395"/>
      <c r="AC82" s="32"/>
      <c r="AD82" s="32"/>
      <c r="AE82" s="32"/>
      <c r="AF82" s="32"/>
      <c r="AG82" s="32"/>
      <c r="AH82" s="32"/>
    </row>
    <row r="83" spans="1:34" ht="26.25" customHeight="1" x14ac:dyDescent="0.3">
      <c r="A83" s="32"/>
      <c r="B83" s="434" t="s">
        <v>218</v>
      </c>
      <c r="C83" s="407"/>
      <c r="D83" s="407"/>
      <c r="E83" s="407"/>
      <c r="F83" s="407"/>
      <c r="G83" s="407"/>
      <c r="H83" s="407"/>
      <c r="I83" s="407"/>
      <c r="J83" s="407"/>
      <c r="K83" s="407"/>
      <c r="L83" s="407"/>
      <c r="M83" s="407"/>
      <c r="N83" s="407"/>
      <c r="O83" s="407"/>
      <c r="P83" s="407"/>
      <c r="Q83" s="407"/>
      <c r="R83" s="407"/>
      <c r="S83" s="407"/>
      <c r="T83" s="407"/>
      <c r="U83" s="407"/>
      <c r="V83" s="407"/>
      <c r="W83" s="407"/>
      <c r="X83" s="407"/>
      <c r="Y83" s="407"/>
      <c r="Z83" s="407"/>
      <c r="AA83" s="407"/>
      <c r="AB83" s="395"/>
      <c r="AC83" s="32"/>
      <c r="AD83" s="93"/>
      <c r="AE83" s="32"/>
      <c r="AF83" s="32"/>
      <c r="AG83" s="32"/>
      <c r="AH83" s="32"/>
    </row>
    <row r="84" spans="1:34"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row>
    <row r="85" spans="1:34"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row>
    <row r="86" spans="1:34"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row>
    <row r="87" spans="1:34"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row>
    <row r="88" spans="1:34"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row>
    <row r="89" spans="1:34"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row>
    <row r="90" spans="1:34"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row>
    <row r="91" spans="1:34"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row>
    <row r="92" spans="1:34"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row>
    <row r="93" spans="1:34"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row>
    <row r="94" spans="1:34"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row>
    <row r="95" spans="1:34"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row>
    <row r="96" spans="1:34"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row>
    <row r="97" spans="1:34"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row>
    <row r="98" spans="1:34"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row>
    <row r="99" spans="1:34"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row>
    <row r="100" spans="1:34"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row>
    <row r="101" spans="1:34"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row>
    <row r="102" spans="1:34"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row>
    <row r="103" spans="1:34"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row>
    <row r="104" spans="1:34"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row>
    <row r="105" spans="1:34"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row>
    <row r="106" spans="1:34"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row>
    <row r="107" spans="1:34"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row>
    <row r="108" spans="1:34"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row>
    <row r="109" spans="1:34"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row>
    <row r="110" spans="1:34"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row>
    <row r="111" spans="1:34"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row>
    <row r="112" spans="1:34"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row>
    <row r="113" spans="1:34"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row>
    <row r="114" spans="1:34"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row>
    <row r="115" spans="1:34"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row>
    <row r="116" spans="1:34"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row>
    <row r="117" spans="1:34"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row>
    <row r="118" spans="1:34"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row>
    <row r="119" spans="1:34"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row>
    <row r="120" spans="1:34"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row>
    <row r="121" spans="1:34"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row>
    <row r="122" spans="1:34"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row>
    <row r="123" spans="1:34"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row>
    <row r="124" spans="1:34"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row>
    <row r="125" spans="1:34"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row>
    <row r="126" spans="1:34"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row>
    <row r="127" spans="1:34"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row>
    <row r="128" spans="1:34"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row>
    <row r="129" spans="1:34"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row>
    <row r="130" spans="1:34"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row>
    <row r="131" spans="1:34"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row>
    <row r="132" spans="1:34"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row>
    <row r="133" spans="1:34"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row>
    <row r="134" spans="1:34"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row>
    <row r="135" spans="1:34"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row>
    <row r="136" spans="1:34"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row>
    <row r="137" spans="1:34"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row>
    <row r="138" spans="1:34"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row>
    <row r="139" spans="1:34"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row>
    <row r="140" spans="1:34"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row>
    <row r="141" spans="1:34"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row>
    <row r="142" spans="1:34"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row>
    <row r="143" spans="1:34"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row>
    <row r="144" spans="1:34"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row>
    <row r="145" spans="1:34"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row>
    <row r="146" spans="1:34"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row>
    <row r="147" spans="1:34"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row>
    <row r="148" spans="1:34"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row>
    <row r="149" spans="1:34"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row>
    <row r="150" spans="1:34"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row>
    <row r="151" spans="1:34"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row>
    <row r="152" spans="1:34"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row>
    <row r="153" spans="1:34"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row>
    <row r="154" spans="1:34"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row>
    <row r="155" spans="1:34"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row>
    <row r="156" spans="1:34"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row>
    <row r="157" spans="1:34"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row>
    <row r="158" spans="1:34"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row>
    <row r="159" spans="1:34"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row>
    <row r="160" spans="1:34"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row>
    <row r="161" spans="1:34"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row>
    <row r="162" spans="1:34"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row>
    <row r="163" spans="1:34"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row>
    <row r="164" spans="1:34"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row>
    <row r="165" spans="1:34"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row>
    <row r="166" spans="1:34"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row>
    <row r="167" spans="1:34"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row>
    <row r="168" spans="1:34"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row>
    <row r="169" spans="1:34"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row>
    <row r="170" spans="1:34"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row>
    <row r="171" spans="1:34"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row>
    <row r="172" spans="1:34"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row>
    <row r="173" spans="1:34"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row>
    <row r="174" spans="1:34"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row>
    <row r="175" spans="1:34"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row>
    <row r="176" spans="1:34"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row>
    <row r="177" spans="1:34"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row>
    <row r="178" spans="1:34"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row>
    <row r="179" spans="1:34"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row>
    <row r="180" spans="1:34"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row>
    <row r="181" spans="1:34"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row>
    <row r="182" spans="1:34"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row>
    <row r="183" spans="1:34"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row>
    <row r="184" spans="1:34"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row>
    <row r="185" spans="1:34"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row>
    <row r="186" spans="1:34"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row>
    <row r="187" spans="1:34"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row>
    <row r="188" spans="1:34"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row>
    <row r="189" spans="1:34"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row>
    <row r="190" spans="1:34"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row>
    <row r="191" spans="1:34"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row>
    <row r="192" spans="1:34"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row>
    <row r="193" spans="1:34"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row>
    <row r="194" spans="1:34"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row>
    <row r="195" spans="1:34"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row>
    <row r="196" spans="1:34"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row>
    <row r="197" spans="1:34"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row>
    <row r="198" spans="1:34"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row>
    <row r="199" spans="1:34"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row>
    <row r="200" spans="1:34"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row>
    <row r="201" spans="1:34"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row>
    <row r="202" spans="1:34"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row>
    <row r="203" spans="1:34"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row>
    <row r="204" spans="1:34"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row>
    <row r="205" spans="1:34"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row>
    <row r="206" spans="1:34"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row>
    <row r="207" spans="1:34"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row>
    <row r="208" spans="1:34"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row>
    <row r="209" spans="1:34"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row>
    <row r="210" spans="1:34"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row>
    <row r="211" spans="1:34"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row>
    <row r="212" spans="1:34"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row>
    <row r="213" spans="1:34"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row>
    <row r="214" spans="1:34"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row>
    <row r="215" spans="1:34"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row>
    <row r="216" spans="1:34"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row>
    <row r="217" spans="1:34"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row>
    <row r="218" spans="1:34"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row>
    <row r="219" spans="1:34"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row>
    <row r="220" spans="1:34"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row>
    <row r="221" spans="1:34"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row>
    <row r="222" spans="1:34"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row>
    <row r="223" spans="1:34"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row>
    <row r="224" spans="1:34"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row>
    <row r="225" spans="1:34"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row>
    <row r="226" spans="1:34"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row>
    <row r="227" spans="1:34"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row>
    <row r="228" spans="1:34"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row>
    <row r="229" spans="1:34"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row>
    <row r="230" spans="1:34"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row>
    <row r="231" spans="1:34"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row>
    <row r="232" spans="1:34"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row>
    <row r="233" spans="1:34"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row>
    <row r="234" spans="1:34"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row>
    <row r="235" spans="1:34"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row>
    <row r="236" spans="1:34"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row>
    <row r="237" spans="1:34"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row>
    <row r="238" spans="1:34"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row>
    <row r="239" spans="1:34"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row>
    <row r="240" spans="1:34"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row>
    <row r="241" spans="1:34"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row>
    <row r="242" spans="1:34"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row>
    <row r="243" spans="1:34"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row>
    <row r="244" spans="1:34"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row>
    <row r="245" spans="1:34"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row>
    <row r="246" spans="1:34"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row>
    <row r="247" spans="1:34"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row>
    <row r="248" spans="1:34"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row>
    <row r="249" spans="1:34"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row>
    <row r="250" spans="1:34"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row>
    <row r="251" spans="1:34"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row>
    <row r="252" spans="1:34"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row>
    <row r="253" spans="1:34"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row>
    <row r="254" spans="1:34"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row>
    <row r="255" spans="1:34"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row>
    <row r="256" spans="1:34"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row>
    <row r="257" spans="1:34"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row>
    <row r="258" spans="1:34"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row>
    <row r="259" spans="1:34"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row>
    <row r="260" spans="1:34"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row>
    <row r="261" spans="1:34"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row>
    <row r="262" spans="1:34"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row>
    <row r="263" spans="1:34"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row>
    <row r="264" spans="1:34"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row>
    <row r="265" spans="1:34"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row>
    <row r="266" spans="1:34"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row>
    <row r="267" spans="1:34"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row>
    <row r="268" spans="1:34"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row>
    <row r="269" spans="1:34"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row>
    <row r="270" spans="1:34"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row>
    <row r="271" spans="1:34"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row>
    <row r="272" spans="1:34"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row>
    <row r="273" spans="1:34"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row>
    <row r="274" spans="1:34"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row>
    <row r="275" spans="1:34"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row>
    <row r="276" spans="1:34"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row>
    <row r="277" spans="1:34"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row>
    <row r="278" spans="1:34"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row>
    <row r="279" spans="1:34"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row>
    <row r="280" spans="1:34"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row>
    <row r="281" spans="1:34"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row>
    <row r="282" spans="1:34"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row>
    <row r="283" spans="1:34"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row>
    <row r="284" spans="1:34"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row>
    <row r="285" spans="1:34"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row>
    <row r="286" spans="1:34"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row>
    <row r="287" spans="1:34"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row>
    <row r="288" spans="1:34"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row>
    <row r="289" spans="1:34"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row>
    <row r="290" spans="1:34"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row>
    <row r="291" spans="1:34"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row>
    <row r="292" spans="1:34"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row>
    <row r="293" spans="1:34"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row>
    <row r="294" spans="1:34"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row>
    <row r="295" spans="1:34"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row>
    <row r="296" spans="1:34"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row>
    <row r="297" spans="1:34"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row>
    <row r="298" spans="1:34"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row>
    <row r="299" spans="1:34"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row>
    <row r="300" spans="1:34"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row>
    <row r="301" spans="1:34"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row>
    <row r="302" spans="1:34"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row>
    <row r="303" spans="1:34"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row>
    <row r="304" spans="1:34"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row>
    <row r="305" spans="1:34"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row>
    <row r="306" spans="1:34"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row>
    <row r="307" spans="1:34"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row>
    <row r="308" spans="1:34"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row>
    <row r="309" spans="1:34"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row>
    <row r="310" spans="1:34"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row>
    <row r="311" spans="1:34"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row>
    <row r="312" spans="1:34"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row>
    <row r="313" spans="1:34"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row>
    <row r="314" spans="1:34"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row>
    <row r="315" spans="1:34"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row>
    <row r="316" spans="1:34"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row>
    <row r="317" spans="1:34"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row>
    <row r="318" spans="1:34"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row>
    <row r="319" spans="1:34"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row>
    <row r="320" spans="1:34"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row>
    <row r="321" spans="1:34"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row>
    <row r="322" spans="1:34"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row>
    <row r="323" spans="1:34"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row>
    <row r="324" spans="1:34"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row>
    <row r="325" spans="1:34"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row>
    <row r="326" spans="1:34"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row>
    <row r="327" spans="1:34"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row>
    <row r="328" spans="1:34"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row>
    <row r="329" spans="1:34"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row>
    <row r="330" spans="1:34"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row>
    <row r="331" spans="1:34"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row>
    <row r="332" spans="1:34"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row>
    <row r="333" spans="1:34"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row>
    <row r="334" spans="1:34"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row>
    <row r="335" spans="1:34"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row>
    <row r="336" spans="1:34"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row>
    <row r="337" spans="1:34"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row>
    <row r="338" spans="1:34"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row>
    <row r="339" spans="1:34"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row>
    <row r="340" spans="1:34"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row>
    <row r="341" spans="1:34"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row>
    <row r="342" spans="1:34"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row>
    <row r="343" spans="1:34"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row>
    <row r="344" spans="1:34"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row>
    <row r="345" spans="1:34"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row>
    <row r="346" spans="1:34"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row>
    <row r="347" spans="1:34"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row>
    <row r="348" spans="1:34"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row>
    <row r="349" spans="1:34"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row>
    <row r="350" spans="1:34"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row>
    <row r="351" spans="1:34"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row>
    <row r="352" spans="1:34"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row>
    <row r="353" spans="1:34"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row>
    <row r="354" spans="1:34"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row>
    <row r="355" spans="1:34"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row>
    <row r="356" spans="1:34"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row>
    <row r="357" spans="1:34"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row>
    <row r="358" spans="1:34"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row>
    <row r="359" spans="1:34"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row>
    <row r="360" spans="1:34"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row>
    <row r="361" spans="1:34"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row>
    <row r="362" spans="1:34"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row>
    <row r="363" spans="1:34"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row>
    <row r="364" spans="1:34"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row>
    <row r="365" spans="1:34"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row>
    <row r="366" spans="1:34"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row>
    <row r="367" spans="1:34"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row>
    <row r="368" spans="1:34"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row>
    <row r="369" spans="1:34"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row>
    <row r="370" spans="1:34"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row>
    <row r="371" spans="1:34"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row>
    <row r="372" spans="1:34"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row>
    <row r="373" spans="1:34"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row>
    <row r="374" spans="1:34"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row>
    <row r="375" spans="1:34"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row>
    <row r="376" spans="1:34"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row>
    <row r="377" spans="1:34"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row>
    <row r="378" spans="1:34"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row>
    <row r="379" spans="1:34"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row>
    <row r="380" spans="1:34"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row>
    <row r="381" spans="1:34"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row>
    <row r="382" spans="1:34"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row>
    <row r="383" spans="1:34"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row>
    <row r="384" spans="1:34"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row>
    <row r="385" spans="1:34"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row>
    <row r="386" spans="1:34"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row>
    <row r="387" spans="1:34"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row>
    <row r="388" spans="1:34"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row>
    <row r="389" spans="1:34"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row>
    <row r="390" spans="1:34"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row>
    <row r="391" spans="1:34"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row>
    <row r="392" spans="1:34"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row>
    <row r="393" spans="1:34"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row>
    <row r="394" spans="1:34"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row>
    <row r="395" spans="1:34"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row>
    <row r="396" spans="1:34"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row>
    <row r="397" spans="1:34"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row>
    <row r="398" spans="1:34"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row>
    <row r="399" spans="1:34"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row>
    <row r="400" spans="1:34"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row>
    <row r="401" spans="1:34"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row>
    <row r="402" spans="1:34"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row>
    <row r="403" spans="1:34"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row>
    <row r="404" spans="1:34"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row>
    <row r="405" spans="1:34"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row>
    <row r="406" spans="1:34"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row>
    <row r="407" spans="1:34"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row>
    <row r="408" spans="1:34"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row>
    <row r="409" spans="1:34"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row>
    <row r="410" spans="1:34"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row>
    <row r="411" spans="1:34"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row>
    <row r="412" spans="1:34"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row>
    <row r="413" spans="1:34"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row>
    <row r="414" spans="1:34"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row>
    <row r="415" spans="1:34"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row>
    <row r="416" spans="1:34"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row>
    <row r="417" spans="1:34"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row>
    <row r="418" spans="1:34"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row>
    <row r="419" spans="1:34"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row>
    <row r="420" spans="1:34"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row>
    <row r="421" spans="1:34"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row>
    <row r="422" spans="1:34"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row>
    <row r="423" spans="1:34"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row>
    <row r="424" spans="1:34"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row>
    <row r="425" spans="1:34"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row>
    <row r="426" spans="1:34"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row>
    <row r="427" spans="1:34"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row>
    <row r="428" spans="1:34"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row>
    <row r="429" spans="1:34"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row>
    <row r="430" spans="1:34"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row>
    <row r="431" spans="1:34"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row>
    <row r="432" spans="1:34"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row>
    <row r="433" spans="1:34"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row>
    <row r="434" spans="1:34"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row>
    <row r="435" spans="1:34"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row>
    <row r="436" spans="1:34"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row>
    <row r="437" spans="1:34"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row>
    <row r="438" spans="1:34"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row>
    <row r="439" spans="1:34"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row>
    <row r="440" spans="1:34"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row>
    <row r="441" spans="1:34"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row>
    <row r="442" spans="1:34"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row>
    <row r="443" spans="1:34"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row>
    <row r="444" spans="1:34"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row>
    <row r="445" spans="1:34"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row>
    <row r="446" spans="1:34"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row>
    <row r="447" spans="1:34"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row>
    <row r="448" spans="1:34"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row>
    <row r="449" spans="1:34"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row>
    <row r="450" spans="1:34"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row>
    <row r="451" spans="1:34"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row>
    <row r="452" spans="1:34"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row>
    <row r="453" spans="1:34"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row>
    <row r="454" spans="1:34"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row>
    <row r="455" spans="1:34"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row>
    <row r="456" spans="1:34"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row>
    <row r="457" spans="1:34"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row>
    <row r="458" spans="1:34"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row>
    <row r="459" spans="1:34"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row>
    <row r="460" spans="1:34"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row>
    <row r="461" spans="1:34"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row>
    <row r="462" spans="1:34"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row>
    <row r="463" spans="1:34"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row>
    <row r="464" spans="1:34"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row>
    <row r="465" spans="1:34"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row>
    <row r="466" spans="1:34"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row>
    <row r="467" spans="1:34"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row>
    <row r="468" spans="1:34"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row>
    <row r="469" spans="1:34"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row>
    <row r="470" spans="1:34"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row>
    <row r="471" spans="1:34"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row>
    <row r="472" spans="1:34"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row>
    <row r="473" spans="1:34"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row>
    <row r="474" spans="1:34"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row>
    <row r="475" spans="1:34"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row>
    <row r="476" spans="1:34"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row>
    <row r="477" spans="1:34"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row>
    <row r="478" spans="1:34"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row>
    <row r="479" spans="1:34"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row>
    <row r="480" spans="1:34"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row>
    <row r="481" spans="1:34"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row>
    <row r="482" spans="1:34"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row>
    <row r="483" spans="1:34"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row>
    <row r="484" spans="1:34"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row>
    <row r="485" spans="1:34"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row>
    <row r="486" spans="1:34"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row>
    <row r="487" spans="1:34"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row>
    <row r="488" spans="1:34"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row>
    <row r="489" spans="1:34"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row>
    <row r="490" spans="1:34"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row>
    <row r="491" spans="1:34"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row>
    <row r="492" spans="1:34"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row>
    <row r="493" spans="1:34"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row>
    <row r="494" spans="1:34"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row>
    <row r="495" spans="1:34"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row>
    <row r="496" spans="1:34"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row>
    <row r="497" spans="1:34"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row>
    <row r="498" spans="1:34"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row>
    <row r="499" spans="1:34"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row>
    <row r="500" spans="1:34"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row>
    <row r="501" spans="1:34"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row>
    <row r="502" spans="1:34"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row>
    <row r="503" spans="1:34"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row>
    <row r="504" spans="1:34"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row>
    <row r="505" spans="1:34"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row>
    <row r="506" spans="1:34"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row>
    <row r="507" spans="1:34"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row>
    <row r="508" spans="1:34"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row>
    <row r="509" spans="1:34"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row>
    <row r="510" spans="1:34"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row>
    <row r="511" spans="1:34"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row>
    <row r="512" spans="1:34"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row>
    <row r="513" spans="1:34"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row>
    <row r="514" spans="1:34"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row>
    <row r="515" spans="1:34"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row>
    <row r="516" spans="1:34"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row>
    <row r="517" spans="1:34"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row>
    <row r="518" spans="1:34"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row>
    <row r="519" spans="1:34"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row>
    <row r="520" spans="1:34"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row>
    <row r="521" spans="1:34"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row>
    <row r="522" spans="1:34"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row>
    <row r="523" spans="1:34"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row>
    <row r="524" spans="1:34"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row>
    <row r="525" spans="1:34"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row>
    <row r="526" spans="1:34"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row>
    <row r="527" spans="1:34"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row>
    <row r="528" spans="1:34"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row>
    <row r="529" spans="1:34"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row>
    <row r="530" spans="1:34"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row>
    <row r="531" spans="1:34"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row>
    <row r="532" spans="1:34"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row>
    <row r="533" spans="1:34"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row>
    <row r="534" spans="1:34"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row>
    <row r="535" spans="1:34"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row>
    <row r="536" spans="1:34"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row>
    <row r="537" spans="1:34"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row>
    <row r="538" spans="1:34"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row>
    <row r="539" spans="1:34"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row>
    <row r="540" spans="1:34"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row>
    <row r="541" spans="1:34"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row>
    <row r="542" spans="1:34"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row>
    <row r="543" spans="1:34"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row>
    <row r="544" spans="1:34"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row>
    <row r="545" spans="1:34"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row>
    <row r="546" spans="1:34"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row>
    <row r="547" spans="1:34"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row>
    <row r="548" spans="1:34"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row>
    <row r="549" spans="1:34"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row>
    <row r="550" spans="1:34"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row>
    <row r="551" spans="1:34"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row>
    <row r="552" spans="1:34"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row>
    <row r="553" spans="1:34"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row>
    <row r="554" spans="1:34"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row>
    <row r="555" spans="1:34"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row>
    <row r="556" spans="1:34"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row>
    <row r="557" spans="1:34"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row>
    <row r="558" spans="1:34"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row>
    <row r="559" spans="1:34"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row>
    <row r="560" spans="1:34"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row>
    <row r="561" spans="1:34"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row>
    <row r="562" spans="1:34"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row>
    <row r="563" spans="1:34"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row>
    <row r="564" spans="1:34"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row>
    <row r="565" spans="1:34"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row>
    <row r="566" spans="1:34"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row>
    <row r="567" spans="1:34"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row>
    <row r="568" spans="1:34"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row>
    <row r="569" spans="1:34"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row>
    <row r="570" spans="1:34"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row>
    <row r="571" spans="1:34"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row>
    <row r="572" spans="1:34"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row>
    <row r="573" spans="1:34"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row>
    <row r="574" spans="1:34"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row>
    <row r="575" spans="1:34"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row>
    <row r="576" spans="1:34"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row>
    <row r="577" spans="1:34"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row>
    <row r="578" spans="1:34"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row>
    <row r="579" spans="1:34"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row>
    <row r="580" spans="1:34"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row>
    <row r="581" spans="1:34"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row>
    <row r="582" spans="1:34"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row>
    <row r="583" spans="1:34"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row>
    <row r="584" spans="1:34"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row>
    <row r="585" spans="1:34"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row>
    <row r="586" spans="1:34"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row>
    <row r="587" spans="1:34"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row>
    <row r="588" spans="1:34"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row>
    <row r="589" spans="1:34"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row>
    <row r="590" spans="1:34"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row>
    <row r="591" spans="1:34"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row>
    <row r="592" spans="1:34"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row>
    <row r="593" spans="1:34"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row>
    <row r="594" spans="1:34"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row>
    <row r="595" spans="1:34"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row>
    <row r="596" spans="1:34"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row>
    <row r="597" spans="1:34"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row>
    <row r="598" spans="1:34"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row>
    <row r="599" spans="1:34"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row>
    <row r="600" spans="1:34"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row>
    <row r="601" spans="1:34"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row>
    <row r="602" spans="1:34"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row>
    <row r="603" spans="1:34"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row>
    <row r="604" spans="1:34"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row>
    <row r="605" spans="1:34"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row>
    <row r="606" spans="1:34"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row>
    <row r="607" spans="1:34"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row>
    <row r="608" spans="1:34"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row>
    <row r="609" spans="1:34"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row>
    <row r="610" spans="1:34"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row>
    <row r="611" spans="1:34"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row>
    <row r="612" spans="1:34"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row>
    <row r="613" spans="1:34"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row>
    <row r="614" spans="1:34"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row>
    <row r="615" spans="1:34"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row>
    <row r="616" spans="1:34"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row>
    <row r="617" spans="1:34"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row>
    <row r="618" spans="1:34"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row>
    <row r="619" spans="1:34"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row>
    <row r="620" spans="1:34"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row>
    <row r="621" spans="1:34"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row>
    <row r="622" spans="1:34"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row>
    <row r="623" spans="1:34"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row>
    <row r="624" spans="1:34"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row>
    <row r="625" spans="1:34"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row>
    <row r="626" spans="1:34"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row>
    <row r="627" spans="1:34"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row>
    <row r="628" spans="1:34"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row>
    <row r="629" spans="1:34"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row>
    <row r="630" spans="1:34"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row>
    <row r="631" spans="1:34"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row>
    <row r="632" spans="1:34"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row>
    <row r="633" spans="1:34"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row>
    <row r="634" spans="1:34"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row>
    <row r="635" spans="1:34"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row>
    <row r="636" spans="1:34"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row>
    <row r="637" spans="1:34"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row>
    <row r="638" spans="1:34"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row>
    <row r="639" spans="1:34"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row>
    <row r="640" spans="1:34"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row>
    <row r="641" spans="1:34"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row>
    <row r="642" spans="1:34"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row>
    <row r="643" spans="1:34"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row>
    <row r="644" spans="1:34"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row>
    <row r="645" spans="1:34"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row>
    <row r="646" spans="1:34"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row>
    <row r="647" spans="1:34"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row>
    <row r="648" spans="1:34"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row>
    <row r="649" spans="1:34"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row>
    <row r="650" spans="1:34"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row>
    <row r="651" spans="1:34"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row>
    <row r="652" spans="1:34"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row>
    <row r="653" spans="1:34"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row>
    <row r="654" spans="1:34"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row>
    <row r="655" spans="1:34"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row>
    <row r="656" spans="1:34"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row>
    <row r="657" spans="1:34"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row>
    <row r="658" spans="1:34"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row>
    <row r="659" spans="1:34"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row>
    <row r="660" spans="1:34"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row>
    <row r="661" spans="1:34"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row>
    <row r="662" spans="1:34"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row>
    <row r="663" spans="1:34"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row>
    <row r="664" spans="1:34"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row>
    <row r="665" spans="1:34"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row>
    <row r="666" spans="1:34"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row>
    <row r="667" spans="1:34"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row>
    <row r="668" spans="1:34"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row>
    <row r="669" spans="1:34"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row>
    <row r="670" spans="1:34"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row>
    <row r="671" spans="1:34"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row>
    <row r="672" spans="1:34"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row>
    <row r="673" spans="1:34"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row>
    <row r="674" spans="1:34"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row>
    <row r="675" spans="1:34"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row>
    <row r="676" spans="1:34"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row>
    <row r="677" spans="1:34"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row>
    <row r="678" spans="1:34"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row>
    <row r="679" spans="1:34"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row>
    <row r="680" spans="1:34"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row>
    <row r="681" spans="1:34"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row>
    <row r="682" spans="1:34"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row>
    <row r="683" spans="1:34"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row>
    <row r="684" spans="1:34"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row>
    <row r="685" spans="1:34"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row>
    <row r="686" spans="1:34"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row>
    <row r="687" spans="1:34"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row>
    <row r="688" spans="1:34"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row>
    <row r="689" spans="1:34"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row>
    <row r="690" spans="1:34"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row>
    <row r="691" spans="1:34"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row>
    <row r="692" spans="1:34"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row>
    <row r="693" spans="1:34"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row>
    <row r="694" spans="1:34"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row>
    <row r="695" spans="1:34"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row>
    <row r="696" spans="1:34"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row>
    <row r="697" spans="1:34"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row>
    <row r="698" spans="1:34"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row>
    <row r="699" spans="1:34"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row>
    <row r="700" spans="1:34"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row>
    <row r="701" spans="1:34"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row>
    <row r="702" spans="1:34"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row>
    <row r="703" spans="1:34"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row>
    <row r="704" spans="1:34"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row>
    <row r="705" spans="1:34"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row>
    <row r="706" spans="1:34"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row>
    <row r="707" spans="1:34"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row>
    <row r="708" spans="1:34"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row>
    <row r="709" spans="1:34"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row>
    <row r="710" spans="1:34"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row>
    <row r="711" spans="1:34"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row>
    <row r="712" spans="1:34"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row>
    <row r="713" spans="1:34"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row>
    <row r="714" spans="1:34"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row>
    <row r="715" spans="1:34"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row>
    <row r="716" spans="1:34"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row>
    <row r="717" spans="1:34"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row>
    <row r="718" spans="1:34"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row>
    <row r="719" spans="1:34"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row>
    <row r="720" spans="1:34"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row>
    <row r="721" spans="1:34"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row>
    <row r="722" spans="1:34"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row>
    <row r="723" spans="1:34"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row>
    <row r="724" spans="1:34"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row>
    <row r="725" spans="1:34"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row>
    <row r="726" spans="1:34"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row>
    <row r="727" spans="1:34"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row>
    <row r="728" spans="1:34"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row>
    <row r="729" spans="1:34"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row>
    <row r="730" spans="1:34"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row>
    <row r="731" spans="1:34"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row>
    <row r="732" spans="1:34"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row>
    <row r="733" spans="1:34"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row>
    <row r="734" spans="1:34"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row>
    <row r="735" spans="1:34"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row>
    <row r="736" spans="1:34"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row>
    <row r="737" spans="1:34"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row>
    <row r="738" spans="1:34"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row>
    <row r="739" spans="1:34"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row>
    <row r="740" spans="1:34"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row>
    <row r="741" spans="1:34"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row>
    <row r="742" spans="1:34"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row>
    <row r="743" spans="1:34"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row>
    <row r="744" spans="1:34"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row>
    <row r="745" spans="1:34"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row>
    <row r="746" spans="1:34"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row>
    <row r="747" spans="1:34"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row>
    <row r="748" spans="1:34"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row>
    <row r="749" spans="1:34"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row>
    <row r="750" spans="1:34"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row>
    <row r="751" spans="1:34"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row>
    <row r="752" spans="1:34"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row>
    <row r="753" spans="1:34"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row>
    <row r="754" spans="1:34"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row>
    <row r="755" spans="1:34"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row>
    <row r="756" spans="1:34"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row>
    <row r="757" spans="1:34"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row>
    <row r="758" spans="1:34"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row>
    <row r="759" spans="1:34"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row>
    <row r="760" spans="1:34"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row>
    <row r="761" spans="1:34"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row>
    <row r="762" spans="1:34"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row>
    <row r="763" spans="1:34"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row>
    <row r="764" spans="1:34"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row>
    <row r="765" spans="1:34"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row>
    <row r="766" spans="1:34"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row>
    <row r="767" spans="1:34"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row>
    <row r="768" spans="1:34"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row>
    <row r="769" spans="1:34"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row>
    <row r="770" spans="1:34"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row>
    <row r="771" spans="1:34"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row>
    <row r="772" spans="1:34"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row>
    <row r="773" spans="1:34"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row>
    <row r="774" spans="1:34"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row>
    <row r="775" spans="1:34"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row>
    <row r="776" spans="1:34"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row>
    <row r="777" spans="1:34"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row>
    <row r="778" spans="1:34"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row>
    <row r="779" spans="1:34"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row>
    <row r="780" spans="1:34"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row>
    <row r="781" spans="1:34"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row>
    <row r="782" spans="1:34"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row>
    <row r="783" spans="1:34"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row>
    <row r="784" spans="1:34"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row>
    <row r="785" spans="1:34"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row>
    <row r="786" spans="1:34"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row>
    <row r="787" spans="1:34"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row>
    <row r="788" spans="1:34"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row>
    <row r="789" spans="1:34"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row>
    <row r="790" spans="1:34"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row>
    <row r="791" spans="1:34"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row>
    <row r="792" spans="1:34"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row>
    <row r="793" spans="1:34"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row>
    <row r="794" spans="1:34"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row>
    <row r="795" spans="1:34"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row>
    <row r="796" spans="1:34"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row>
    <row r="797" spans="1:34"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row>
    <row r="798" spans="1:34"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row>
    <row r="799" spans="1:34"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row>
    <row r="800" spans="1:34"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row>
    <row r="801" spans="1:34"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row>
    <row r="802" spans="1:34"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row>
    <row r="803" spans="1:34"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row>
    <row r="804" spans="1:34"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row>
    <row r="805" spans="1:34"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row>
    <row r="806" spans="1:34"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row>
    <row r="807" spans="1:34"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row>
    <row r="808" spans="1:34"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row>
    <row r="809" spans="1:34"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row>
    <row r="810" spans="1:34"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row>
    <row r="811" spans="1:34"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row>
    <row r="812" spans="1:34"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row>
    <row r="813" spans="1:34"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row>
    <row r="814" spans="1:34"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row>
    <row r="815" spans="1:34"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row>
    <row r="816" spans="1:34"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row>
    <row r="817" spans="1:34"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row>
    <row r="818" spans="1:34"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row>
    <row r="819" spans="1:34"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row>
    <row r="820" spans="1:34"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row>
    <row r="821" spans="1:34"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row>
    <row r="822" spans="1:34"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row>
    <row r="823" spans="1:34"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row>
    <row r="824" spans="1:34"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row>
    <row r="825" spans="1:34"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row>
    <row r="826" spans="1:34"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row>
    <row r="827" spans="1:34"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row>
    <row r="828" spans="1:34"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row>
    <row r="829" spans="1:34"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row>
    <row r="830" spans="1:34"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row>
    <row r="831" spans="1:34"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row>
    <row r="832" spans="1:34"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row>
    <row r="833" spans="1:34"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row>
    <row r="834" spans="1:34"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row>
    <row r="835" spans="1:34"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row>
    <row r="836" spans="1:34"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row>
    <row r="837" spans="1:34"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row>
    <row r="838" spans="1:34"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row>
    <row r="839" spans="1:34"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row>
    <row r="840" spans="1:34"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row>
    <row r="841" spans="1:34"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row>
    <row r="842" spans="1:34"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row>
    <row r="843" spans="1:34"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row>
    <row r="844" spans="1:34"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row>
    <row r="845" spans="1:34"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row>
    <row r="846" spans="1:34"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row>
    <row r="847" spans="1:34"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row>
    <row r="848" spans="1:34"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row>
    <row r="849" spans="1:34"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row>
    <row r="850" spans="1:34"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row>
    <row r="851" spans="1:34"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row>
    <row r="852" spans="1:34"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row>
    <row r="853" spans="1:34"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row>
    <row r="854" spans="1:34"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row>
    <row r="855" spans="1:34"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row>
    <row r="856" spans="1:34"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row>
    <row r="857" spans="1:34"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row>
    <row r="858" spans="1:34"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row>
    <row r="859" spans="1:34"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row>
    <row r="860" spans="1:34"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row>
    <row r="861" spans="1:34"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row>
    <row r="862" spans="1:34"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row>
    <row r="863" spans="1:34"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row>
    <row r="864" spans="1:34"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row>
    <row r="865" spans="1:34"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row>
    <row r="866" spans="1:34"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row>
    <row r="867" spans="1:34"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row>
    <row r="868" spans="1:34"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row>
    <row r="869" spans="1:34"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row>
    <row r="870" spans="1:34"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row>
    <row r="871" spans="1:34"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row>
    <row r="872" spans="1:34"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row>
    <row r="873" spans="1:34"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row>
    <row r="874" spans="1:34"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row>
    <row r="875" spans="1:34"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row>
    <row r="876" spans="1:34"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row>
    <row r="877" spans="1:34"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row>
    <row r="878" spans="1:34"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row>
    <row r="879" spans="1:34"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row>
    <row r="880" spans="1:34"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row>
    <row r="881" spans="1:34"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row>
    <row r="882" spans="1:34"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row>
    <row r="883" spans="1:34"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row>
    <row r="884" spans="1:34"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row>
    <row r="885" spans="1:34"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row>
    <row r="886" spans="1:34"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row>
    <row r="887" spans="1:34"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row>
    <row r="888" spans="1:34"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row>
    <row r="889" spans="1:34"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row>
    <row r="890" spans="1:34"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row>
    <row r="891" spans="1:34"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row>
    <row r="892" spans="1:34"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row>
    <row r="893" spans="1:34"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row>
    <row r="894" spans="1:34"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row>
    <row r="895" spans="1:34"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row>
    <row r="896" spans="1:34"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row>
    <row r="897" spans="1:34"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row>
    <row r="898" spans="1:34"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row>
    <row r="899" spans="1:34"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row>
    <row r="900" spans="1:34"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row>
    <row r="901" spans="1:34"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row>
    <row r="902" spans="1:34"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row>
    <row r="903" spans="1:34"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row>
    <row r="904" spans="1:34"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row>
    <row r="905" spans="1:34"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row>
    <row r="906" spans="1:34"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row>
    <row r="907" spans="1:34"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row>
    <row r="908" spans="1:34"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row>
    <row r="909" spans="1:34"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row>
    <row r="910" spans="1:34"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row>
    <row r="911" spans="1:34"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row>
    <row r="912" spans="1:34"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row>
    <row r="913" spans="1:34"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row>
    <row r="914" spans="1:34"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row>
    <row r="915" spans="1:34"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row>
    <row r="916" spans="1:34"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row>
    <row r="917" spans="1:34"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row>
    <row r="918" spans="1:34"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row>
    <row r="919" spans="1:34"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row>
    <row r="920" spans="1:34"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row>
    <row r="921" spans="1:34"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row>
    <row r="922" spans="1:34"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row>
    <row r="923" spans="1:34"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row>
    <row r="924" spans="1:34"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row>
    <row r="925" spans="1:34"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row>
    <row r="926" spans="1:34"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row>
    <row r="927" spans="1:34"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row>
    <row r="928" spans="1:34"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row>
    <row r="929" spans="1:34"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row>
    <row r="930" spans="1:34"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row>
    <row r="931" spans="1:34"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row>
    <row r="932" spans="1:34"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row>
    <row r="933" spans="1:34"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row>
    <row r="934" spans="1:34"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row>
    <row r="935" spans="1:34"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row>
    <row r="936" spans="1:34"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row>
    <row r="937" spans="1:34"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row>
    <row r="938" spans="1:34"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row>
    <row r="939" spans="1:34"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row>
    <row r="940" spans="1:34"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row>
    <row r="941" spans="1:34"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row>
    <row r="942" spans="1:34"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row>
    <row r="943" spans="1:34"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row>
    <row r="944" spans="1:34"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row>
    <row r="945" spans="1:34"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row>
    <row r="946" spans="1:34"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row>
    <row r="947" spans="1:34"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row>
    <row r="948" spans="1:34"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row>
    <row r="949" spans="1:34"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row>
    <row r="950" spans="1:34"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row>
    <row r="951" spans="1:34"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row>
    <row r="952" spans="1:34"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row>
    <row r="953" spans="1:34"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row>
    <row r="954" spans="1:34"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row>
    <row r="955" spans="1:34"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row>
    <row r="956" spans="1:34"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row>
    <row r="957" spans="1:34"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row>
    <row r="958" spans="1:34"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row>
    <row r="959" spans="1:34"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row>
    <row r="960" spans="1:34"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row>
    <row r="961" spans="1:34"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row>
    <row r="962" spans="1:34"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row>
    <row r="963" spans="1:34"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row>
    <row r="964" spans="1:34"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row>
    <row r="965" spans="1:34"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row>
    <row r="966" spans="1:34"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row>
    <row r="967" spans="1:34"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row>
    <row r="968" spans="1:34"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row>
    <row r="969" spans="1:34"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row>
    <row r="970" spans="1:34"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row>
    <row r="971" spans="1:34"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row>
    <row r="972" spans="1:34"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row>
    <row r="973" spans="1:34"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row>
    <row r="974" spans="1:34"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row>
    <row r="975" spans="1:34"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row>
    <row r="976" spans="1:34"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row>
    <row r="977" spans="1:34"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row>
    <row r="978" spans="1:34"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row>
    <row r="979" spans="1:34"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row>
    <row r="980" spans="1:34"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row>
    <row r="981" spans="1:34"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row>
    <row r="982" spans="1:34"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row>
    <row r="983" spans="1:34"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row>
    <row r="984" spans="1:34"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row>
    <row r="985" spans="1:34"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row>
    <row r="986" spans="1:34"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row>
    <row r="987" spans="1:34"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row>
    <row r="988" spans="1:34"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row>
    <row r="989" spans="1:34"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row>
    <row r="990" spans="1:34"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row>
    <row r="991" spans="1:34"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row>
    <row r="992" spans="1:34"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row>
    <row r="993" spans="1:34"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row>
    <row r="994" spans="1:34"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row>
    <row r="995" spans="1:34"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row>
    <row r="996" spans="1:34"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row>
    <row r="997" spans="1:34"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row>
    <row r="998" spans="1:34"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row>
    <row r="999" spans="1:34"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row>
    <row r="1000" spans="1:34"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4140625" defaultRowHeight="15" customHeight="1" x14ac:dyDescent="0.3"/>
  <cols>
    <col min="1" max="2" width="10" customWidth="1"/>
    <col min="3" max="3" width="34" customWidth="1"/>
    <col min="4" max="4" width="10" customWidth="1"/>
    <col min="5" max="5" width="17.33203125" customWidth="1"/>
    <col min="6" max="12" width="10" customWidth="1"/>
    <col min="13" max="13" width="55" customWidth="1"/>
    <col min="14" max="14" width="10" customWidth="1"/>
    <col min="15" max="15" width="18.109375" customWidth="1"/>
    <col min="16" max="26" width="10" customWidth="1"/>
  </cols>
  <sheetData>
    <row r="1" spans="1:15" ht="14.4" x14ac:dyDescent="0.3">
      <c r="A1" s="96" t="s">
        <v>219</v>
      </c>
    </row>
    <row r="3" spans="1:15" ht="14.4" x14ac:dyDescent="0.3">
      <c r="A3" s="96" t="s">
        <v>220</v>
      </c>
      <c r="C3" s="96" t="s">
        <v>221</v>
      </c>
      <c r="E3" s="96" t="s">
        <v>222</v>
      </c>
      <c r="G3" s="96" t="s">
        <v>223</v>
      </c>
      <c r="I3" s="96" t="s">
        <v>224</v>
      </c>
      <c r="K3" s="96" t="s">
        <v>225</v>
      </c>
      <c r="M3" s="96" t="s">
        <v>226</v>
      </c>
      <c r="O3" s="96" t="s">
        <v>227</v>
      </c>
    </row>
    <row r="5" spans="1:15" ht="14.4" x14ac:dyDescent="0.3">
      <c r="A5" s="96" t="s">
        <v>9</v>
      </c>
      <c r="C5" s="96" t="s">
        <v>32</v>
      </c>
      <c r="D5" s="96">
        <v>1</v>
      </c>
      <c r="E5" s="96" t="s">
        <v>228</v>
      </c>
      <c r="G5" s="96" t="s">
        <v>44</v>
      </c>
      <c r="I5" s="96" t="s">
        <v>229</v>
      </c>
      <c r="K5" s="96" t="s">
        <v>230</v>
      </c>
      <c r="M5" s="96" t="s">
        <v>39</v>
      </c>
      <c r="O5" s="96" t="s">
        <v>231</v>
      </c>
    </row>
    <row r="6" spans="1:15" ht="14.4" x14ac:dyDescent="0.3">
      <c r="A6" s="96" t="s">
        <v>20</v>
      </c>
      <c r="C6" s="96" t="s">
        <v>232</v>
      </c>
      <c r="D6" s="96">
        <v>2</v>
      </c>
      <c r="E6" s="96" t="s">
        <v>233</v>
      </c>
      <c r="G6" s="96" t="s">
        <v>45</v>
      </c>
      <c r="I6" s="96" t="s">
        <v>234</v>
      </c>
      <c r="M6" s="96" t="s">
        <v>131</v>
      </c>
      <c r="O6" s="96" t="s">
        <v>235</v>
      </c>
    </row>
    <row r="7" spans="1:15" ht="14.4" x14ac:dyDescent="0.3">
      <c r="A7" s="96" t="s">
        <v>16</v>
      </c>
      <c r="D7" s="96">
        <v>3</v>
      </c>
      <c r="E7" s="96" t="s">
        <v>236</v>
      </c>
      <c r="G7" s="96" t="s">
        <v>46</v>
      </c>
      <c r="I7" s="96" t="s">
        <v>59</v>
      </c>
      <c r="M7" s="96" t="s">
        <v>31</v>
      </c>
      <c r="O7" s="96" t="s">
        <v>237</v>
      </c>
    </row>
    <row r="8" spans="1:15" ht="14.4" x14ac:dyDescent="0.3">
      <c r="D8" s="96">
        <v>4</v>
      </c>
      <c r="E8" s="96" t="s">
        <v>238</v>
      </c>
      <c r="G8" s="96" t="s">
        <v>239</v>
      </c>
      <c r="I8" s="96" t="s">
        <v>240</v>
      </c>
      <c r="M8" s="96" t="s">
        <v>194</v>
      </c>
      <c r="O8" s="96" t="s">
        <v>241</v>
      </c>
    </row>
    <row r="9" spans="1:15" ht="14.4" x14ac:dyDescent="0.3">
      <c r="D9" s="96">
        <v>5</v>
      </c>
      <c r="E9" s="96" t="s">
        <v>242</v>
      </c>
      <c r="G9" s="96" t="s">
        <v>243</v>
      </c>
      <c r="I9" s="96" t="s">
        <v>244</v>
      </c>
      <c r="O9" s="96" t="s">
        <v>245</v>
      </c>
    </row>
    <row r="10" spans="1:15" ht="14.4" x14ac:dyDescent="0.3">
      <c r="D10" s="96">
        <v>6</v>
      </c>
      <c r="E10" s="96" t="s">
        <v>246</v>
      </c>
      <c r="G10" s="96" t="s">
        <v>247</v>
      </c>
      <c r="I10" s="96" t="s">
        <v>248</v>
      </c>
      <c r="O10" s="96" t="s">
        <v>249</v>
      </c>
    </row>
    <row r="11" spans="1:15" ht="14.4" x14ac:dyDescent="0.3">
      <c r="D11" s="96">
        <v>7</v>
      </c>
      <c r="E11" s="96" t="s">
        <v>250</v>
      </c>
      <c r="I11" s="96" t="s">
        <v>247</v>
      </c>
    </row>
    <row r="12" spans="1:15" ht="14.4" x14ac:dyDescent="0.3">
      <c r="D12" s="96">
        <v>8</v>
      </c>
      <c r="E12" s="96" t="s">
        <v>251</v>
      </c>
    </row>
    <row r="13" spans="1:15" ht="14.4" x14ac:dyDescent="0.3">
      <c r="D13" s="96">
        <v>9</v>
      </c>
      <c r="E13" s="96" t="s">
        <v>252</v>
      </c>
    </row>
    <row r="14" spans="1:15" ht="14.4" x14ac:dyDescent="0.3">
      <c r="D14" s="96">
        <v>10</v>
      </c>
      <c r="E14" s="96" t="s">
        <v>253</v>
      </c>
    </row>
    <row r="15" spans="1:15" ht="14.4" x14ac:dyDescent="0.3">
      <c r="D15" s="96">
        <v>11</v>
      </c>
      <c r="E15" s="96" t="s">
        <v>254</v>
      </c>
    </row>
    <row r="16" spans="1:15" ht="14.4" x14ac:dyDescent="0.3">
      <c r="D16" s="96">
        <v>12</v>
      </c>
      <c r="E16" s="96" t="s">
        <v>255</v>
      </c>
    </row>
    <row r="17" spans="4:14" ht="14.4" x14ac:dyDescent="0.3">
      <c r="D17" s="96">
        <v>13</v>
      </c>
      <c r="E17" s="96" t="s">
        <v>256</v>
      </c>
    </row>
    <row r="18" spans="4:14" ht="14.4" x14ac:dyDescent="0.3">
      <c r="D18" s="96">
        <v>14</v>
      </c>
      <c r="E18" s="96" t="s">
        <v>257</v>
      </c>
    </row>
    <row r="19" spans="4:14" ht="14.4" x14ac:dyDescent="0.3">
      <c r="D19" s="96">
        <v>15</v>
      </c>
      <c r="E19" s="96" t="s">
        <v>258</v>
      </c>
    </row>
    <row r="20" spans="4:14" ht="14.4" x14ac:dyDescent="0.3">
      <c r="D20" s="96">
        <v>16</v>
      </c>
      <c r="E20" s="96" t="s">
        <v>259</v>
      </c>
    </row>
    <row r="21" spans="4:14" ht="15.75" customHeight="1" x14ac:dyDescent="0.3">
      <c r="D21" s="96">
        <v>17</v>
      </c>
      <c r="E21" s="96" t="s">
        <v>260</v>
      </c>
      <c r="I21" s="96" t="s">
        <v>261</v>
      </c>
      <c r="N21" s="96" t="s">
        <v>262</v>
      </c>
    </row>
    <row r="22" spans="4:14" ht="15.75" customHeight="1" x14ac:dyDescent="0.3">
      <c r="D22" s="96">
        <v>18</v>
      </c>
      <c r="E22" s="96" t="s">
        <v>263</v>
      </c>
    </row>
    <row r="23" spans="4:14" ht="15.75" customHeight="1" x14ac:dyDescent="0.3">
      <c r="D23" s="96">
        <v>19</v>
      </c>
      <c r="E23" s="96" t="s">
        <v>264</v>
      </c>
      <c r="I23" s="96" t="s">
        <v>265</v>
      </c>
      <c r="N23" s="96" t="s">
        <v>266</v>
      </c>
    </row>
    <row r="24" spans="4:14" ht="15.75" customHeight="1" x14ac:dyDescent="0.3">
      <c r="D24" s="96">
        <v>20</v>
      </c>
      <c r="E24" s="96" t="s">
        <v>267</v>
      </c>
      <c r="I24" s="96" t="s">
        <v>268</v>
      </c>
      <c r="N24" s="96" t="s">
        <v>269</v>
      </c>
    </row>
    <row r="25" spans="4:14" ht="15.75" customHeight="1" x14ac:dyDescent="0.3">
      <c r="I25" s="96" t="s">
        <v>270</v>
      </c>
      <c r="N25" s="96" t="s">
        <v>271</v>
      </c>
    </row>
    <row r="26" spans="4:14" ht="15.75" customHeight="1" x14ac:dyDescent="0.3">
      <c r="I26" s="96" t="s">
        <v>272</v>
      </c>
      <c r="N26" s="96" t="s">
        <v>273</v>
      </c>
    </row>
    <row r="27" spans="4:14" ht="15.75" customHeight="1" x14ac:dyDescent="0.3">
      <c r="I27" s="96" t="s">
        <v>274</v>
      </c>
      <c r="N27" s="96" t="s">
        <v>275</v>
      </c>
    </row>
    <row r="28" spans="4:14" ht="15.75" customHeight="1" x14ac:dyDescent="0.3">
      <c r="N28" s="96" t="s">
        <v>276</v>
      </c>
    </row>
    <row r="29" spans="4:14" ht="15.75" customHeight="1" x14ac:dyDescent="0.3">
      <c r="N29" s="96" t="s">
        <v>277</v>
      </c>
    </row>
    <row r="30" spans="4:14" ht="15.75" customHeight="1" x14ac:dyDescent="0.3">
      <c r="I30" s="96" t="s">
        <v>278</v>
      </c>
      <c r="N30" s="96" t="s">
        <v>279</v>
      </c>
    </row>
    <row r="31" spans="4:14" ht="15.75" customHeight="1" x14ac:dyDescent="0.3">
      <c r="N31" s="96" t="s">
        <v>280</v>
      </c>
    </row>
    <row r="32" spans="4:14" ht="15.75" customHeight="1" x14ac:dyDescent="0.3">
      <c r="I32" s="96" t="s">
        <v>281</v>
      </c>
      <c r="N32" s="96" t="s">
        <v>282</v>
      </c>
    </row>
    <row r="33" spans="8:14" ht="15.75" customHeight="1" x14ac:dyDescent="0.3">
      <c r="I33" s="96" t="s">
        <v>283</v>
      </c>
      <c r="N33" s="96" t="s">
        <v>284</v>
      </c>
    </row>
    <row r="34" spans="8:14" ht="15.75" customHeight="1" x14ac:dyDescent="0.3">
      <c r="I34" s="96" t="s">
        <v>285</v>
      </c>
    </row>
    <row r="35" spans="8:14" ht="15.75" customHeight="1" x14ac:dyDescent="0.3">
      <c r="I35" s="96" t="s">
        <v>286</v>
      </c>
    </row>
    <row r="36" spans="8:14" ht="15.75" customHeight="1" x14ac:dyDescent="0.3"/>
    <row r="37" spans="8:14" ht="15.75" customHeight="1" x14ac:dyDescent="0.3"/>
    <row r="38" spans="8:14" ht="15.75" customHeight="1" x14ac:dyDescent="0.3">
      <c r="I38" s="96" t="s">
        <v>287</v>
      </c>
      <c r="L38" s="96" t="s">
        <v>288</v>
      </c>
      <c r="M38" s="96" t="s">
        <v>289</v>
      </c>
      <c r="N38" s="96" t="s">
        <v>290</v>
      </c>
    </row>
    <row r="39" spans="8:14" ht="15.75" customHeight="1" x14ac:dyDescent="0.3"/>
    <row r="40" spans="8:14" ht="15.75" customHeight="1" x14ac:dyDescent="0.3">
      <c r="H40" s="96" t="s">
        <v>291</v>
      </c>
      <c r="I40" s="96" t="s">
        <v>292</v>
      </c>
      <c r="L40" s="97" t="s">
        <v>293</v>
      </c>
      <c r="M40" s="96" t="s">
        <v>294</v>
      </c>
      <c r="N40" s="96" t="s">
        <v>295</v>
      </c>
    </row>
    <row r="41" spans="8:14" ht="15.75" customHeight="1" x14ac:dyDescent="0.3">
      <c r="I41" s="96" t="s">
        <v>296</v>
      </c>
      <c r="L41" s="97" t="s">
        <v>297</v>
      </c>
      <c r="M41" s="96" t="s">
        <v>298</v>
      </c>
      <c r="N41" s="96" t="s">
        <v>299</v>
      </c>
    </row>
    <row r="42" spans="8:14" ht="15.75" customHeight="1" x14ac:dyDescent="0.3">
      <c r="I42" s="96" t="s">
        <v>300</v>
      </c>
      <c r="L42" s="97" t="s">
        <v>301</v>
      </c>
      <c r="N42" s="96" t="s">
        <v>302</v>
      </c>
    </row>
    <row r="43" spans="8:14" ht="15.75" customHeight="1" x14ac:dyDescent="0.3">
      <c r="I43" s="96" t="s">
        <v>303</v>
      </c>
      <c r="L43" s="97" t="s">
        <v>304</v>
      </c>
      <c r="N43" s="96" t="s">
        <v>305</v>
      </c>
    </row>
    <row r="44" spans="8:14" ht="15.75" customHeight="1" x14ac:dyDescent="0.3">
      <c r="I44" s="96" t="s">
        <v>306</v>
      </c>
      <c r="N44" s="96" t="s">
        <v>307</v>
      </c>
    </row>
    <row r="45" spans="8:14" ht="15.75" customHeight="1" x14ac:dyDescent="0.3">
      <c r="I45" s="96" t="s">
        <v>308</v>
      </c>
      <c r="N45" s="96" t="s">
        <v>309</v>
      </c>
    </row>
    <row r="46" spans="8:14" ht="15.75" customHeight="1" x14ac:dyDescent="0.3"/>
    <row r="47" spans="8:14" ht="15.75" customHeight="1" x14ac:dyDescent="0.3"/>
    <row r="48" spans="8:14"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3">
      <c r="A2" s="32"/>
      <c r="B2" s="435"/>
      <c r="C2" s="417"/>
      <c r="D2" s="418"/>
      <c r="E2" s="33"/>
      <c r="F2" s="438" t="s">
        <v>33</v>
      </c>
      <c r="G2" s="417"/>
      <c r="H2" s="417"/>
      <c r="I2" s="417"/>
      <c r="J2" s="417"/>
      <c r="K2" s="417"/>
      <c r="L2" s="417"/>
      <c r="M2" s="417"/>
      <c r="N2" s="417"/>
      <c r="O2" s="417"/>
      <c r="P2" s="417"/>
      <c r="Q2" s="417"/>
      <c r="R2" s="417"/>
      <c r="S2" s="417"/>
      <c r="T2" s="417"/>
      <c r="U2" s="417"/>
      <c r="V2" s="417"/>
      <c r="W2" s="417"/>
      <c r="X2" s="417"/>
      <c r="Y2" s="417"/>
      <c r="Z2" s="417"/>
      <c r="AA2" s="417"/>
      <c r="AB2" s="418"/>
      <c r="AC2" s="32"/>
      <c r="AD2" s="32"/>
    </row>
    <row r="3" spans="1:30" ht="12.75" customHeight="1" x14ac:dyDescent="0.3">
      <c r="A3" s="32"/>
      <c r="B3" s="436"/>
      <c r="C3" s="378"/>
      <c r="D3" s="437"/>
      <c r="E3" s="34"/>
      <c r="F3" s="439"/>
      <c r="G3" s="378"/>
      <c r="H3" s="378"/>
      <c r="I3" s="378"/>
      <c r="J3" s="378"/>
      <c r="K3" s="378"/>
      <c r="L3" s="378"/>
      <c r="M3" s="378"/>
      <c r="N3" s="378"/>
      <c r="O3" s="378"/>
      <c r="P3" s="378"/>
      <c r="Q3" s="378"/>
      <c r="R3" s="378"/>
      <c r="S3" s="378"/>
      <c r="T3" s="378"/>
      <c r="U3" s="378"/>
      <c r="V3" s="378"/>
      <c r="W3" s="378"/>
      <c r="X3" s="378"/>
      <c r="Y3" s="378"/>
      <c r="Z3" s="378"/>
      <c r="AA3" s="378"/>
      <c r="AB3" s="437"/>
      <c r="AC3" s="32"/>
      <c r="AD3" s="32"/>
    </row>
    <row r="4" spans="1:30" ht="12.75" customHeight="1" x14ac:dyDescent="0.3">
      <c r="A4" s="32"/>
      <c r="B4" s="436"/>
      <c r="C4" s="378"/>
      <c r="D4" s="437"/>
      <c r="E4" s="34"/>
      <c r="F4" s="439"/>
      <c r="G4" s="378"/>
      <c r="H4" s="378"/>
      <c r="I4" s="378"/>
      <c r="J4" s="378"/>
      <c r="K4" s="378"/>
      <c r="L4" s="378"/>
      <c r="M4" s="378"/>
      <c r="N4" s="378"/>
      <c r="O4" s="378"/>
      <c r="P4" s="378"/>
      <c r="Q4" s="378"/>
      <c r="R4" s="378"/>
      <c r="S4" s="378"/>
      <c r="T4" s="378"/>
      <c r="U4" s="378"/>
      <c r="V4" s="378"/>
      <c r="W4" s="378"/>
      <c r="X4" s="378"/>
      <c r="Y4" s="378"/>
      <c r="Z4" s="378"/>
      <c r="AA4" s="378"/>
      <c r="AB4" s="437"/>
      <c r="AC4" s="32"/>
      <c r="AD4" s="32"/>
    </row>
    <row r="5" spans="1:30" ht="12.75" customHeight="1" x14ac:dyDescent="0.3">
      <c r="A5" s="32"/>
      <c r="B5" s="436"/>
      <c r="C5" s="378"/>
      <c r="D5" s="437"/>
      <c r="E5" s="34"/>
      <c r="F5" s="439"/>
      <c r="G5" s="378"/>
      <c r="H5" s="378"/>
      <c r="I5" s="378"/>
      <c r="J5" s="378"/>
      <c r="K5" s="378"/>
      <c r="L5" s="378"/>
      <c r="M5" s="378"/>
      <c r="N5" s="378"/>
      <c r="O5" s="378"/>
      <c r="P5" s="378"/>
      <c r="Q5" s="378"/>
      <c r="R5" s="378"/>
      <c r="S5" s="378"/>
      <c r="T5" s="378"/>
      <c r="U5" s="378"/>
      <c r="V5" s="378"/>
      <c r="W5" s="378"/>
      <c r="X5" s="378"/>
      <c r="Y5" s="378"/>
      <c r="Z5" s="378"/>
      <c r="AA5" s="378"/>
      <c r="AB5" s="437"/>
      <c r="AC5" s="32"/>
      <c r="AD5" s="32"/>
    </row>
    <row r="6" spans="1:30" ht="37.5" customHeight="1" x14ac:dyDescent="0.3">
      <c r="A6" s="32"/>
      <c r="B6" s="419"/>
      <c r="C6" s="420"/>
      <c r="D6" s="421"/>
      <c r="E6" s="35"/>
      <c r="F6" s="440"/>
      <c r="G6" s="420"/>
      <c r="H6" s="420"/>
      <c r="I6" s="420"/>
      <c r="J6" s="420"/>
      <c r="K6" s="420"/>
      <c r="L6" s="420"/>
      <c r="M6" s="420"/>
      <c r="N6" s="420"/>
      <c r="O6" s="420"/>
      <c r="P6" s="420"/>
      <c r="Q6" s="420"/>
      <c r="R6" s="420"/>
      <c r="S6" s="420"/>
      <c r="T6" s="420"/>
      <c r="U6" s="420"/>
      <c r="V6" s="420"/>
      <c r="W6" s="420"/>
      <c r="X6" s="420"/>
      <c r="Y6" s="420"/>
      <c r="Z6" s="420"/>
      <c r="AA6" s="420"/>
      <c r="AB6" s="421"/>
      <c r="AC6" s="32"/>
      <c r="AD6" s="32"/>
    </row>
    <row r="7" spans="1:30" ht="15" customHeight="1" x14ac:dyDescent="0.3">
      <c r="A7" s="32"/>
      <c r="B7" s="36"/>
      <c r="C7" s="441"/>
      <c r="D7" s="442"/>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3">
      <c r="A9" s="32"/>
      <c r="B9" s="40"/>
      <c r="C9" s="443"/>
      <c r="D9" s="444"/>
      <c r="E9" s="444"/>
      <c r="F9" s="424"/>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3">
      <c r="A10" s="32"/>
      <c r="B10" s="40"/>
      <c r="C10" s="443" t="s">
        <v>36</v>
      </c>
      <c r="D10" s="424"/>
      <c r="E10" s="406" t="s">
        <v>37</v>
      </c>
      <c r="F10" s="407"/>
      <c r="G10" s="407"/>
      <c r="H10" s="407"/>
      <c r="I10" s="407"/>
      <c r="J10" s="407"/>
      <c r="K10" s="407"/>
      <c r="L10" s="407"/>
      <c r="M10" s="407"/>
      <c r="N10" s="407"/>
      <c r="O10" s="407"/>
      <c r="P10" s="407"/>
      <c r="Q10" s="407"/>
      <c r="R10" s="407"/>
      <c r="S10" s="407"/>
      <c r="T10" s="407"/>
      <c r="U10" s="407"/>
      <c r="V10" s="407"/>
      <c r="W10" s="407"/>
      <c r="X10" s="407"/>
      <c r="Y10" s="407"/>
      <c r="Z10" s="407"/>
      <c r="AA10" s="395"/>
      <c r="AB10" s="51"/>
      <c r="AC10" s="32"/>
      <c r="AD10" s="32"/>
    </row>
    <row r="11" spans="1:30" ht="15" customHeight="1" x14ac:dyDescent="0.3">
      <c r="A11" s="32"/>
      <c r="B11" s="40"/>
      <c r="C11" s="443"/>
      <c r="D11" s="444"/>
      <c r="E11" s="444"/>
      <c r="F11" s="424"/>
      <c r="G11" s="32"/>
      <c r="H11" s="32"/>
      <c r="I11" s="32"/>
      <c r="J11" s="32"/>
      <c r="K11" s="32"/>
      <c r="L11" s="32"/>
      <c r="M11" s="32"/>
      <c r="N11" s="32"/>
      <c r="O11" s="32"/>
      <c r="P11" s="32"/>
      <c r="Q11" s="32"/>
      <c r="R11" s="32"/>
      <c r="S11" s="32"/>
      <c r="T11" s="32"/>
      <c r="U11" s="32"/>
      <c r="V11" s="32"/>
      <c r="W11" s="32"/>
      <c r="X11" s="32"/>
      <c r="Y11" s="32"/>
      <c r="Z11" s="32"/>
      <c r="AA11" s="445"/>
      <c r="AB11" s="446"/>
      <c r="AC11" s="32"/>
      <c r="AD11" s="32"/>
    </row>
    <row r="12" spans="1:30" ht="29.25" customHeight="1" x14ac:dyDescent="0.3">
      <c r="A12" s="32"/>
      <c r="B12" s="40"/>
      <c r="C12" s="450" t="s">
        <v>38</v>
      </c>
      <c r="D12" s="451"/>
      <c r="E12" s="447" t="s">
        <v>39</v>
      </c>
      <c r="F12" s="448"/>
      <c r="G12" s="448"/>
      <c r="H12" s="448"/>
      <c r="I12" s="448"/>
      <c r="J12" s="448"/>
      <c r="K12" s="448"/>
      <c r="L12" s="448"/>
      <c r="M12" s="448"/>
      <c r="N12" s="448"/>
      <c r="O12" s="448"/>
      <c r="P12" s="448"/>
      <c r="Q12" s="448"/>
      <c r="R12" s="448"/>
      <c r="S12" s="448"/>
      <c r="T12" s="448"/>
      <c r="U12" s="448"/>
      <c r="V12" s="448"/>
      <c r="W12" s="448"/>
      <c r="X12" s="448"/>
      <c r="Y12" s="448"/>
      <c r="Z12" s="448"/>
      <c r="AA12" s="449"/>
      <c r="AB12" s="52"/>
      <c r="AC12" s="32"/>
      <c r="AD12" s="32"/>
    </row>
    <row r="13" spans="1:30" ht="15" customHeight="1" x14ac:dyDescent="0.3">
      <c r="A13" s="32"/>
      <c r="B13" s="40"/>
      <c r="C13" s="445"/>
      <c r="D13" s="424"/>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3">
      <c r="A14" s="32"/>
      <c r="B14" s="40"/>
      <c r="C14" s="443" t="s">
        <v>40</v>
      </c>
      <c r="D14" s="424"/>
      <c r="E14" s="54"/>
      <c r="F14" s="445"/>
      <c r="G14" s="444"/>
      <c r="H14" s="444"/>
      <c r="I14" s="444"/>
      <c r="J14" s="444"/>
      <c r="K14" s="444"/>
      <c r="L14" s="444"/>
      <c r="M14" s="444"/>
      <c r="N14" s="444"/>
      <c r="O14" s="444"/>
      <c r="P14" s="444"/>
      <c r="Q14" s="444"/>
      <c r="R14" s="444"/>
      <c r="S14" s="444"/>
      <c r="T14" s="444"/>
      <c r="U14" s="444"/>
      <c r="V14" s="444"/>
      <c r="W14" s="444"/>
      <c r="X14" s="444"/>
      <c r="Y14" s="444"/>
      <c r="Z14" s="444"/>
      <c r="AA14" s="444"/>
      <c r="AB14" s="446"/>
      <c r="AC14" s="32"/>
      <c r="AD14" s="32"/>
    </row>
    <row r="15" spans="1:30" ht="29.25" customHeight="1" x14ac:dyDescent="0.3">
      <c r="A15" s="32"/>
      <c r="B15" s="40"/>
      <c r="C15" s="406"/>
      <c r="D15" s="407"/>
      <c r="E15" s="407"/>
      <c r="F15" s="407"/>
      <c r="G15" s="407"/>
      <c r="H15" s="407"/>
      <c r="I15" s="407"/>
      <c r="J15" s="407"/>
      <c r="K15" s="407"/>
      <c r="L15" s="407"/>
      <c r="M15" s="407"/>
      <c r="N15" s="407"/>
      <c r="O15" s="407"/>
      <c r="P15" s="407"/>
      <c r="Q15" s="407"/>
      <c r="R15" s="407"/>
      <c r="S15" s="407"/>
      <c r="T15" s="407"/>
      <c r="U15" s="407"/>
      <c r="V15" s="407"/>
      <c r="W15" s="407"/>
      <c r="X15" s="407"/>
      <c r="Y15" s="407"/>
      <c r="Z15" s="407"/>
      <c r="AA15" s="395"/>
      <c r="AB15" s="55"/>
      <c r="AC15" s="32"/>
      <c r="AD15" s="32"/>
    </row>
    <row r="16" spans="1:30" ht="15" customHeight="1" x14ac:dyDescent="0.3">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row>
    <row r="17" spans="1:30" ht="15" customHeight="1" x14ac:dyDescent="0.3">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row>
    <row r="18" spans="1:30" ht="15" customHeight="1" x14ac:dyDescent="0.3">
      <c r="A18" s="32"/>
      <c r="B18" s="40"/>
      <c r="C18" s="435"/>
      <c r="D18" s="417"/>
      <c r="E18" s="417"/>
      <c r="F18" s="417"/>
      <c r="G18" s="417"/>
      <c r="H18" s="417"/>
      <c r="I18" s="417"/>
      <c r="J18" s="417"/>
      <c r="K18" s="417"/>
      <c r="L18" s="417"/>
      <c r="M18" s="417"/>
      <c r="N18" s="417"/>
      <c r="O18" s="417"/>
      <c r="P18" s="418"/>
      <c r="Q18" s="32"/>
      <c r="R18" s="427"/>
      <c r="S18" s="407"/>
      <c r="T18" s="407"/>
      <c r="U18" s="407"/>
      <c r="V18" s="407"/>
      <c r="W18" s="407"/>
      <c r="X18" s="407"/>
      <c r="Y18" s="407"/>
      <c r="Z18" s="407"/>
      <c r="AA18" s="395"/>
      <c r="AB18" s="50"/>
      <c r="AC18" s="32"/>
      <c r="AD18" s="32"/>
    </row>
    <row r="19" spans="1:30" ht="15" customHeight="1" x14ac:dyDescent="0.3">
      <c r="A19" s="32"/>
      <c r="B19" s="40"/>
      <c r="C19" s="436"/>
      <c r="D19" s="378"/>
      <c r="E19" s="378"/>
      <c r="F19" s="378"/>
      <c r="G19" s="378"/>
      <c r="H19" s="378"/>
      <c r="I19" s="378"/>
      <c r="J19" s="378"/>
      <c r="K19" s="378"/>
      <c r="L19" s="378"/>
      <c r="M19" s="378"/>
      <c r="N19" s="378"/>
      <c r="O19" s="378"/>
      <c r="P19" s="437"/>
      <c r="Q19" s="32"/>
      <c r="R19" s="32"/>
      <c r="S19" s="32"/>
      <c r="T19" s="32"/>
      <c r="U19" s="32"/>
      <c r="V19" s="32"/>
      <c r="W19" s="32"/>
      <c r="X19" s="32"/>
      <c r="Y19" s="32"/>
      <c r="Z19" s="32"/>
      <c r="AA19" s="32"/>
      <c r="AB19" s="50"/>
      <c r="AC19" s="32"/>
      <c r="AD19" s="32"/>
    </row>
    <row r="20" spans="1:30" ht="15" customHeight="1" x14ac:dyDescent="0.3">
      <c r="A20" s="32"/>
      <c r="B20" s="40"/>
      <c r="C20" s="436"/>
      <c r="D20" s="378"/>
      <c r="E20" s="378"/>
      <c r="F20" s="378"/>
      <c r="G20" s="378"/>
      <c r="H20" s="378"/>
      <c r="I20" s="378"/>
      <c r="J20" s="378"/>
      <c r="K20" s="378"/>
      <c r="L20" s="378"/>
      <c r="M20" s="378"/>
      <c r="N20" s="378"/>
      <c r="O20" s="378"/>
      <c r="P20" s="437"/>
      <c r="Q20" s="53"/>
      <c r="R20" s="56" t="s">
        <v>43</v>
      </c>
      <c r="S20" s="56"/>
      <c r="T20" s="56"/>
      <c r="U20" s="56"/>
      <c r="V20" s="56"/>
      <c r="W20" s="53"/>
      <c r="X20" s="53"/>
      <c r="Y20" s="53"/>
      <c r="Z20" s="32"/>
      <c r="AA20" s="53"/>
      <c r="AB20" s="50"/>
      <c r="AC20" s="32"/>
      <c r="AD20" s="32"/>
    </row>
    <row r="21" spans="1:30" ht="15" customHeight="1" x14ac:dyDescent="0.3">
      <c r="A21" s="32"/>
      <c r="B21" s="40"/>
      <c r="C21" s="436"/>
      <c r="D21" s="378"/>
      <c r="E21" s="378"/>
      <c r="F21" s="378"/>
      <c r="G21" s="378"/>
      <c r="H21" s="378"/>
      <c r="I21" s="378"/>
      <c r="J21" s="378"/>
      <c r="K21" s="378"/>
      <c r="L21" s="378"/>
      <c r="M21" s="378"/>
      <c r="N21" s="378"/>
      <c r="O21" s="378"/>
      <c r="P21" s="437"/>
      <c r="Q21" s="32"/>
      <c r="R21" s="58"/>
      <c r="S21" s="32" t="s">
        <v>44</v>
      </c>
      <c r="T21" s="32"/>
      <c r="U21" s="58"/>
      <c r="V21" s="32" t="s">
        <v>45</v>
      </c>
      <c r="W21" s="32"/>
      <c r="X21" s="58"/>
      <c r="Y21" s="59" t="s">
        <v>46</v>
      </c>
      <c r="Z21" s="32"/>
      <c r="AA21" s="32"/>
      <c r="AB21" s="50"/>
      <c r="AC21" s="32"/>
      <c r="AD21" s="32"/>
    </row>
    <row r="22" spans="1:30" ht="15" customHeight="1" x14ac:dyDescent="0.3">
      <c r="A22" s="32"/>
      <c r="B22" s="40"/>
      <c r="C22" s="436"/>
      <c r="D22" s="378"/>
      <c r="E22" s="378"/>
      <c r="F22" s="378"/>
      <c r="G22" s="378"/>
      <c r="H22" s="378"/>
      <c r="I22" s="378"/>
      <c r="J22" s="378"/>
      <c r="K22" s="378"/>
      <c r="L22" s="378"/>
      <c r="M22" s="378"/>
      <c r="N22" s="378"/>
      <c r="O22" s="378"/>
      <c r="P22" s="437"/>
      <c r="Q22" s="32"/>
      <c r="R22" s="32"/>
      <c r="S22" s="32"/>
      <c r="T22" s="32"/>
      <c r="U22" s="32"/>
      <c r="V22" s="32"/>
      <c r="W22" s="32"/>
      <c r="X22" s="32"/>
      <c r="Y22" s="32"/>
      <c r="Z22" s="32"/>
      <c r="AA22" s="32"/>
      <c r="AB22" s="50"/>
      <c r="AC22" s="32"/>
      <c r="AD22" s="32"/>
    </row>
    <row r="23" spans="1:30" ht="15" customHeight="1" x14ac:dyDescent="0.3">
      <c r="A23" s="32"/>
      <c r="B23" s="40"/>
      <c r="C23" s="419"/>
      <c r="D23" s="420"/>
      <c r="E23" s="420"/>
      <c r="F23" s="420"/>
      <c r="G23" s="420"/>
      <c r="H23" s="420"/>
      <c r="I23" s="420"/>
      <c r="J23" s="420"/>
      <c r="K23" s="420"/>
      <c r="L23" s="420"/>
      <c r="M23" s="420"/>
      <c r="N23" s="420"/>
      <c r="O23" s="420"/>
      <c r="P23" s="421"/>
      <c r="Q23" s="32"/>
      <c r="R23" s="56" t="s">
        <v>47</v>
      </c>
      <c r="S23" s="32"/>
      <c r="T23" s="32"/>
      <c r="U23" s="32"/>
      <c r="V23" s="32"/>
      <c r="W23" s="452" t="s">
        <v>16</v>
      </c>
      <c r="X23" s="407"/>
      <c r="Y23" s="407"/>
      <c r="Z23" s="407"/>
      <c r="AA23" s="395"/>
      <c r="AB23" s="50"/>
      <c r="AC23" s="32"/>
      <c r="AD23" s="32"/>
    </row>
    <row r="24" spans="1:30" ht="15" customHeight="1" x14ac:dyDescent="0.3">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row>
    <row r="25" spans="1:30" ht="15" customHeight="1" x14ac:dyDescent="0.3">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row>
    <row r="26" spans="1:30" ht="29.25" customHeight="1" x14ac:dyDescent="0.3">
      <c r="A26" s="32"/>
      <c r="B26" s="40"/>
      <c r="C26" s="452" t="s">
        <v>49</v>
      </c>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395"/>
      <c r="AB26" s="50"/>
      <c r="AC26" s="32"/>
      <c r="AD26" s="32"/>
    </row>
    <row r="27" spans="1:30" ht="15" customHeight="1" x14ac:dyDescent="0.3">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row>
    <row r="28" spans="1:30" ht="15" customHeight="1" x14ac:dyDescent="0.3">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row>
    <row r="29" spans="1:30" ht="29.25" customHeight="1" x14ac:dyDescent="0.3">
      <c r="A29" s="32"/>
      <c r="B29" s="40"/>
      <c r="C29" s="452" t="s">
        <v>51</v>
      </c>
      <c r="D29" s="407"/>
      <c r="E29" s="407"/>
      <c r="F29" s="407"/>
      <c r="G29" s="407"/>
      <c r="H29" s="407"/>
      <c r="I29" s="407"/>
      <c r="J29" s="407"/>
      <c r="K29" s="395"/>
      <c r="L29" s="53"/>
      <c r="M29" s="452" t="s">
        <v>52</v>
      </c>
      <c r="N29" s="407"/>
      <c r="O29" s="407"/>
      <c r="P29" s="407"/>
      <c r="Q29" s="407"/>
      <c r="R29" s="407"/>
      <c r="S29" s="407"/>
      <c r="T29" s="407"/>
      <c r="U29" s="407"/>
      <c r="V29" s="407"/>
      <c r="W29" s="407"/>
      <c r="X29" s="407"/>
      <c r="Y29" s="407"/>
      <c r="Z29" s="407"/>
      <c r="AA29" s="395"/>
      <c r="AB29" s="60"/>
      <c r="AC29" s="32"/>
      <c r="AD29" s="32"/>
    </row>
    <row r="30" spans="1:30" ht="15" customHeight="1" x14ac:dyDescent="0.3">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row>
    <row r="31" spans="1:30" ht="15" customHeight="1" x14ac:dyDescent="0.3">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row>
    <row r="32" spans="1:30" ht="90" customHeight="1" x14ac:dyDescent="0.3">
      <c r="A32" s="32"/>
      <c r="B32" s="40"/>
      <c r="C32" s="453" t="s">
        <v>54</v>
      </c>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395"/>
      <c r="AB32" s="50"/>
      <c r="AC32" s="32"/>
      <c r="AD32" s="32"/>
    </row>
    <row r="33" spans="1:30" ht="15" customHeight="1" x14ac:dyDescent="0.3">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row>
    <row r="34" spans="1:30" ht="15.75" customHeight="1" x14ac:dyDescent="0.3">
      <c r="A34" s="32"/>
      <c r="B34" s="40"/>
      <c r="C34" s="428" t="s">
        <v>55</v>
      </c>
      <c r="D34" s="424"/>
      <c r="E34" s="56"/>
      <c r="F34" s="406" t="s">
        <v>56</v>
      </c>
      <c r="G34" s="395"/>
      <c r="H34" s="56"/>
      <c r="I34" s="32"/>
      <c r="J34" s="64" t="s">
        <v>57</v>
      </c>
      <c r="K34" s="406">
        <v>1</v>
      </c>
      <c r="L34" s="407"/>
      <c r="M34" s="407"/>
      <c r="N34" s="395"/>
      <c r="O34" s="56"/>
      <c r="P34" s="56"/>
      <c r="Q34" s="47" t="s">
        <v>58</v>
      </c>
      <c r="R34" s="32"/>
      <c r="S34" s="56"/>
      <c r="T34" s="56"/>
      <c r="U34" s="56"/>
      <c r="V34" s="56"/>
      <c r="W34" s="406" t="s">
        <v>59</v>
      </c>
      <c r="X34" s="407"/>
      <c r="Y34" s="407"/>
      <c r="Z34" s="407"/>
      <c r="AA34" s="395"/>
      <c r="AB34" s="55"/>
      <c r="AC34" s="32"/>
      <c r="AD34" s="32"/>
    </row>
    <row r="35" spans="1:30" ht="15.75" customHeight="1" x14ac:dyDescent="0.3">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row>
    <row r="36" spans="1:30" ht="32.25" customHeight="1" x14ac:dyDescent="0.3">
      <c r="A36" s="32"/>
      <c r="B36" s="40"/>
      <c r="C36" s="32"/>
      <c r="D36" s="64" t="s">
        <v>60</v>
      </c>
      <c r="E36" s="56"/>
      <c r="F36" s="453" t="s">
        <v>61</v>
      </c>
      <c r="G36" s="407"/>
      <c r="H36" s="407"/>
      <c r="I36" s="407"/>
      <c r="J36" s="407"/>
      <c r="K36" s="407"/>
      <c r="L36" s="407"/>
      <c r="M36" s="395"/>
      <c r="N36" s="32"/>
      <c r="O36" s="64" t="s">
        <v>62</v>
      </c>
      <c r="P36" s="452">
        <v>1</v>
      </c>
      <c r="Q36" s="407"/>
      <c r="R36" s="407"/>
      <c r="S36" s="407"/>
      <c r="T36" s="407"/>
      <c r="U36" s="407"/>
      <c r="V36" s="407"/>
      <c r="W36" s="407"/>
      <c r="X36" s="407"/>
      <c r="Y36" s="407"/>
      <c r="Z36" s="407"/>
      <c r="AA36" s="395"/>
      <c r="AB36" s="50"/>
      <c r="AC36" s="32"/>
      <c r="AD36" s="32"/>
    </row>
    <row r="37" spans="1:30" ht="15.75" customHeight="1" x14ac:dyDescent="0.3">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row>
    <row r="38" spans="1:30" ht="15.75" customHeight="1" x14ac:dyDescent="0.3">
      <c r="A38" s="32"/>
      <c r="B38" s="40"/>
      <c r="C38" s="32"/>
      <c r="D38" s="64" t="s">
        <v>63</v>
      </c>
      <c r="E38" s="32"/>
      <c r="F38" s="427" t="s">
        <v>64</v>
      </c>
      <c r="G38" s="395"/>
      <c r="H38" s="32"/>
      <c r="I38" s="32"/>
      <c r="J38" s="56" t="s">
        <v>65</v>
      </c>
      <c r="K38" s="32"/>
      <c r="L38" s="427" t="s">
        <v>66</v>
      </c>
      <c r="M38" s="407"/>
      <c r="N38" s="395"/>
      <c r="O38" s="56"/>
      <c r="P38" s="56"/>
      <c r="Q38" s="32"/>
      <c r="R38" s="56" t="s">
        <v>67</v>
      </c>
      <c r="S38" s="56"/>
      <c r="T38" s="56"/>
      <c r="U38" s="56"/>
      <c r="V38" s="56"/>
      <c r="W38" s="454"/>
      <c r="X38" s="407"/>
      <c r="Y38" s="407"/>
      <c r="Z38" s="407"/>
      <c r="AA38" s="395"/>
      <c r="AB38" s="55"/>
      <c r="AC38" s="32"/>
      <c r="AD38" s="32"/>
    </row>
    <row r="39" spans="1:30" ht="15.75" customHeight="1" x14ac:dyDescent="0.3">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row>
    <row r="40" spans="1:30" ht="15.75" customHeight="1" x14ac:dyDescent="0.3">
      <c r="A40" s="32"/>
      <c r="B40" s="40"/>
      <c r="C40" s="65" t="s">
        <v>68</v>
      </c>
      <c r="D40" s="455">
        <v>2024</v>
      </c>
      <c r="E40" s="456"/>
      <c r="F40" s="457"/>
      <c r="G40" s="46"/>
      <c r="H40" s="47"/>
      <c r="I40" s="47"/>
      <c r="J40" s="47"/>
      <c r="K40" s="47"/>
      <c r="L40" s="47"/>
      <c r="M40" s="47"/>
      <c r="N40" s="47"/>
      <c r="O40" s="47"/>
      <c r="P40" s="47"/>
      <c r="Q40" s="445"/>
      <c r="R40" s="444"/>
      <c r="S40" s="444"/>
      <c r="T40" s="444"/>
      <c r="U40" s="424"/>
      <c r="V40" s="47"/>
      <c r="W40" s="47"/>
      <c r="X40" s="443"/>
      <c r="Y40" s="444"/>
      <c r="Z40" s="444"/>
      <c r="AA40" s="424"/>
      <c r="AB40" s="55"/>
      <c r="AC40" s="32"/>
      <c r="AD40" s="32"/>
    </row>
    <row r="41" spans="1:30" ht="5.25" customHeight="1" x14ac:dyDescent="0.3">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row>
    <row r="42" spans="1:30" ht="15.75" customHeight="1" x14ac:dyDescent="0.3">
      <c r="A42" s="32"/>
      <c r="B42" s="40"/>
      <c r="C42" s="56" t="s">
        <v>57</v>
      </c>
      <c r="D42" s="452">
        <v>1</v>
      </c>
      <c r="E42" s="407"/>
      <c r="F42" s="395"/>
      <c r="G42" s="32"/>
      <c r="H42" s="47"/>
      <c r="I42" s="47"/>
      <c r="J42" s="47"/>
      <c r="K42" s="47"/>
      <c r="L42" s="47"/>
      <c r="M42" s="47"/>
      <c r="N42" s="47"/>
      <c r="O42" s="47"/>
      <c r="P42" s="47"/>
      <c r="Q42" s="445"/>
      <c r="R42" s="444"/>
      <c r="S42" s="444"/>
      <c r="T42" s="444"/>
      <c r="U42" s="424"/>
      <c r="V42" s="47"/>
      <c r="W42" s="47"/>
      <c r="X42" s="443"/>
      <c r="Y42" s="444"/>
      <c r="Z42" s="444"/>
      <c r="AA42" s="424"/>
      <c r="AB42" s="48"/>
      <c r="AC42" s="32"/>
      <c r="AD42" s="32"/>
    </row>
    <row r="43" spans="1:30" ht="15.75" customHeight="1" x14ac:dyDescent="0.3">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row>
    <row r="44" spans="1:30" ht="15.75" customHeight="1" x14ac:dyDescent="0.3">
      <c r="A44" s="32"/>
      <c r="B44" s="40"/>
      <c r="C44" s="56"/>
      <c r="D44" s="406" t="s">
        <v>69</v>
      </c>
      <c r="E44" s="407"/>
      <c r="F44" s="407"/>
      <c r="G44" s="407"/>
      <c r="H44" s="407"/>
      <c r="I44" s="407"/>
      <c r="J44" s="407"/>
      <c r="K44" s="407"/>
      <c r="L44" s="407"/>
      <c r="M44" s="407"/>
      <c r="N44" s="407"/>
      <c r="O44" s="407"/>
      <c r="P44" s="407"/>
      <c r="Q44" s="407"/>
      <c r="R44" s="407"/>
      <c r="S44" s="407"/>
      <c r="T44" s="407"/>
      <c r="U44" s="407"/>
      <c r="V44" s="407"/>
      <c r="W44" s="407"/>
      <c r="X44" s="407"/>
      <c r="Y44" s="395"/>
      <c r="Z44" s="57"/>
      <c r="AA44" s="57"/>
      <c r="AB44" s="68"/>
      <c r="AC44" s="32"/>
      <c r="AD44" s="32"/>
    </row>
    <row r="45" spans="1:30" ht="15.75" customHeight="1" x14ac:dyDescent="0.3">
      <c r="A45" s="32"/>
      <c r="B45" s="40"/>
      <c r="C45" s="32"/>
      <c r="D45" s="412" t="s">
        <v>70</v>
      </c>
      <c r="E45" s="407"/>
      <c r="F45" s="407"/>
      <c r="G45" s="407"/>
      <c r="H45" s="395"/>
      <c r="I45" s="408" t="s">
        <v>71</v>
      </c>
      <c r="J45" s="407"/>
      <c r="K45" s="407"/>
      <c r="L45" s="407"/>
      <c r="M45" s="407"/>
      <c r="N45" s="407"/>
      <c r="O45" s="407"/>
      <c r="P45" s="395"/>
      <c r="Q45" s="409" t="s">
        <v>72</v>
      </c>
      <c r="R45" s="407"/>
      <c r="S45" s="407"/>
      <c r="T45" s="407"/>
      <c r="U45" s="407"/>
      <c r="V45" s="407"/>
      <c r="W45" s="407"/>
      <c r="X45" s="407"/>
      <c r="Y45" s="395"/>
      <c r="Z45" s="57"/>
      <c r="AA45" s="57"/>
      <c r="AB45" s="68"/>
      <c r="AC45" s="32"/>
      <c r="AD45" s="32"/>
    </row>
    <row r="46" spans="1:30" ht="15.75" customHeight="1" x14ac:dyDescent="0.3">
      <c r="A46" s="69"/>
      <c r="B46" s="70"/>
      <c r="C46" s="71"/>
      <c r="D46" s="413" t="s">
        <v>73</v>
      </c>
      <c r="E46" s="407"/>
      <c r="F46" s="407"/>
      <c r="G46" s="407"/>
      <c r="H46" s="395"/>
      <c r="I46" s="410" t="s">
        <v>74</v>
      </c>
      <c r="J46" s="407"/>
      <c r="K46" s="407"/>
      <c r="L46" s="407"/>
      <c r="M46" s="407"/>
      <c r="N46" s="407"/>
      <c r="O46" s="407"/>
      <c r="P46" s="395"/>
      <c r="Q46" s="411" t="s">
        <v>75</v>
      </c>
      <c r="R46" s="407"/>
      <c r="S46" s="407"/>
      <c r="T46" s="407"/>
      <c r="U46" s="407"/>
      <c r="V46" s="407"/>
      <c r="W46" s="407"/>
      <c r="X46" s="407"/>
      <c r="Y46" s="395"/>
      <c r="Z46" s="69"/>
      <c r="AA46" s="69"/>
      <c r="AB46" s="72"/>
      <c r="AC46" s="69"/>
      <c r="AD46" s="69"/>
    </row>
    <row r="47" spans="1:30" ht="15.75" customHeight="1" x14ac:dyDescent="0.3">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row>
    <row r="48" spans="1:30" ht="15.75" customHeight="1" x14ac:dyDescent="0.3">
      <c r="A48" s="75"/>
      <c r="B48" s="76"/>
      <c r="C48" s="414" t="s">
        <v>76</v>
      </c>
      <c r="D48" s="407"/>
      <c r="E48" s="407"/>
      <c r="F48" s="395"/>
      <c r="G48" s="415" t="s">
        <v>77</v>
      </c>
      <c r="H48" s="416" t="s">
        <v>78</v>
      </c>
      <c r="I48" s="417"/>
      <c r="J48" s="417"/>
      <c r="K48" s="417"/>
      <c r="L48" s="417"/>
      <c r="M48" s="417"/>
      <c r="N48" s="417"/>
      <c r="O48" s="417"/>
      <c r="P48" s="417"/>
      <c r="Q48" s="417"/>
      <c r="R48" s="417"/>
      <c r="S48" s="417"/>
      <c r="T48" s="417"/>
      <c r="U48" s="417"/>
      <c r="V48" s="417"/>
      <c r="W48" s="417"/>
      <c r="X48" s="417"/>
      <c r="Y48" s="417"/>
      <c r="Z48" s="417"/>
      <c r="AA48" s="418"/>
      <c r="AB48" s="68"/>
      <c r="AC48" s="75"/>
      <c r="AD48" s="75"/>
    </row>
    <row r="49" spans="1:30" ht="15.75" customHeight="1" x14ac:dyDescent="0.3">
      <c r="A49" s="75"/>
      <c r="B49" s="76"/>
      <c r="C49" s="77" t="s">
        <v>79</v>
      </c>
      <c r="D49" s="78">
        <v>1.2</v>
      </c>
      <c r="E49" s="414" t="s">
        <v>80</v>
      </c>
      <c r="F49" s="395"/>
      <c r="G49" s="381"/>
      <c r="H49" s="419"/>
      <c r="I49" s="420"/>
      <c r="J49" s="420"/>
      <c r="K49" s="420"/>
      <c r="L49" s="420"/>
      <c r="M49" s="420"/>
      <c r="N49" s="420"/>
      <c r="O49" s="420"/>
      <c r="P49" s="420"/>
      <c r="Q49" s="420"/>
      <c r="R49" s="420"/>
      <c r="S49" s="420"/>
      <c r="T49" s="420"/>
      <c r="U49" s="420"/>
      <c r="V49" s="420"/>
      <c r="W49" s="420"/>
      <c r="X49" s="420"/>
      <c r="Y49" s="420"/>
      <c r="Z49" s="420"/>
      <c r="AA49" s="421"/>
      <c r="AB49" s="68"/>
      <c r="AC49" s="75"/>
      <c r="AD49" s="75"/>
    </row>
    <row r="50" spans="1:30" ht="15.75" customHeight="1" x14ac:dyDescent="0.3">
      <c r="A50" s="75"/>
      <c r="B50" s="76"/>
      <c r="C50" s="79">
        <v>2024</v>
      </c>
      <c r="D50" s="80">
        <v>45474</v>
      </c>
      <c r="E50" s="422">
        <v>45656</v>
      </c>
      <c r="F50" s="395"/>
      <c r="G50" s="81">
        <v>1</v>
      </c>
      <c r="H50" s="426" t="s">
        <v>37</v>
      </c>
      <c r="I50" s="407"/>
      <c r="J50" s="407"/>
      <c r="K50" s="407"/>
      <c r="L50" s="407"/>
      <c r="M50" s="407"/>
      <c r="N50" s="407"/>
      <c r="O50" s="407"/>
      <c r="P50" s="407"/>
      <c r="Q50" s="407"/>
      <c r="R50" s="407"/>
      <c r="S50" s="407"/>
      <c r="T50" s="407"/>
      <c r="U50" s="407"/>
      <c r="V50" s="407"/>
      <c r="W50" s="407"/>
      <c r="X50" s="407"/>
      <c r="Y50" s="407"/>
      <c r="Z50" s="407"/>
      <c r="AA50" s="395"/>
      <c r="AB50" s="68"/>
      <c r="AC50" s="75"/>
      <c r="AD50" s="75"/>
    </row>
    <row r="51" spans="1:30" ht="15.75" customHeight="1" x14ac:dyDescent="0.3">
      <c r="A51" s="75"/>
      <c r="B51" s="76"/>
      <c r="C51" s="79">
        <v>2025</v>
      </c>
      <c r="D51" s="80">
        <v>45658</v>
      </c>
      <c r="E51" s="422">
        <v>46021</v>
      </c>
      <c r="F51" s="395"/>
      <c r="G51" s="81">
        <v>1</v>
      </c>
      <c r="H51" s="426" t="s">
        <v>37</v>
      </c>
      <c r="I51" s="407"/>
      <c r="J51" s="407"/>
      <c r="K51" s="407"/>
      <c r="L51" s="407"/>
      <c r="M51" s="407"/>
      <c r="N51" s="407"/>
      <c r="O51" s="407"/>
      <c r="P51" s="407"/>
      <c r="Q51" s="407"/>
      <c r="R51" s="407"/>
      <c r="S51" s="407"/>
      <c r="T51" s="407"/>
      <c r="U51" s="407"/>
      <c r="V51" s="407"/>
      <c r="W51" s="407"/>
      <c r="X51" s="407"/>
      <c r="Y51" s="407"/>
      <c r="Z51" s="407"/>
      <c r="AA51" s="395"/>
      <c r="AB51" s="68"/>
      <c r="AC51" s="75"/>
      <c r="AD51" s="75"/>
    </row>
    <row r="52" spans="1:30" ht="15.75" customHeight="1" x14ac:dyDescent="0.3">
      <c r="A52" s="75"/>
      <c r="B52" s="76"/>
      <c r="C52" s="79">
        <v>2026</v>
      </c>
      <c r="D52" s="80">
        <v>46023</v>
      </c>
      <c r="E52" s="422">
        <v>46386</v>
      </c>
      <c r="F52" s="395"/>
      <c r="G52" s="81">
        <v>1</v>
      </c>
      <c r="H52" s="426" t="s">
        <v>37</v>
      </c>
      <c r="I52" s="407"/>
      <c r="J52" s="407"/>
      <c r="K52" s="407"/>
      <c r="L52" s="407"/>
      <c r="M52" s="407"/>
      <c r="N52" s="407"/>
      <c r="O52" s="407"/>
      <c r="P52" s="407"/>
      <c r="Q52" s="407"/>
      <c r="R52" s="407"/>
      <c r="S52" s="407"/>
      <c r="T52" s="407"/>
      <c r="U52" s="407"/>
      <c r="V52" s="407"/>
      <c r="W52" s="407"/>
      <c r="X52" s="407"/>
      <c r="Y52" s="407"/>
      <c r="Z52" s="407"/>
      <c r="AA52" s="395"/>
      <c r="AB52" s="68"/>
      <c r="AC52" s="75"/>
      <c r="AD52" s="75"/>
    </row>
    <row r="53" spans="1:30" ht="15.75" customHeight="1" x14ac:dyDescent="0.3">
      <c r="A53" s="75"/>
      <c r="B53" s="76"/>
      <c r="C53" s="79">
        <v>2027</v>
      </c>
      <c r="D53" s="80">
        <v>46388</v>
      </c>
      <c r="E53" s="422">
        <v>46751</v>
      </c>
      <c r="F53" s="395"/>
      <c r="G53" s="81">
        <v>1</v>
      </c>
      <c r="H53" s="426" t="s">
        <v>37</v>
      </c>
      <c r="I53" s="407"/>
      <c r="J53" s="407"/>
      <c r="K53" s="407"/>
      <c r="L53" s="407"/>
      <c r="M53" s="407"/>
      <c r="N53" s="407"/>
      <c r="O53" s="407"/>
      <c r="P53" s="407"/>
      <c r="Q53" s="407"/>
      <c r="R53" s="407"/>
      <c r="S53" s="407"/>
      <c r="T53" s="407"/>
      <c r="U53" s="407"/>
      <c r="V53" s="407"/>
      <c r="W53" s="407"/>
      <c r="X53" s="407"/>
      <c r="Y53" s="407"/>
      <c r="Z53" s="407"/>
      <c r="AA53" s="395"/>
      <c r="AB53" s="68"/>
      <c r="AC53" s="75"/>
      <c r="AD53" s="75"/>
    </row>
    <row r="54" spans="1:30" ht="15.75" customHeight="1" x14ac:dyDescent="0.3">
      <c r="A54" s="75"/>
      <c r="B54" s="76"/>
      <c r="C54" s="79"/>
      <c r="D54" s="79"/>
      <c r="E54" s="414"/>
      <c r="F54" s="395"/>
      <c r="G54" s="78"/>
      <c r="H54" s="414"/>
      <c r="I54" s="407"/>
      <c r="J54" s="407"/>
      <c r="K54" s="407"/>
      <c r="L54" s="407"/>
      <c r="M54" s="407"/>
      <c r="N54" s="407"/>
      <c r="O54" s="407"/>
      <c r="P54" s="407"/>
      <c r="Q54" s="407"/>
      <c r="R54" s="407"/>
      <c r="S54" s="407"/>
      <c r="T54" s="407"/>
      <c r="U54" s="407"/>
      <c r="V54" s="407"/>
      <c r="W54" s="407"/>
      <c r="X54" s="407"/>
      <c r="Y54" s="407"/>
      <c r="Z54" s="407"/>
      <c r="AA54" s="395"/>
      <c r="AB54" s="68"/>
      <c r="AC54" s="75"/>
      <c r="AD54" s="75"/>
    </row>
    <row r="55" spans="1:30" ht="15.75" customHeight="1" x14ac:dyDescent="0.3">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row>
    <row r="56" spans="1:30" ht="15.75" customHeight="1" x14ac:dyDescent="0.3">
      <c r="A56" s="32"/>
      <c r="B56" s="40"/>
      <c r="C56" s="428" t="s">
        <v>81</v>
      </c>
      <c r="D56" s="424"/>
      <c r="E56" s="56"/>
      <c r="F56" s="47" t="s">
        <v>82</v>
      </c>
      <c r="G56" s="82"/>
      <c r="H56" s="59"/>
      <c r="I56" s="47" t="s">
        <v>83</v>
      </c>
      <c r="J56" s="32"/>
      <c r="K56" s="427"/>
      <c r="L56" s="395"/>
      <c r="M56" s="56"/>
      <c r="N56" s="32"/>
      <c r="O56" s="32"/>
      <c r="P56" s="32"/>
      <c r="Q56" s="32"/>
      <c r="R56" s="32"/>
      <c r="S56" s="32"/>
      <c r="T56" s="32"/>
      <c r="U56" s="32"/>
      <c r="V56" s="32"/>
      <c r="W56" s="32"/>
      <c r="X56" s="32"/>
      <c r="Y56" s="32"/>
      <c r="Z56" s="32"/>
      <c r="AA56" s="32"/>
      <c r="AB56" s="50"/>
      <c r="AC56" s="32"/>
      <c r="AD56" s="32"/>
    </row>
    <row r="57" spans="1:30" ht="15.75" customHeight="1" x14ac:dyDescent="0.3">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row>
    <row r="58" spans="1:30" ht="15.75" customHeight="1" x14ac:dyDescent="0.3">
      <c r="A58" s="32"/>
      <c r="B58" s="425" t="s">
        <v>84</v>
      </c>
      <c r="C58" s="407"/>
      <c r="D58" s="407"/>
      <c r="E58" s="407"/>
      <c r="F58" s="407"/>
      <c r="G58" s="407"/>
      <c r="H58" s="407"/>
      <c r="I58" s="407"/>
      <c r="J58" s="407"/>
      <c r="K58" s="407"/>
      <c r="L58" s="407"/>
      <c r="M58" s="407"/>
      <c r="N58" s="407"/>
      <c r="O58" s="407"/>
      <c r="P58" s="407"/>
      <c r="Q58" s="407"/>
      <c r="R58" s="407"/>
      <c r="S58" s="407"/>
      <c r="T58" s="407"/>
      <c r="U58" s="407"/>
      <c r="V58" s="407"/>
      <c r="W58" s="407"/>
      <c r="X58" s="407"/>
      <c r="Y58" s="407"/>
      <c r="Z58" s="407"/>
      <c r="AA58" s="407"/>
      <c r="AB58" s="395"/>
      <c r="AC58" s="32"/>
      <c r="AD58" s="32"/>
    </row>
    <row r="59" spans="1:30" ht="15.75" customHeight="1" x14ac:dyDescent="0.3">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row>
    <row r="60" spans="1:30" ht="29.25" customHeight="1" x14ac:dyDescent="0.3">
      <c r="A60" s="32"/>
      <c r="B60" s="414" t="s">
        <v>79</v>
      </c>
      <c r="C60" s="395"/>
      <c r="D60" s="78"/>
      <c r="E60" s="414" t="s">
        <v>85</v>
      </c>
      <c r="F60" s="395"/>
      <c r="G60" s="78"/>
      <c r="H60" s="406" t="s">
        <v>86</v>
      </c>
      <c r="I60" s="395"/>
      <c r="J60" s="414"/>
      <c r="K60" s="395"/>
      <c r="L60" s="423"/>
      <c r="M60" s="424"/>
      <c r="N60" s="78" t="s">
        <v>87</v>
      </c>
      <c r="O60" s="414"/>
      <c r="P60" s="407"/>
      <c r="Q60" s="395"/>
      <c r="R60" s="414" t="s">
        <v>88</v>
      </c>
      <c r="S60" s="407"/>
      <c r="T60" s="395"/>
      <c r="U60" s="414"/>
      <c r="V60" s="407"/>
      <c r="W60" s="395"/>
      <c r="X60" s="414" t="s">
        <v>89</v>
      </c>
      <c r="Y60" s="395"/>
      <c r="Z60" s="414"/>
      <c r="AA60" s="407"/>
      <c r="AB60" s="395"/>
      <c r="AC60" s="32"/>
      <c r="AD60" s="32"/>
    </row>
    <row r="61" spans="1:30" ht="15.75" customHeight="1" x14ac:dyDescent="0.3">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row>
    <row r="62" spans="1:30" ht="15.75" customHeight="1" x14ac:dyDescent="0.3">
      <c r="A62" s="32"/>
      <c r="B62" s="425" t="s">
        <v>90</v>
      </c>
      <c r="C62" s="395"/>
      <c r="D62" s="429"/>
      <c r="E62" s="430"/>
      <c r="F62" s="430"/>
      <c r="G62" s="430"/>
      <c r="H62" s="430"/>
      <c r="I62" s="430"/>
      <c r="J62" s="430"/>
      <c r="K62" s="430"/>
      <c r="L62" s="430"/>
      <c r="M62" s="430"/>
      <c r="N62" s="430"/>
      <c r="O62" s="430"/>
      <c r="P62" s="430"/>
      <c r="Q62" s="430"/>
      <c r="R62" s="430"/>
      <c r="S62" s="430"/>
      <c r="T62" s="430"/>
      <c r="U62" s="430"/>
      <c r="V62" s="430"/>
      <c r="W62" s="430"/>
      <c r="X62" s="430"/>
      <c r="Y62" s="430"/>
      <c r="Z62" s="430"/>
      <c r="AA62" s="430"/>
      <c r="AB62" s="431"/>
      <c r="AC62" s="32"/>
      <c r="AD62" s="32"/>
    </row>
    <row r="63" spans="1:30" ht="15.75" customHeight="1" x14ac:dyDescent="0.3">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row>
    <row r="64" spans="1:30" ht="15.75" customHeight="1" x14ac:dyDescent="0.3">
      <c r="A64" s="32"/>
      <c r="B64" s="425" t="s">
        <v>91</v>
      </c>
      <c r="C64" s="395"/>
      <c r="D64" s="432"/>
      <c r="E64" s="430"/>
      <c r="F64" s="430"/>
      <c r="G64" s="430"/>
      <c r="H64" s="430"/>
      <c r="I64" s="430"/>
      <c r="J64" s="430"/>
      <c r="K64" s="430"/>
      <c r="L64" s="430"/>
      <c r="M64" s="430"/>
      <c r="N64" s="430"/>
      <c r="O64" s="430"/>
      <c r="P64" s="430"/>
      <c r="Q64" s="430"/>
      <c r="R64" s="430"/>
      <c r="S64" s="430"/>
      <c r="T64" s="430"/>
      <c r="U64" s="430"/>
      <c r="V64" s="430"/>
      <c r="W64" s="430"/>
      <c r="X64" s="430"/>
      <c r="Y64" s="430"/>
      <c r="Z64" s="430"/>
      <c r="AA64" s="430"/>
      <c r="AB64" s="431"/>
      <c r="AC64" s="32"/>
      <c r="AD64" s="32"/>
    </row>
    <row r="65" spans="1:30" ht="15.75" customHeight="1" x14ac:dyDescent="0.3">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row>
    <row r="66" spans="1:30" ht="15.75" customHeight="1" x14ac:dyDescent="0.3">
      <c r="A66" s="32"/>
      <c r="B66" s="425" t="s">
        <v>92</v>
      </c>
      <c r="C66" s="395"/>
      <c r="D66" s="432"/>
      <c r="E66" s="430"/>
      <c r="F66" s="430"/>
      <c r="G66" s="430"/>
      <c r="H66" s="430"/>
      <c r="I66" s="430"/>
      <c r="J66" s="430"/>
      <c r="K66" s="430"/>
      <c r="L66" s="430"/>
      <c r="M66" s="430"/>
      <c r="N66" s="430"/>
      <c r="O66" s="430"/>
      <c r="P66" s="430"/>
      <c r="Q66" s="430"/>
      <c r="R66" s="430"/>
      <c r="S66" s="430"/>
      <c r="T66" s="430"/>
      <c r="U66" s="430"/>
      <c r="V66" s="430"/>
      <c r="W66" s="430"/>
      <c r="X66" s="430"/>
      <c r="Y66" s="430"/>
      <c r="Z66" s="430"/>
      <c r="AA66" s="430"/>
      <c r="AB66" s="431"/>
      <c r="AC66" s="32"/>
      <c r="AD66" s="32"/>
    </row>
    <row r="67" spans="1:30" ht="15.75" customHeight="1" x14ac:dyDescent="0.3">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row>
    <row r="68" spans="1:30" ht="15.75" customHeight="1" x14ac:dyDescent="0.3">
      <c r="A68" s="32"/>
      <c r="B68" s="425" t="s">
        <v>93</v>
      </c>
      <c r="C68" s="395"/>
      <c r="D68" s="432"/>
      <c r="E68" s="430"/>
      <c r="F68" s="430"/>
      <c r="G68" s="430"/>
      <c r="H68" s="430"/>
      <c r="I68" s="430"/>
      <c r="J68" s="430"/>
      <c r="K68" s="430"/>
      <c r="L68" s="430"/>
      <c r="M68" s="430"/>
      <c r="N68" s="430"/>
      <c r="O68" s="430"/>
      <c r="P68" s="430"/>
      <c r="Q68" s="430"/>
      <c r="R68" s="430"/>
      <c r="S68" s="430"/>
      <c r="T68" s="430"/>
      <c r="U68" s="430"/>
      <c r="V68" s="430"/>
      <c r="W68" s="430"/>
      <c r="X68" s="430"/>
      <c r="Y68" s="430"/>
      <c r="Z68" s="430"/>
      <c r="AA68" s="430"/>
      <c r="AB68" s="431"/>
      <c r="AC68" s="32"/>
      <c r="AD68" s="32"/>
    </row>
    <row r="69" spans="1:30" ht="15.75" customHeight="1" x14ac:dyDescent="0.3">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row>
    <row r="70" spans="1:30" ht="15.75" customHeight="1" x14ac:dyDescent="0.3">
      <c r="A70" s="32"/>
      <c r="B70" s="425" t="s">
        <v>94</v>
      </c>
      <c r="C70" s="395"/>
      <c r="D70" s="432"/>
      <c r="E70" s="430"/>
      <c r="F70" s="430"/>
      <c r="G70" s="430"/>
      <c r="H70" s="430"/>
      <c r="I70" s="430"/>
      <c r="J70" s="430"/>
      <c r="K70" s="430"/>
      <c r="L70" s="430"/>
      <c r="M70" s="430"/>
      <c r="N70" s="430"/>
      <c r="O70" s="430"/>
      <c r="P70" s="430"/>
      <c r="Q70" s="430"/>
      <c r="R70" s="430"/>
      <c r="S70" s="430"/>
      <c r="T70" s="430"/>
      <c r="U70" s="430"/>
      <c r="V70" s="430"/>
      <c r="W70" s="430"/>
      <c r="X70" s="430"/>
      <c r="Y70" s="430"/>
      <c r="Z70" s="430"/>
      <c r="AA70" s="430"/>
      <c r="AB70" s="431"/>
      <c r="AC70" s="32"/>
      <c r="AD70" s="32"/>
    </row>
    <row r="71" spans="1:30" ht="15.75" customHeight="1" x14ac:dyDescent="0.3">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row>
    <row r="72" spans="1:30" ht="15.75" customHeight="1" x14ac:dyDescent="0.3">
      <c r="A72" s="32"/>
      <c r="B72" s="425" t="s">
        <v>95</v>
      </c>
      <c r="C72" s="407"/>
      <c r="D72" s="407"/>
      <c r="E72" s="407"/>
      <c r="F72" s="407"/>
      <c r="G72" s="407"/>
      <c r="H72" s="407"/>
      <c r="I72" s="407"/>
      <c r="J72" s="407"/>
      <c r="K72" s="407"/>
      <c r="L72" s="407"/>
      <c r="M72" s="407"/>
      <c r="N72" s="407"/>
      <c r="O72" s="407"/>
      <c r="P72" s="407"/>
      <c r="Q72" s="407"/>
      <c r="R72" s="407"/>
      <c r="S72" s="407"/>
      <c r="T72" s="407"/>
      <c r="U72" s="407"/>
      <c r="V72" s="407"/>
      <c r="W72" s="407"/>
      <c r="X72" s="407"/>
      <c r="Y72" s="407"/>
      <c r="Z72" s="407"/>
      <c r="AA72" s="407"/>
      <c r="AB72" s="395"/>
      <c r="AC72" s="32"/>
      <c r="AD72" s="32"/>
    </row>
    <row r="73" spans="1:30" ht="15.75" customHeight="1" x14ac:dyDescent="0.3">
      <c r="A73" s="32"/>
      <c r="B73" s="406" t="s">
        <v>35</v>
      </c>
      <c r="C73" s="395"/>
      <c r="D73" s="92" t="s">
        <v>96</v>
      </c>
      <c r="E73" s="406" t="s">
        <v>97</v>
      </c>
      <c r="F73" s="395"/>
      <c r="G73" s="406" t="s">
        <v>95</v>
      </c>
      <c r="H73" s="407"/>
      <c r="I73" s="407"/>
      <c r="J73" s="407"/>
      <c r="K73" s="407"/>
      <c r="L73" s="407"/>
      <c r="M73" s="407"/>
      <c r="N73" s="407"/>
      <c r="O73" s="395"/>
      <c r="P73" s="406" t="s">
        <v>98</v>
      </c>
      <c r="Q73" s="407"/>
      <c r="R73" s="407"/>
      <c r="S73" s="407"/>
      <c r="T73" s="407"/>
      <c r="U73" s="407"/>
      <c r="V73" s="407"/>
      <c r="W73" s="407"/>
      <c r="X73" s="407"/>
      <c r="Y73" s="407"/>
      <c r="Z73" s="407"/>
      <c r="AA73" s="407"/>
      <c r="AB73" s="395"/>
      <c r="AC73" s="32"/>
      <c r="AD73" s="32"/>
    </row>
    <row r="74" spans="1:30" ht="15.75" customHeight="1" x14ac:dyDescent="0.3">
      <c r="A74" s="32"/>
      <c r="B74" s="406"/>
      <c r="C74" s="395"/>
      <c r="D74" s="58"/>
      <c r="E74" s="406"/>
      <c r="F74" s="395"/>
      <c r="G74" s="433"/>
      <c r="H74" s="407"/>
      <c r="I74" s="407"/>
      <c r="J74" s="407"/>
      <c r="K74" s="407"/>
      <c r="L74" s="407"/>
      <c r="M74" s="407"/>
      <c r="N74" s="407"/>
      <c r="O74" s="395"/>
      <c r="P74" s="433"/>
      <c r="Q74" s="407"/>
      <c r="R74" s="407"/>
      <c r="S74" s="407"/>
      <c r="T74" s="407"/>
      <c r="U74" s="407"/>
      <c r="V74" s="407"/>
      <c r="W74" s="407"/>
      <c r="X74" s="407"/>
      <c r="Y74" s="407"/>
      <c r="Z74" s="407"/>
      <c r="AA74" s="407"/>
      <c r="AB74" s="395"/>
      <c r="AC74" s="32"/>
      <c r="AD74" s="32"/>
    </row>
    <row r="75" spans="1:30" ht="15.75" customHeight="1" x14ac:dyDescent="0.3">
      <c r="A75" s="32"/>
      <c r="B75" s="406"/>
      <c r="C75" s="395"/>
      <c r="D75" s="58"/>
      <c r="E75" s="406"/>
      <c r="F75" s="395"/>
      <c r="G75" s="433"/>
      <c r="H75" s="407"/>
      <c r="I75" s="407"/>
      <c r="J75" s="407"/>
      <c r="K75" s="407"/>
      <c r="L75" s="407"/>
      <c r="M75" s="407"/>
      <c r="N75" s="407"/>
      <c r="O75" s="395"/>
      <c r="P75" s="433"/>
      <c r="Q75" s="407"/>
      <c r="R75" s="407"/>
      <c r="S75" s="407"/>
      <c r="T75" s="407"/>
      <c r="U75" s="407"/>
      <c r="V75" s="407"/>
      <c r="W75" s="407"/>
      <c r="X75" s="407"/>
      <c r="Y75" s="407"/>
      <c r="Z75" s="407"/>
      <c r="AA75" s="407"/>
      <c r="AB75" s="395"/>
      <c r="AC75" s="32"/>
      <c r="AD75" s="32"/>
    </row>
    <row r="76" spans="1:30" ht="26.25" customHeight="1" x14ac:dyDescent="0.3">
      <c r="A76" s="32"/>
      <c r="B76" s="434" t="s">
        <v>99</v>
      </c>
      <c r="C76" s="407"/>
      <c r="D76" s="407"/>
      <c r="E76" s="407"/>
      <c r="F76" s="407"/>
      <c r="G76" s="407"/>
      <c r="H76" s="407"/>
      <c r="I76" s="407"/>
      <c r="J76" s="407"/>
      <c r="K76" s="407"/>
      <c r="L76" s="407"/>
      <c r="M76" s="407"/>
      <c r="N76" s="407"/>
      <c r="O76" s="407"/>
      <c r="P76" s="407"/>
      <c r="Q76" s="407"/>
      <c r="R76" s="407"/>
      <c r="S76" s="407"/>
      <c r="T76" s="407"/>
      <c r="U76" s="407"/>
      <c r="V76" s="407"/>
      <c r="W76" s="407"/>
      <c r="X76" s="407"/>
      <c r="Y76" s="407"/>
      <c r="Z76" s="407"/>
      <c r="AA76" s="407"/>
      <c r="AB76" s="395"/>
      <c r="AC76" s="32"/>
      <c r="AD76" s="93"/>
    </row>
    <row r="77" spans="1:30" ht="12.75" customHeight="1" x14ac:dyDescent="0.3">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row>
    <row r="78" spans="1:30" ht="12.75" customHeight="1" x14ac:dyDescent="0.3">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row>
    <row r="79" spans="1:30" ht="12.75" customHeight="1" x14ac:dyDescent="0.3">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row>
    <row r="80" spans="1:30" ht="12.75" customHeight="1" x14ac:dyDescent="0.3">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row>
    <row r="81" spans="1:30" ht="12.75" customHeight="1" x14ac:dyDescent="0.3">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row>
    <row r="82" spans="1:30" ht="12.75" customHeight="1" x14ac:dyDescent="0.3">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row>
    <row r="83" spans="1:30" ht="12.75" customHeight="1" x14ac:dyDescent="0.3">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row>
    <row r="84" spans="1:30"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O127"/>
  <sheetViews>
    <sheetView showGridLines="0" view="pageBreakPreview" zoomScale="70" zoomScaleNormal="80" zoomScaleSheetLayoutView="70" workbookViewId="0">
      <selection activeCell="D71" sqref="D71:E71"/>
    </sheetView>
  </sheetViews>
  <sheetFormatPr baseColWidth="10" defaultColWidth="10.88671875" defaultRowHeight="13.8" x14ac:dyDescent="0.3"/>
  <cols>
    <col min="1" max="1" width="49.6640625" style="112" customWidth="1"/>
    <col min="2" max="8" width="35.6640625" style="112" customWidth="1"/>
    <col min="9" max="9" width="40.5546875" style="112" customWidth="1"/>
    <col min="10" max="13" width="35.6640625" style="112" customWidth="1"/>
    <col min="14" max="15" width="18.109375" style="112" customWidth="1"/>
    <col min="16" max="16" width="8.44140625" style="112" customWidth="1"/>
    <col min="17" max="17" width="18.44140625" style="112" bestFit="1" customWidth="1"/>
    <col min="18" max="18" width="5.6640625" style="112" customWidth="1"/>
    <col min="19" max="19" width="18.44140625" style="112" bestFit="1" customWidth="1"/>
    <col min="20" max="20" width="4.6640625" style="112" customWidth="1"/>
    <col min="21" max="21" width="23" style="112" bestFit="1" customWidth="1"/>
    <col min="22" max="22" width="10.88671875" style="112"/>
    <col min="23" max="23" width="18.44140625" style="112" bestFit="1" customWidth="1"/>
    <col min="24" max="24" width="16.109375" style="112" customWidth="1"/>
    <col min="25" max="16384" width="10.88671875" style="112"/>
  </cols>
  <sheetData>
    <row r="1" spans="1:15" s="202" customFormat="1" ht="32.25" customHeight="1" thickBot="1" x14ac:dyDescent="0.35">
      <c r="A1" s="530"/>
      <c r="B1" s="507" t="s">
        <v>371</v>
      </c>
      <c r="C1" s="508"/>
      <c r="D1" s="508"/>
      <c r="E1" s="508"/>
      <c r="F1" s="508"/>
      <c r="G1" s="508"/>
      <c r="H1" s="508"/>
      <c r="I1" s="508"/>
      <c r="J1" s="508"/>
      <c r="K1" s="508"/>
      <c r="L1" s="509"/>
      <c r="M1" s="504" t="s">
        <v>412</v>
      </c>
      <c r="N1" s="505"/>
      <c r="O1" s="506"/>
    </row>
    <row r="2" spans="1:15" s="202" customFormat="1" ht="30.75" customHeight="1" thickBot="1" x14ac:dyDescent="0.35">
      <c r="A2" s="531"/>
      <c r="B2" s="510" t="s">
        <v>372</v>
      </c>
      <c r="C2" s="511"/>
      <c r="D2" s="511"/>
      <c r="E2" s="511"/>
      <c r="F2" s="511"/>
      <c r="G2" s="511"/>
      <c r="H2" s="511"/>
      <c r="I2" s="511"/>
      <c r="J2" s="511"/>
      <c r="K2" s="511"/>
      <c r="L2" s="512"/>
      <c r="M2" s="504" t="s">
        <v>378</v>
      </c>
      <c r="N2" s="505"/>
      <c r="O2" s="506"/>
    </row>
    <row r="3" spans="1:15" s="202" customFormat="1" ht="24" customHeight="1" thickBot="1" x14ac:dyDescent="0.35">
      <c r="A3" s="531"/>
      <c r="B3" s="510" t="s">
        <v>373</v>
      </c>
      <c r="C3" s="511"/>
      <c r="D3" s="511"/>
      <c r="E3" s="511"/>
      <c r="F3" s="511"/>
      <c r="G3" s="511"/>
      <c r="H3" s="511"/>
      <c r="I3" s="511"/>
      <c r="J3" s="511"/>
      <c r="K3" s="511"/>
      <c r="L3" s="512"/>
      <c r="M3" s="504" t="s">
        <v>379</v>
      </c>
      <c r="N3" s="505"/>
      <c r="O3" s="506"/>
    </row>
    <row r="4" spans="1:15" s="202" customFormat="1" ht="21.75" customHeight="1" thickBot="1" x14ac:dyDescent="0.35">
      <c r="A4" s="532"/>
      <c r="B4" s="513" t="s">
        <v>462</v>
      </c>
      <c r="C4" s="514"/>
      <c r="D4" s="514"/>
      <c r="E4" s="514"/>
      <c r="F4" s="514"/>
      <c r="G4" s="514"/>
      <c r="H4" s="514"/>
      <c r="I4" s="514"/>
      <c r="J4" s="514"/>
      <c r="K4" s="514"/>
      <c r="L4" s="515"/>
      <c r="M4" s="504" t="s">
        <v>370</v>
      </c>
      <c r="N4" s="505"/>
      <c r="O4" s="506"/>
    </row>
    <row r="5" spans="1:15" s="202" customFormat="1" ht="21.75" customHeight="1" thickBot="1" x14ac:dyDescent="0.35">
      <c r="A5" s="203"/>
      <c r="B5" s="204"/>
      <c r="C5" s="204"/>
      <c r="D5" s="204"/>
      <c r="E5" s="204"/>
      <c r="F5" s="204"/>
      <c r="G5" s="204"/>
      <c r="H5" s="204"/>
      <c r="I5" s="204"/>
      <c r="J5" s="204"/>
      <c r="K5" s="204"/>
      <c r="L5" s="204"/>
      <c r="M5" s="205"/>
      <c r="N5" s="205"/>
      <c r="O5" s="205"/>
    </row>
    <row r="6" spans="1:15" s="202" customFormat="1" ht="21.75" customHeight="1" thickBot="1" x14ac:dyDescent="0.35">
      <c r="A6" s="534" t="s">
        <v>408</v>
      </c>
      <c r="B6" s="298" t="s">
        <v>343</v>
      </c>
      <c r="C6" s="258" t="s">
        <v>593</v>
      </c>
      <c r="D6" s="298" t="s">
        <v>344</v>
      </c>
      <c r="E6" s="258" t="s">
        <v>593</v>
      </c>
      <c r="F6" s="298" t="s">
        <v>345</v>
      </c>
      <c r="G6" s="259"/>
      <c r="H6" s="298" t="s">
        <v>346</v>
      </c>
      <c r="I6" s="260"/>
      <c r="J6" s="518" t="s">
        <v>368</v>
      </c>
      <c r="K6" s="533"/>
      <c r="L6" s="297" t="s">
        <v>409</v>
      </c>
      <c r="M6" s="548"/>
      <c r="N6" s="548"/>
      <c r="O6" s="548"/>
    </row>
    <row r="7" spans="1:15" s="202" customFormat="1" ht="21.75" customHeight="1" thickBot="1" x14ac:dyDescent="0.35">
      <c r="A7" s="534"/>
      <c r="B7" s="299" t="s">
        <v>347</v>
      </c>
      <c r="C7" s="261"/>
      <c r="D7" s="298" t="s">
        <v>348</v>
      </c>
      <c r="E7" s="262"/>
      <c r="F7" s="298" t="s">
        <v>349</v>
      </c>
      <c r="G7" s="262"/>
      <c r="H7" s="298" t="s">
        <v>350</v>
      </c>
      <c r="I7" s="260"/>
      <c r="J7" s="518"/>
      <c r="K7" s="533"/>
      <c r="L7" s="297" t="s">
        <v>410</v>
      </c>
      <c r="M7" s="548"/>
      <c r="N7" s="548"/>
      <c r="O7" s="548"/>
    </row>
    <row r="8" spans="1:15" s="202" customFormat="1" ht="21.75" customHeight="1" thickBot="1" x14ac:dyDescent="0.35">
      <c r="A8" s="534"/>
      <c r="B8" s="298" t="s">
        <v>351</v>
      </c>
      <c r="C8" s="258"/>
      <c r="D8" s="298" t="s">
        <v>352</v>
      </c>
      <c r="E8" s="262"/>
      <c r="F8" s="298" t="s">
        <v>353</v>
      </c>
      <c r="G8" s="262"/>
      <c r="H8" s="298" t="s">
        <v>354</v>
      </c>
      <c r="I8" s="260"/>
      <c r="J8" s="518"/>
      <c r="K8" s="533"/>
      <c r="L8" s="297" t="s">
        <v>411</v>
      </c>
      <c r="M8" s="548" t="s">
        <v>593</v>
      </c>
      <c r="N8" s="548"/>
      <c r="O8" s="548"/>
    </row>
    <row r="9" spans="1:15" s="202" customFormat="1" ht="16.2" thickBot="1" x14ac:dyDescent="0.35">
      <c r="A9" s="203"/>
      <c r="B9" s="204"/>
      <c r="C9" s="204"/>
      <c r="D9" s="204"/>
      <c r="E9" s="204"/>
      <c r="F9" s="204"/>
      <c r="G9" s="204"/>
      <c r="H9" s="204"/>
      <c r="I9" s="204"/>
      <c r="J9" s="204"/>
      <c r="K9" s="204"/>
      <c r="L9" s="204"/>
      <c r="M9" s="205"/>
      <c r="N9" s="205"/>
      <c r="O9" s="205"/>
    </row>
    <row r="10" spans="1:15" ht="40.200000000000003" customHeight="1" thickBot="1" x14ac:dyDescent="0.35">
      <c r="A10" s="172" t="s">
        <v>606</v>
      </c>
      <c r="B10" s="540" t="s">
        <v>608</v>
      </c>
      <c r="C10" s="541"/>
      <c r="D10" s="541"/>
      <c r="E10" s="541"/>
      <c r="F10" s="541"/>
      <c r="G10" s="541"/>
      <c r="H10" s="541"/>
      <c r="I10" s="541"/>
      <c r="J10" s="541"/>
      <c r="K10" s="542"/>
      <c r="L10" s="344" t="s">
        <v>607</v>
      </c>
      <c r="M10" s="543">
        <v>2024110010299</v>
      </c>
      <c r="N10" s="544"/>
      <c r="O10" s="545"/>
    </row>
    <row r="11" spans="1:15" ht="15" customHeight="1" thickBot="1" x14ac:dyDescent="0.35">
      <c r="A11" s="117"/>
      <c r="B11" s="118"/>
      <c r="C11" s="118"/>
      <c r="D11" s="120"/>
      <c r="E11" s="119"/>
      <c r="F11" s="119"/>
      <c r="G11" s="121"/>
      <c r="H11" s="121"/>
      <c r="I11" s="122"/>
      <c r="J11" s="122"/>
      <c r="K11" s="118"/>
      <c r="L11" s="118"/>
      <c r="M11" s="118"/>
      <c r="N11" s="118"/>
      <c r="O11" s="118"/>
    </row>
    <row r="12" spans="1:15" ht="15" customHeight="1" x14ac:dyDescent="0.3">
      <c r="A12" s="537" t="s">
        <v>420</v>
      </c>
      <c r="B12" s="519" t="s">
        <v>598</v>
      </c>
      <c r="C12" s="520"/>
      <c r="D12" s="520"/>
      <c r="E12" s="520"/>
      <c r="F12" s="520"/>
      <c r="G12" s="520"/>
      <c r="H12" s="520"/>
      <c r="I12" s="520"/>
      <c r="J12" s="520"/>
      <c r="K12" s="520"/>
      <c r="L12" s="520"/>
      <c r="M12" s="520"/>
      <c r="N12" s="520"/>
      <c r="O12" s="521"/>
    </row>
    <row r="13" spans="1:15" ht="15" customHeight="1" x14ac:dyDescent="0.3">
      <c r="A13" s="538"/>
      <c r="B13" s="522"/>
      <c r="C13" s="523"/>
      <c r="D13" s="523"/>
      <c r="E13" s="523"/>
      <c r="F13" s="523"/>
      <c r="G13" s="523"/>
      <c r="H13" s="523"/>
      <c r="I13" s="523"/>
      <c r="J13" s="523"/>
      <c r="K13" s="523"/>
      <c r="L13" s="523"/>
      <c r="M13" s="523"/>
      <c r="N13" s="523"/>
      <c r="O13" s="524"/>
    </row>
    <row r="14" spans="1:15" ht="15" customHeight="1" thickBot="1" x14ac:dyDescent="0.35">
      <c r="A14" s="539"/>
      <c r="B14" s="525"/>
      <c r="C14" s="526"/>
      <c r="D14" s="526"/>
      <c r="E14" s="526"/>
      <c r="F14" s="526"/>
      <c r="G14" s="526"/>
      <c r="H14" s="526"/>
      <c r="I14" s="526"/>
      <c r="J14" s="526"/>
      <c r="K14" s="526"/>
      <c r="L14" s="526"/>
      <c r="M14" s="526"/>
      <c r="N14" s="526"/>
      <c r="O14" s="527"/>
    </row>
    <row r="15" spans="1:15" ht="9" customHeight="1" thickBot="1" x14ac:dyDescent="0.35">
      <c r="A15" s="126"/>
      <c r="B15" s="201"/>
      <c r="C15" s="127"/>
      <c r="D15" s="127"/>
      <c r="E15" s="127"/>
      <c r="F15" s="127"/>
      <c r="G15" s="128"/>
      <c r="H15" s="128"/>
      <c r="I15" s="128"/>
      <c r="J15" s="128"/>
      <c r="K15" s="128"/>
      <c r="L15" s="129"/>
      <c r="M15" s="129"/>
      <c r="N15" s="129"/>
      <c r="O15" s="129"/>
    </row>
    <row r="16" spans="1:15" s="130" customFormat="1" ht="37.5" customHeight="1" thickBot="1" x14ac:dyDescent="0.35">
      <c r="A16" s="172" t="s">
        <v>407</v>
      </c>
      <c r="B16" s="528" t="s">
        <v>612</v>
      </c>
      <c r="C16" s="528"/>
      <c r="D16" s="528"/>
      <c r="E16" s="528"/>
      <c r="F16" s="528"/>
      <c r="G16" s="534" t="s">
        <v>364</v>
      </c>
      <c r="H16" s="534"/>
      <c r="I16" s="529" t="s">
        <v>613</v>
      </c>
      <c r="J16" s="529"/>
      <c r="K16" s="529"/>
      <c r="L16" s="529"/>
      <c r="M16" s="529"/>
      <c r="N16" s="529"/>
      <c r="O16" s="529"/>
    </row>
    <row r="17" spans="1:15" ht="9" customHeight="1" thickBot="1" x14ac:dyDescent="0.35">
      <c r="A17" s="126"/>
      <c r="B17" s="128"/>
      <c r="C17" s="127"/>
      <c r="D17" s="127"/>
      <c r="E17" s="127"/>
      <c r="F17" s="127"/>
      <c r="G17" s="128"/>
      <c r="H17" s="128"/>
      <c r="I17" s="128"/>
      <c r="J17" s="128"/>
      <c r="K17" s="128"/>
      <c r="L17" s="129"/>
      <c r="M17" s="129"/>
      <c r="N17" s="129"/>
      <c r="O17" s="129"/>
    </row>
    <row r="18" spans="1:15" ht="56.25" customHeight="1" thickBot="1" x14ac:dyDescent="0.35">
      <c r="A18" s="172" t="s">
        <v>312</v>
      </c>
      <c r="B18" s="528" t="s">
        <v>594</v>
      </c>
      <c r="C18" s="528"/>
      <c r="D18" s="528"/>
      <c r="E18" s="528"/>
      <c r="F18" s="172" t="s">
        <v>313</v>
      </c>
      <c r="G18" s="535" t="s">
        <v>595</v>
      </c>
      <c r="H18" s="535"/>
      <c r="I18" s="535"/>
      <c r="J18" s="172" t="s">
        <v>314</v>
      </c>
      <c r="K18" s="528" t="s">
        <v>596</v>
      </c>
      <c r="L18" s="528"/>
      <c r="M18" s="528"/>
      <c r="N18" s="528"/>
      <c r="O18" s="528"/>
    </row>
    <row r="19" spans="1:15" ht="9" customHeight="1" x14ac:dyDescent="0.3">
      <c r="A19" s="116"/>
      <c r="B19" s="113"/>
      <c r="C19" s="536"/>
      <c r="D19" s="536"/>
      <c r="E19" s="536"/>
      <c r="F19" s="536"/>
      <c r="G19" s="536"/>
      <c r="H19" s="536"/>
      <c r="I19" s="536"/>
      <c r="J19" s="536"/>
      <c r="K19" s="536"/>
      <c r="L19" s="536"/>
      <c r="M19" s="536"/>
      <c r="N19" s="536"/>
      <c r="O19" s="536"/>
    </row>
    <row r="21" spans="1:15" ht="16.5" customHeight="1" thickBot="1" x14ac:dyDescent="0.35">
      <c r="A21" s="199"/>
      <c r="B21" s="200"/>
      <c r="C21" s="200"/>
      <c r="D21" s="200"/>
      <c r="E21" s="200"/>
      <c r="F21" s="200"/>
      <c r="G21" s="200"/>
      <c r="H21" s="200"/>
      <c r="I21" s="200"/>
      <c r="J21" s="200"/>
      <c r="K21" s="200"/>
      <c r="L21" s="200"/>
      <c r="M21" s="200"/>
      <c r="N21" s="200"/>
      <c r="O21" s="200"/>
    </row>
    <row r="22" spans="1:15" ht="32.1" customHeight="1" thickBot="1" x14ac:dyDescent="0.35">
      <c r="A22" s="516" t="s">
        <v>315</v>
      </c>
      <c r="B22" s="517"/>
      <c r="C22" s="517"/>
      <c r="D22" s="517"/>
      <c r="E22" s="517"/>
      <c r="F22" s="517"/>
      <c r="G22" s="517"/>
      <c r="H22" s="517"/>
      <c r="I22" s="517"/>
      <c r="J22" s="517"/>
      <c r="K22" s="517"/>
      <c r="L22" s="517"/>
      <c r="M22" s="517"/>
      <c r="N22" s="517"/>
      <c r="O22" s="518"/>
    </row>
    <row r="23" spans="1:15" ht="32.1" customHeight="1" thickBot="1" x14ac:dyDescent="0.35">
      <c r="A23" s="516" t="s">
        <v>316</v>
      </c>
      <c r="B23" s="517"/>
      <c r="C23" s="517"/>
      <c r="D23" s="517"/>
      <c r="E23" s="517"/>
      <c r="F23" s="517"/>
      <c r="G23" s="517"/>
      <c r="H23" s="517"/>
      <c r="I23" s="517"/>
      <c r="J23" s="517"/>
      <c r="K23" s="517"/>
      <c r="L23" s="517"/>
      <c r="M23" s="517"/>
      <c r="N23" s="549"/>
      <c r="O23" s="518"/>
    </row>
    <row r="24" spans="1:15" ht="32.1" customHeight="1" thickBot="1" x14ac:dyDescent="0.35">
      <c r="A24" s="141"/>
      <c r="B24" s="131" t="s">
        <v>343</v>
      </c>
      <c r="C24" s="131" t="s">
        <v>344</v>
      </c>
      <c r="D24" s="131" t="s">
        <v>345</v>
      </c>
      <c r="E24" s="131" t="s">
        <v>346</v>
      </c>
      <c r="F24" s="131" t="s">
        <v>347</v>
      </c>
      <c r="G24" s="131" t="s">
        <v>348</v>
      </c>
      <c r="H24" s="131" t="s">
        <v>349</v>
      </c>
      <c r="I24" s="131" t="s">
        <v>350</v>
      </c>
      <c r="J24" s="131" t="s">
        <v>351</v>
      </c>
      <c r="K24" s="131" t="s">
        <v>352</v>
      </c>
      <c r="L24" s="131" t="s">
        <v>353</v>
      </c>
      <c r="M24" s="131" t="s">
        <v>354</v>
      </c>
      <c r="N24" s="131" t="s">
        <v>355</v>
      </c>
      <c r="O24" s="132" t="s">
        <v>365</v>
      </c>
    </row>
    <row r="25" spans="1:15" ht="32.1" customHeight="1" x14ac:dyDescent="0.3">
      <c r="A25" s="135" t="s">
        <v>317</v>
      </c>
      <c r="B25" s="347">
        <v>631992843</v>
      </c>
      <c r="C25" s="136">
        <v>0</v>
      </c>
      <c r="D25" s="136">
        <v>30000000</v>
      </c>
      <c r="E25" s="136">
        <f>40000000+72930000</f>
        <v>112930000</v>
      </c>
      <c r="F25" s="136">
        <f>70782000+34249157</f>
        <v>105031157</v>
      </c>
      <c r="G25" s="136"/>
      <c r="H25" s="133"/>
      <c r="I25" s="133"/>
      <c r="J25" s="133"/>
      <c r="K25" s="133"/>
      <c r="L25" s="133">
        <f>7810000+490000</f>
        <v>8300000</v>
      </c>
      <c r="M25" s="133"/>
      <c r="N25" s="244">
        <f>SUM(B25:M25)</f>
        <v>888254000</v>
      </c>
      <c r="O25" s="134"/>
    </row>
    <row r="26" spans="1:15" ht="32.1" customHeight="1" x14ac:dyDescent="0.3">
      <c r="A26" s="135" t="s">
        <v>318</v>
      </c>
      <c r="B26" s="136">
        <v>543845000</v>
      </c>
      <c r="C26" s="136">
        <v>88147843</v>
      </c>
      <c r="D26" s="136"/>
      <c r="E26" s="136"/>
      <c r="F26" s="136"/>
      <c r="G26" s="136"/>
      <c r="H26" s="136"/>
      <c r="I26" s="136"/>
      <c r="J26" s="136"/>
      <c r="K26" s="136"/>
      <c r="L26" s="136"/>
      <c r="M26" s="136"/>
      <c r="N26" s="136">
        <f t="shared" ref="N26:N30" si="0">SUM(B26:M26)</f>
        <v>631992843</v>
      </c>
      <c r="O26" s="171">
        <f>+N26/N25</f>
        <v>0.71150013734810091</v>
      </c>
    </row>
    <row r="27" spans="1:15" ht="32.1" customHeight="1" x14ac:dyDescent="0.3">
      <c r="A27" s="135" t="s">
        <v>319</v>
      </c>
      <c r="B27" s="136"/>
      <c r="C27" s="347">
        <v>4199000</v>
      </c>
      <c r="D27" s="136"/>
      <c r="E27" s="136"/>
      <c r="F27" s="136"/>
      <c r="G27" s="136"/>
      <c r="H27" s="136"/>
      <c r="I27" s="136"/>
      <c r="J27" s="136"/>
      <c r="K27" s="136"/>
      <c r="L27" s="136"/>
      <c r="M27" s="136"/>
      <c r="N27" s="136">
        <f t="shared" si="0"/>
        <v>4199000</v>
      </c>
      <c r="O27" s="369">
        <f>+N27/N26</f>
        <v>6.644062581575785E-3</v>
      </c>
    </row>
    <row r="28" spans="1:15" ht="32.1" customHeight="1" x14ac:dyDescent="0.3">
      <c r="A28" s="135" t="s">
        <v>361</v>
      </c>
      <c r="B28" s="136"/>
      <c r="C28" s="136">
        <v>8929174</v>
      </c>
      <c r="D28" s="136">
        <v>35000000</v>
      </c>
      <c r="E28" s="136">
        <v>197979587</v>
      </c>
      <c r="F28" s="136"/>
      <c r="G28" s="136"/>
      <c r="H28" s="136"/>
      <c r="I28" s="136"/>
      <c r="J28" s="136"/>
      <c r="K28" s="136"/>
      <c r="L28" s="136"/>
      <c r="M28" s="136"/>
      <c r="N28" s="136">
        <f t="shared" si="0"/>
        <v>241908761</v>
      </c>
      <c r="O28" s="137"/>
    </row>
    <row r="29" spans="1:15" ht="32.1" customHeight="1" x14ac:dyDescent="0.3">
      <c r="A29" s="135" t="s">
        <v>363</v>
      </c>
      <c r="B29" s="136">
        <v>0</v>
      </c>
      <c r="C29" s="136">
        <v>0</v>
      </c>
      <c r="D29" s="136"/>
      <c r="E29" s="136"/>
      <c r="F29" s="136"/>
      <c r="G29" s="136"/>
      <c r="H29" s="136"/>
      <c r="I29" s="136"/>
      <c r="J29" s="136"/>
      <c r="K29" s="136"/>
      <c r="L29" s="136"/>
      <c r="M29" s="136"/>
      <c r="N29" s="136">
        <f t="shared" si="0"/>
        <v>0</v>
      </c>
      <c r="O29" s="137"/>
    </row>
    <row r="30" spans="1:15" ht="32.1" customHeight="1" thickBot="1" x14ac:dyDescent="0.35">
      <c r="A30" s="138" t="s">
        <v>362</v>
      </c>
      <c r="B30" s="139">
        <v>0</v>
      </c>
      <c r="C30" s="139">
        <v>67564840</v>
      </c>
      <c r="D30" s="139"/>
      <c r="E30" s="139"/>
      <c r="F30" s="139"/>
      <c r="G30" s="139"/>
      <c r="H30" s="139"/>
      <c r="I30" s="139"/>
      <c r="J30" s="139"/>
      <c r="K30" s="139"/>
      <c r="L30" s="139"/>
      <c r="M30" s="139"/>
      <c r="N30" s="139">
        <f t="shared" si="0"/>
        <v>67564840</v>
      </c>
      <c r="O30" s="369">
        <f>+N30/N28</f>
        <v>0.27929885515804037</v>
      </c>
    </row>
    <row r="31" spans="1:15" s="140" customFormat="1" ht="16.5" customHeight="1" x14ac:dyDescent="0.25"/>
    <row r="32" spans="1:15" s="140" customFormat="1" ht="17.25" customHeight="1" x14ac:dyDescent="0.25"/>
    <row r="33" spans="1:10" ht="5.25" customHeight="1" thickBot="1" x14ac:dyDescent="0.35"/>
    <row r="34" spans="1:10" ht="48" customHeight="1" thickBot="1" x14ac:dyDescent="0.35">
      <c r="A34" s="487" t="s">
        <v>336</v>
      </c>
      <c r="B34" s="488"/>
      <c r="C34" s="488"/>
      <c r="D34" s="488"/>
      <c r="E34" s="488"/>
      <c r="F34" s="488"/>
      <c r="G34" s="488"/>
      <c r="H34" s="488"/>
      <c r="I34" s="489"/>
      <c r="J34" s="145"/>
    </row>
    <row r="35" spans="1:10" ht="50.25" customHeight="1" thickBot="1" x14ac:dyDescent="0.35">
      <c r="A35" s="156" t="s">
        <v>335</v>
      </c>
      <c r="B35" s="490" t="str">
        <f>+B12</f>
        <v>Implementar 1 estrategia de comunicaciones</v>
      </c>
      <c r="C35" s="491"/>
      <c r="D35" s="491"/>
      <c r="E35" s="491"/>
      <c r="F35" s="491"/>
      <c r="G35" s="491"/>
      <c r="H35" s="491"/>
      <c r="I35" s="492"/>
      <c r="J35" s="143"/>
    </row>
    <row r="36" spans="1:10" ht="18.75" customHeight="1" thickBot="1" x14ac:dyDescent="0.35">
      <c r="A36" s="481" t="s">
        <v>417</v>
      </c>
      <c r="B36" s="210">
        <v>2024</v>
      </c>
      <c r="C36" s="210">
        <v>2025</v>
      </c>
      <c r="D36" s="210">
        <v>2026</v>
      </c>
      <c r="E36" s="210">
        <v>2027</v>
      </c>
      <c r="F36" s="210" t="s">
        <v>419</v>
      </c>
      <c r="G36" s="500" t="s">
        <v>418</v>
      </c>
      <c r="H36" s="500" t="s">
        <v>16</v>
      </c>
      <c r="I36" s="500"/>
      <c r="J36" s="143"/>
    </row>
    <row r="37" spans="1:10" ht="50.25" customHeight="1" thickBot="1" x14ac:dyDescent="0.35">
      <c r="A37" s="482"/>
      <c r="B37" s="348">
        <v>1</v>
      </c>
      <c r="C37" s="348">
        <v>1</v>
      </c>
      <c r="D37" s="348">
        <v>1</v>
      </c>
      <c r="E37" s="348">
        <v>1</v>
      </c>
      <c r="F37" s="349">
        <v>1</v>
      </c>
      <c r="G37" s="500"/>
      <c r="H37" s="500"/>
      <c r="I37" s="500"/>
      <c r="J37" s="143"/>
    </row>
    <row r="38" spans="1:10" ht="52.5" customHeight="1" thickBot="1" x14ac:dyDescent="0.35">
      <c r="A38" s="157" t="s">
        <v>320</v>
      </c>
      <c r="B38" s="493">
        <v>0.38</v>
      </c>
      <c r="C38" s="494"/>
      <c r="D38" s="495" t="s">
        <v>341</v>
      </c>
      <c r="E38" s="496"/>
      <c r="F38" s="496"/>
      <c r="G38" s="496"/>
      <c r="H38" s="496"/>
      <c r="I38" s="497"/>
    </row>
    <row r="39" spans="1:10" s="144" customFormat="1" ht="48" customHeight="1" thickBot="1" x14ac:dyDescent="0.35">
      <c r="A39" s="481" t="s">
        <v>356</v>
      </c>
      <c r="B39" s="157" t="s">
        <v>334</v>
      </c>
      <c r="C39" s="156" t="s">
        <v>324</v>
      </c>
      <c r="D39" s="468" t="s">
        <v>338</v>
      </c>
      <c r="E39" s="469"/>
      <c r="F39" s="468" t="s">
        <v>339</v>
      </c>
      <c r="G39" s="469"/>
      <c r="H39" s="158" t="s">
        <v>340</v>
      </c>
      <c r="I39" s="160" t="s">
        <v>337</v>
      </c>
    </row>
    <row r="40" spans="1:10" ht="120.75" customHeight="1" thickBot="1" x14ac:dyDescent="0.35">
      <c r="A40" s="482"/>
      <c r="B40" s="149">
        <v>8.3000000000000004E-2</v>
      </c>
      <c r="C40" s="150">
        <v>8.3000000000000004E-2</v>
      </c>
      <c r="D40" s="483" t="s">
        <v>700</v>
      </c>
      <c r="E40" s="484"/>
      <c r="F40" s="483" t="s">
        <v>671</v>
      </c>
      <c r="G40" s="484"/>
      <c r="H40" s="146" t="s">
        <v>665</v>
      </c>
      <c r="I40" s="147" t="s">
        <v>701</v>
      </c>
      <c r="J40" s="144"/>
    </row>
    <row r="41" spans="1:10" s="144" customFormat="1" ht="54" customHeight="1" thickBot="1" x14ac:dyDescent="0.35">
      <c r="A41" s="481" t="s">
        <v>357</v>
      </c>
      <c r="B41" s="159" t="s">
        <v>334</v>
      </c>
      <c r="C41" s="158" t="s">
        <v>324</v>
      </c>
      <c r="D41" s="468" t="s">
        <v>338</v>
      </c>
      <c r="E41" s="469"/>
      <c r="F41" s="468" t="s">
        <v>339</v>
      </c>
      <c r="G41" s="469"/>
      <c r="H41" s="158" t="s">
        <v>340</v>
      </c>
      <c r="I41" s="160" t="s">
        <v>337</v>
      </c>
    </row>
    <row r="42" spans="1:10" ht="198" customHeight="1" thickBot="1" x14ac:dyDescent="0.35">
      <c r="A42" s="482"/>
      <c r="B42" s="149">
        <v>8.3000000000000004E-2</v>
      </c>
      <c r="C42" s="150">
        <v>8.3000000000000004E-2</v>
      </c>
      <c r="D42" s="483" t="s">
        <v>672</v>
      </c>
      <c r="E42" s="484"/>
      <c r="F42" s="498" t="s">
        <v>702</v>
      </c>
      <c r="G42" s="499"/>
      <c r="H42" s="146" t="s">
        <v>665</v>
      </c>
      <c r="I42" s="147" t="s">
        <v>673</v>
      </c>
    </row>
    <row r="43" spans="1:10" s="144" customFormat="1" ht="48" customHeight="1" thickBot="1" x14ac:dyDescent="0.35">
      <c r="A43" s="481" t="s">
        <v>358</v>
      </c>
      <c r="B43" s="159" t="s">
        <v>334</v>
      </c>
      <c r="C43" s="158" t="s">
        <v>324</v>
      </c>
      <c r="D43" s="468" t="s">
        <v>338</v>
      </c>
      <c r="E43" s="469"/>
      <c r="F43" s="468" t="s">
        <v>339</v>
      </c>
      <c r="G43" s="469"/>
      <c r="H43" s="158" t="s">
        <v>340</v>
      </c>
      <c r="I43" s="160" t="s">
        <v>337</v>
      </c>
    </row>
    <row r="44" spans="1:10" ht="120.75" customHeight="1" thickBot="1" x14ac:dyDescent="0.35">
      <c r="A44" s="482"/>
      <c r="B44" s="149">
        <v>8.3000000000000004E-2</v>
      </c>
      <c r="C44" s="150"/>
      <c r="D44" s="483"/>
      <c r="E44" s="484"/>
      <c r="F44" s="483"/>
      <c r="G44" s="484"/>
      <c r="H44" s="146"/>
      <c r="I44" s="147"/>
    </row>
    <row r="45" spans="1:10" s="144" customFormat="1" ht="35.1" customHeight="1" thickBot="1" x14ac:dyDescent="0.35">
      <c r="A45" s="481" t="s">
        <v>359</v>
      </c>
      <c r="B45" s="159" t="s">
        <v>334</v>
      </c>
      <c r="C45" s="159" t="s">
        <v>324</v>
      </c>
      <c r="D45" s="468" t="s">
        <v>338</v>
      </c>
      <c r="E45" s="469"/>
      <c r="F45" s="468" t="s">
        <v>339</v>
      </c>
      <c r="G45" s="469"/>
      <c r="H45" s="158" t="s">
        <v>340</v>
      </c>
      <c r="I45" s="158" t="s">
        <v>337</v>
      </c>
    </row>
    <row r="46" spans="1:10" ht="120.75" customHeight="1" thickBot="1" x14ac:dyDescent="0.35">
      <c r="A46" s="482"/>
      <c r="B46" s="149">
        <v>8.3000000000000004E-2</v>
      </c>
      <c r="C46" s="150"/>
      <c r="D46" s="485"/>
      <c r="E46" s="486"/>
      <c r="F46" s="485"/>
      <c r="G46" s="486"/>
      <c r="H46" s="167"/>
      <c r="I46" s="168"/>
    </row>
    <row r="47" spans="1:10" s="144" customFormat="1" ht="35.1" customHeight="1" thickBot="1" x14ac:dyDescent="0.35">
      <c r="A47" s="481" t="s">
        <v>360</v>
      </c>
      <c r="B47" s="159" t="s">
        <v>334</v>
      </c>
      <c r="C47" s="158" t="s">
        <v>324</v>
      </c>
      <c r="D47" s="468" t="s">
        <v>338</v>
      </c>
      <c r="E47" s="469"/>
      <c r="F47" s="468" t="s">
        <v>339</v>
      </c>
      <c r="G47" s="469"/>
      <c r="H47" s="158" t="s">
        <v>340</v>
      </c>
      <c r="I47" s="160" t="s">
        <v>337</v>
      </c>
    </row>
    <row r="48" spans="1:10" ht="120.75" customHeight="1" thickBot="1" x14ac:dyDescent="0.35">
      <c r="A48" s="482"/>
      <c r="B48" s="149">
        <v>8.3000000000000004E-2</v>
      </c>
      <c r="C48" s="150"/>
      <c r="D48" s="470"/>
      <c r="E48" s="472"/>
      <c r="F48" s="470"/>
      <c r="G48" s="472"/>
      <c r="H48" s="146"/>
      <c r="I48" s="148"/>
    </row>
    <row r="49" spans="1:9" s="144" customFormat="1" ht="35.1" customHeight="1" thickBot="1" x14ac:dyDescent="0.35">
      <c r="A49" s="481" t="s">
        <v>342</v>
      </c>
      <c r="B49" s="159" t="s">
        <v>334</v>
      </c>
      <c r="C49" s="158" t="s">
        <v>324</v>
      </c>
      <c r="D49" s="468" t="s">
        <v>338</v>
      </c>
      <c r="E49" s="469"/>
      <c r="F49" s="468" t="s">
        <v>339</v>
      </c>
      <c r="G49" s="469"/>
      <c r="H49" s="158" t="s">
        <v>340</v>
      </c>
      <c r="I49" s="160" t="s">
        <v>337</v>
      </c>
    </row>
    <row r="50" spans="1:9" ht="120.75" customHeight="1" thickBot="1" x14ac:dyDescent="0.35">
      <c r="A50" s="482"/>
      <c r="B50" s="151">
        <v>8.3000000000000004E-2</v>
      </c>
      <c r="C50" s="152"/>
      <c r="D50" s="470"/>
      <c r="E50" s="472"/>
      <c r="F50" s="470"/>
      <c r="G50" s="472"/>
      <c r="H50" s="146"/>
      <c r="I50" s="148"/>
    </row>
    <row r="51" spans="1:9" ht="35.1" customHeight="1" thickBot="1" x14ac:dyDescent="0.35">
      <c r="A51" s="481" t="s">
        <v>325</v>
      </c>
      <c r="B51" s="157" t="s">
        <v>334</v>
      </c>
      <c r="C51" s="156" t="s">
        <v>324</v>
      </c>
      <c r="D51" s="468" t="s">
        <v>338</v>
      </c>
      <c r="E51" s="469"/>
      <c r="F51" s="468" t="s">
        <v>339</v>
      </c>
      <c r="G51" s="469"/>
      <c r="H51" s="158" t="s">
        <v>340</v>
      </c>
      <c r="I51" s="160" t="s">
        <v>337</v>
      </c>
    </row>
    <row r="52" spans="1:9" ht="120.75" customHeight="1" thickBot="1" x14ac:dyDescent="0.35">
      <c r="A52" s="482"/>
      <c r="B52" s="151">
        <v>8.3000000000000004E-2</v>
      </c>
      <c r="C52" s="152"/>
      <c r="D52" s="470"/>
      <c r="E52" s="471"/>
      <c r="F52" s="470"/>
      <c r="G52" s="472"/>
      <c r="H52" s="146"/>
      <c r="I52" s="148"/>
    </row>
    <row r="53" spans="1:9" ht="35.1" customHeight="1" thickBot="1" x14ac:dyDescent="0.35">
      <c r="A53" s="481" t="s">
        <v>326</v>
      </c>
      <c r="B53" s="157" t="s">
        <v>334</v>
      </c>
      <c r="C53" s="156" t="s">
        <v>324</v>
      </c>
      <c r="D53" s="468" t="s">
        <v>338</v>
      </c>
      <c r="E53" s="469"/>
      <c r="F53" s="468" t="s">
        <v>339</v>
      </c>
      <c r="G53" s="469"/>
      <c r="H53" s="158" t="s">
        <v>340</v>
      </c>
      <c r="I53" s="160" t="s">
        <v>337</v>
      </c>
    </row>
    <row r="54" spans="1:9" ht="120.75" customHeight="1" thickBot="1" x14ac:dyDescent="0.35">
      <c r="A54" s="482"/>
      <c r="B54" s="151">
        <v>8.3000000000000004E-2</v>
      </c>
      <c r="C54" s="152"/>
      <c r="D54" s="470"/>
      <c r="E54" s="471"/>
      <c r="F54" s="470"/>
      <c r="G54" s="472"/>
      <c r="H54" s="169"/>
      <c r="I54" s="148"/>
    </row>
    <row r="55" spans="1:9" ht="35.1" customHeight="1" thickBot="1" x14ac:dyDescent="0.35">
      <c r="A55" s="481" t="s">
        <v>327</v>
      </c>
      <c r="B55" s="157" t="s">
        <v>334</v>
      </c>
      <c r="C55" s="156" t="s">
        <v>324</v>
      </c>
      <c r="D55" s="468" t="s">
        <v>338</v>
      </c>
      <c r="E55" s="469"/>
      <c r="F55" s="468" t="s">
        <v>339</v>
      </c>
      <c r="G55" s="469"/>
      <c r="H55" s="158" t="s">
        <v>340</v>
      </c>
      <c r="I55" s="160" t="s">
        <v>337</v>
      </c>
    </row>
    <row r="56" spans="1:9" ht="120.75" customHeight="1" thickBot="1" x14ac:dyDescent="0.35">
      <c r="A56" s="482"/>
      <c r="B56" s="151">
        <v>8.3000000000000004E-2</v>
      </c>
      <c r="C56" s="152"/>
      <c r="D56" s="470"/>
      <c r="E56" s="472"/>
      <c r="F56" s="470"/>
      <c r="G56" s="472"/>
      <c r="H56" s="146"/>
      <c r="I56" s="146"/>
    </row>
    <row r="57" spans="1:9" ht="35.1" customHeight="1" thickBot="1" x14ac:dyDescent="0.35">
      <c r="A57" s="481" t="s">
        <v>328</v>
      </c>
      <c r="B57" s="157" t="s">
        <v>334</v>
      </c>
      <c r="C57" s="156" t="s">
        <v>324</v>
      </c>
      <c r="D57" s="468" t="s">
        <v>338</v>
      </c>
      <c r="E57" s="469"/>
      <c r="F57" s="468" t="s">
        <v>339</v>
      </c>
      <c r="G57" s="469"/>
      <c r="H57" s="158" t="s">
        <v>340</v>
      </c>
      <c r="I57" s="160" t="s">
        <v>337</v>
      </c>
    </row>
    <row r="58" spans="1:9" ht="120.75" customHeight="1" thickBot="1" x14ac:dyDescent="0.35">
      <c r="A58" s="482"/>
      <c r="B58" s="151">
        <v>8.3000000000000004E-2</v>
      </c>
      <c r="C58" s="152"/>
      <c r="D58" s="470"/>
      <c r="E58" s="472"/>
      <c r="F58" s="470"/>
      <c r="G58" s="472"/>
      <c r="H58" s="146"/>
      <c r="I58" s="148"/>
    </row>
    <row r="59" spans="1:9" ht="35.1" customHeight="1" thickBot="1" x14ac:dyDescent="0.35">
      <c r="A59" s="481" t="s">
        <v>333</v>
      </c>
      <c r="B59" s="157" t="s">
        <v>334</v>
      </c>
      <c r="C59" s="156" t="s">
        <v>324</v>
      </c>
      <c r="D59" s="468" t="s">
        <v>338</v>
      </c>
      <c r="E59" s="469"/>
      <c r="F59" s="468" t="s">
        <v>339</v>
      </c>
      <c r="G59" s="469"/>
      <c r="H59" s="158" t="s">
        <v>340</v>
      </c>
      <c r="I59" s="160" t="s">
        <v>337</v>
      </c>
    </row>
    <row r="60" spans="1:9" ht="120.75" customHeight="1" thickBot="1" x14ac:dyDescent="0.35">
      <c r="A60" s="482"/>
      <c r="B60" s="151">
        <v>8.3000000000000004E-2</v>
      </c>
      <c r="C60" s="152"/>
      <c r="D60" s="470"/>
      <c r="E60" s="472"/>
      <c r="F60" s="471"/>
      <c r="G60" s="471"/>
      <c r="H60" s="146"/>
      <c r="I60" s="146"/>
    </row>
    <row r="61" spans="1:9" ht="35.1" customHeight="1" thickBot="1" x14ac:dyDescent="0.35">
      <c r="A61" s="481" t="s">
        <v>329</v>
      </c>
      <c r="B61" s="157" t="s">
        <v>334</v>
      </c>
      <c r="C61" s="156" t="s">
        <v>324</v>
      </c>
      <c r="D61" s="468" t="s">
        <v>338</v>
      </c>
      <c r="E61" s="469"/>
      <c r="F61" s="468" t="s">
        <v>339</v>
      </c>
      <c r="G61" s="469"/>
      <c r="H61" s="158" t="s">
        <v>340</v>
      </c>
      <c r="I61" s="160" t="s">
        <v>337</v>
      </c>
    </row>
    <row r="62" spans="1:9" ht="120.75" customHeight="1" thickBot="1" x14ac:dyDescent="0.35">
      <c r="A62" s="482"/>
      <c r="B62" s="151">
        <v>8.6999999999999994E-2</v>
      </c>
      <c r="C62" s="152"/>
      <c r="D62" s="470"/>
      <c r="E62" s="472"/>
      <c r="F62" s="470"/>
      <c r="G62" s="472"/>
      <c r="H62" s="146"/>
      <c r="I62" s="146"/>
    </row>
    <row r="63" spans="1:9" x14ac:dyDescent="0.3">
      <c r="B63" s="112">
        <f>+B62+B60+B58+B56+B54+B52+B50+B48+B44+B42+B40+B46</f>
        <v>0.99999999999999978</v>
      </c>
    </row>
    <row r="65" spans="1:9" s="143" customFormat="1" ht="30" customHeight="1" x14ac:dyDescent="0.3">
      <c r="A65" s="112"/>
      <c r="B65" s="112"/>
      <c r="C65" s="112"/>
      <c r="D65" s="112"/>
      <c r="E65" s="112"/>
      <c r="F65" s="112"/>
      <c r="G65" s="112"/>
      <c r="H65" s="112"/>
      <c r="I65" s="112"/>
    </row>
    <row r="66" spans="1:9" ht="34.5" customHeight="1" x14ac:dyDescent="0.3">
      <c r="A66" s="550" t="s">
        <v>330</v>
      </c>
      <c r="B66" s="550"/>
      <c r="C66" s="550"/>
      <c r="D66" s="550"/>
      <c r="E66" s="550"/>
      <c r="F66" s="550"/>
      <c r="G66" s="550"/>
      <c r="H66" s="550"/>
      <c r="I66" s="550"/>
    </row>
    <row r="67" spans="1:9" ht="41.25" customHeight="1" x14ac:dyDescent="0.3">
      <c r="A67" s="161" t="s">
        <v>321</v>
      </c>
      <c r="B67" s="478" t="s">
        <v>637</v>
      </c>
      <c r="C67" s="479"/>
      <c r="D67" s="478" t="s">
        <v>638</v>
      </c>
      <c r="E67" s="479"/>
      <c r="F67" s="478" t="s">
        <v>639</v>
      </c>
      <c r="G67" s="479"/>
      <c r="H67" s="478"/>
      <c r="I67" s="479"/>
    </row>
    <row r="68" spans="1:9" ht="40.5" customHeight="1" x14ac:dyDescent="0.3">
      <c r="A68" s="161" t="s">
        <v>421</v>
      </c>
      <c r="B68" s="552">
        <v>0.14000000000000001</v>
      </c>
      <c r="C68" s="553"/>
      <c r="D68" s="554">
        <v>0.12</v>
      </c>
      <c r="E68" s="555"/>
      <c r="F68" s="554">
        <v>0.12</v>
      </c>
      <c r="G68" s="555"/>
      <c r="H68" s="556"/>
      <c r="I68" s="557"/>
    </row>
    <row r="69" spans="1:9" ht="30" customHeight="1" x14ac:dyDescent="0.3">
      <c r="A69" s="546" t="s">
        <v>343</v>
      </c>
      <c r="B69" s="218" t="s">
        <v>8</v>
      </c>
      <c r="C69" s="218" t="s">
        <v>324</v>
      </c>
      <c r="D69" s="218" t="s">
        <v>8</v>
      </c>
      <c r="E69" s="218" t="s">
        <v>324</v>
      </c>
      <c r="F69" s="218" t="s">
        <v>8</v>
      </c>
      <c r="G69" s="218" t="s">
        <v>324</v>
      </c>
      <c r="H69" s="218" t="s">
        <v>8</v>
      </c>
      <c r="I69" s="218" t="s">
        <v>324</v>
      </c>
    </row>
    <row r="70" spans="1:9" ht="30" customHeight="1" x14ac:dyDescent="0.3">
      <c r="A70" s="547"/>
      <c r="B70" s="163">
        <v>8.3000000000000004E-2</v>
      </c>
      <c r="C70" s="163">
        <v>8.3000000000000004E-2</v>
      </c>
      <c r="D70" s="163">
        <v>8.3000000000000004E-2</v>
      </c>
      <c r="E70" s="163">
        <v>8.3000000000000004E-2</v>
      </c>
      <c r="F70" s="163">
        <v>8.3000000000000004E-2</v>
      </c>
      <c r="G70" s="163">
        <v>8.3000000000000004E-2</v>
      </c>
      <c r="H70" s="163"/>
      <c r="I70" s="164"/>
    </row>
    <row r="71" spans="1:9" ht="124.5" customHeight="1" x14ac:dyDescent="0.3">
      <c r="A71" s="161" t="s">
        <v>332</v>
      </c>
      <c r="B71" s="475" t="s">
        <v>676</v>
      </c>
      <c r="C71" s="476"/>
      <c r="D71" s="475" t="s">
        <v>677</v>
      </c>
      <c r="E71" s="476"/>
      <c r="F71" s="475" t="s">
        <v>678</v>
      </c>
      <c r="G71" s="476"/>
      <c r="H71" s="466"/>
      <c r="I71" s="551"/>
    </row>
    <row r="72" spans="1:9" ht="80.25" customHeight="1" x14ac:dyDescent="0.3">
      <c r="A72" s="161" t="s">
        <v>331</v>
      </c>
      <c r="B72" s="473" t="s">
        <v>666</v>
      </c>
      <c r="C72" s="474"/>
      <c r="D72" s="473" t="s">
        <v>667</v>
      </c>
      <c r="E72" s="474"/>
      <c r="F72" s="473" t="s">
        <v>670</v>
      </c>
      <c r="G72" s="463"/>
      <c r="H72" s="462"/>
      <c r="I72" s="463"/>
    </row>
    <row r="73" spans="1:9" ht="30.75" customHeight="1" x14ac:dyDescent="0.3">
      <c r="A73" s="546" t="s">
        <v>344</v>
      </c>
      <c r="B73" s="218" t="s">
        <v>8</v>
      </c>
      <c r="C73" s="218" t="s">
        <v>324</v>
      </c>
      <c r="D73" s="218" t="s">
        <v>8</v>
      </c>
      <c r="E73" s="218" t="s">
        <v>324</v>
      </c>
      <c r="F73" s="218" t="s">
        <v>8</v>
      </c>
      <c r="G73" s="218" t="s">
        <v>324</v>
      </c>
      <c r="H73" s="218" t="s">
        <v>8</v>
      </c>
      <c r="I73" s="218" t="s">
        <v>324</v>
      </c>
    </row>
    <row r="74" spans="1:9" ht="30.75" customHeight="1" x14ac:dyDescent="0.3">
      <c r="A74" s="547"/>
      <c r="B74" s="163">
        <v>8.3000000000000004E-2</v>
      </c>
      <c r="C74" s="163">
        <v>8.3000000000000004E-2</v>
      </c>
      <c r="D74" s="163">
        <v>8.3000000000000004E-2</v>
      </c>
      <c r="E74" s="359">
        <v>8.3000000000000004E-2</v>
      </c>
      <c r="F74" s="163">
        <v>8.3000000000000004E-2</v>
      </c>
      <c r="G74" s="360">
        <v>8.3000000000000004E-2</v>
      </c>
      <c r="H74" s="163"/>
      <c r="I74" s="165"/>
    </row>
    <row r="75" spans="1:9" ht="80.25" customHeight="1" x14ac:dyDescent="0.3">
      <c r="A75" s="161" t="s">
        <v>332</v>
      </c>
      <c r="B75" s="475" t="s">
        <v>679</v>
      </c>
      <c r="C75" s="476"/>
      <c r="D75" s="475" t="s">
        <v>668</v>
      </c>
      <c r="E75" s="476"/>
      <c r="F75" s="475" t="s">
        <v>669</v>
      </c>
      <c r="G75" s="476"/>
      <c r="H75" s="502"/>
      <c r="I75" s="503"/>
    </row>
    <row r="76" spans="1:9" ht="80.25" customHeight="1" x14ac:dyDescent="0.3">
      <c r="A76" s="161" t="s">
        <v>331</v>
      </c>
      <c r="B76" s="473" t="s">
        <v>666</v>
      </c>
      <c r="C76" s="474"/>
      <c r="D76" s="473" t="s">
        <v>667</v>
      </c>
      <c r="E76" s="474"/>
      <c r="F76" s="473" t="s">
        <v>670</v>
      </c>
      <c r="G76" s="463"/>
      <c r="H76" s="462"/>
      <c r="I76" s="463"/>
    </row>
    <row r="77" spans="1:9" ht="30.75" customHeight="1" x14ac:dyDescent="0.3">
      <c r="A77" s="546" t="s">
        <v>345</v>
      </c>
      <c r="B77" s="218" t="s">
        <v>8</v>
      </c>
      <c r="C77" s="218" t="s">
        <v>324</v>
      </c>
      <c r="D77" s="218" t="s">
        <v>8</v>
      </c>
      <c r="E77" s="218" t="s">
        <v>324</v>
      </c>
      <c r="F77" s="218" t="s">
        <v>8</v>
      </c>
      <c r="G77" s="218" t="s">
        <v>324</v>
      </c>
      <c r="H77" s="218" t="s">
        <v>8</v>
      </c>
      <c r="I77" s="218" t="s">
        <v>324</v>
      </c>
    </row>
    <row r="78" spans="1:9" ht="30.75" customHeight="1" x14ac:dyDescent="0.3">
      <c r="A78" s="547"/>
      <c r="B78" s="163">
        <v>8.3000000000000004E-2</v>
      </c>
      <c r="C78" s="164"/>
      <c r="D78" s="163">
        <v>8.3000000000000004E-2</v>
      </c>
      <c r="E78" s="164"/>
      <c r="F78" s="163">
        <v>8.3000000000000004E-2</v>
      </c>
      <c r="G78" s="165"/>
      <c r="H78" s="163"/>
      <c r="I78" s="165"/>
    </row>
    <row r="79" spans="1:9" ht="80.25" customHeight="1" x14ac:dyDescent="0.3">
      <c r="A79" s="161" t="s">
        <v>332</v>
      </c>
      <c r="B79" s="475"/>
      <c r="C79" s="476"/>
      <c r="D79" s="462"/>
      <c r="E79" s="477"/>
      <c r="F79" s="466"/>
      <c r="G79" s="467"/>
      <c r="H79" s="462"/>
      <c r="I79" s="463"/>
    </row>
    <row r="80" spans="1:9" ht="80.25" customHeight="1" x14ac:dyDescent="0.3">
      <c r="A80" s="161" t="s">
        <v>331</v>
      </c>
      <c r="B80" s="501"/>
      <c r="C80" s="474"/>
      <c r="D80" s="501"/>
      <c r="E80" s="474"/>
      <c r="F80" s="462"/>
      <c r="G80" s="463"/>
      <c r="H80" s="462"/>
      <c r="I80" s="463"/>
    </row>
    <row r="81" spans="1:9" ht="30.75" customHeight="1" x14ac:dyDescent="0.3">
      <c r="A81" s="546" t="s">
        <v>346</v>
      </c>
      <c r="B81" s="218" t="s">
        <v>8</v>
      </c>
      <c r="C81" s="218" t="s">
        <v>324</v>
      </c>
      <c r="D81" s="218" t="s">
        <v>8</v>
      </c>
      <c r="E81" s="218" t="s">
        <v>324</v>
      </c>
      <c r="F81" s="218" t="s">
        <v>8</v>
      </c>
      <c r="G81" s="218" t="s">
        <v>324</v>
      </c>
      <c r="H81" s="218" t="s">
        <v>8</v>
      </c>
      <c r="I81" s="218" t="s">
        <v>324</v>
      </c>
    </row>
    <row r="82" spans="1:9" ht="30.75" customHeight="1" x14ac:dyDescent="0.3">
      <c r="A82" s="547"/>
      <c r="B82" s="163">
        <v>8.3000000000000004E-2</v>
      </c>
      <c r="C82" s="164"/>
      <c r="D82" s="163">
        <v>8.3000000000000004E-2</v>
      </c>
      <c r="E82" s="164"/>
      <c r="F82" s="163">
        <v>8.3000000000000004E-2</v>
      </c>
      <c r="G82" s="165"/>
      <c r="H82" s="163"/>
      <c r="I82" s="165"/>
    </row>
    <row r="83" spans="1:9" ht="80.25" customHeight="1" x14ac:dyDescent="0.3">
      <c r="A83" s="161" t="s">
        <v>332</v>
      </c>
      <c r="B83" s="464"/>
      <c r="C83" s="465"/>
      <c r="D83" s="462"/>
      <c r="E83" s="463"/>
      <c r="F83" s="466"/>
      <c r="G83" s="467"/>
      <c r="H83" s="462"/>
      <c r="I83" s="463"/>
    </row>
    <row r="84" spans="1:9" ht="80.25" customHeight="1" x14ac:dyDescent="0.3">
      <c r="A84" s="161" t="s">
        <v>331</v>
      </c>
      <c r="B84" s="558"/>
      <c r="C84" s="559"/>
      <c r="D84" s="501"/>
      <c r="E84" s="474"/>
      <c r="F84" s="462"/>
      <c r="G84" s="463"/>
      <c r="H84" s="462"/>
      <c r="I84" s="463"/>
    </row>
    <row r="85" spans="1:9" ht="30" customHeight="1" x14ac:dyDescent="0.3">
      <c r="A85" s="546" t="s">
        <v>347</v>
      </c>
      <c r="B85" s="218" t="s">
        <v>8</v>
      </c>
      <c r="C85" s="218" t="s">
        <v>324</v>
      </c>
      <c r="D85" s="218" t="s">
        <v>8</v>
      </c>
      <c r="E85" s="218" t="s">
        <v>324</v>
      </c>
      <c r="F85" s="218" t="s">
        <v>8</v>
      </c>
      <c r="G85" s="218" t="s">
        <v>324</v>
      </c>
      <c r="H85" s="218" t="s">
        <v>8</v>
      </c>
      <c r="I85" s="218" t="s">
        <v>324</v>
      </c>
    </row>
    <row r="86" spans="1:9" ht="30" customHeight="1" x14ac:dyDescent="0.3">
      <c r="A86" s="547"/>
      <c r="B86" s="163">
        <v>8.3000000000000004E-2</v>
      </c>
      <c r="C86" s="164"/>
      <c r="D86" s="163">
        <v>8.3000000000000004E-2</v>
      </c>
      <c r="E86" s="164"/>
      <c r="F86" s="163">
        <v>8.3000000000000004E-2</v>
      </c>
      <c r="G86" s="165"/>
      <c r="H86" s="163"/>
      <c r="I86" s="165"/>
    </row>
    <row r="87" spans="1:9" ht="80.25" customHeight="1" x14ac:dyDescent="0.3">
      <c r="A87" s="161" t="s">
        <v>332</v>
      </c>
      <c r="B87" s="480"/>
      <c r="C87" s="480"/>
      <c r="D87" s="480"/>
      <c r="E87" s="480"/>
      <c r="F87" s="480"/>
      <c r="G87" s="480"/>
      <c r="H87" s="480"/>
      <c r="I87" s="480"/>
    </row>
    <row r="88" spans="1:9" ht="80.25" customHeight="1" x14ac:dyDescent="0.3">
      <c r="A88" s="161" t="s">
        <v>331</v>
      </c>
      <c r="B88" s="459"/>
      <c r="C88" s="460"/>
      <c r="D88" s="459"/>
      <c r="E88" s="460"/>
      <c r="F88" s="459"/>
      <c r="G88" s="460"/>
      <c r="H88" s="459"/>
      <c r="I88" s="460"/>
    </row>
    <row r="89" spans="1:9" ht="29.25" customHeight="1" x14ac:dyDescent="0.3">
      <c r="A89" s="546" t="s">
        <v>348</v>
      </c>
      <c r="B89" s="218" t="s">
        <v>8</v>
      </c>
      <c r="C89" s="218" t="s">
        <v>324</v>
      </c>
      <c r="D89" s="218" t="s">
        <v>8</v>
      </c>
      <c r="E89" s="218" t="s">
        <v>324</v>
      </c>
      <c r="F89" s="218" t="s">
        <v>8</v>
      </c>
      <c r="G89" s="218" t="s">
        <v>324</v>
      </c>
      <c r="H89" s="218" t="s">
        <v>8</v>
      </c>
      <c r="I89" s="218" t="s">
        <v>324</v>
      </c>
    </row>
    <row r="90" spans="1:9" ht="29.25" customHeight="1" x14ac:dyDescent="0.3">
      <c r="A90" s="547"/>
      <c r="B90" s="163">
        <v>8.3000000000000004E-2</v>
      </c>
      <c r="C90" s="164"/>
      <c r="D90" s="163">
        <v>8.3000000000000004E-2</v>
      </c>
      <c r="E90" s="164"/>
      <c r="F90" s="163">
        <v>8.3000000000000004E-2</v>
      </c>
      <c r="G90" s="165"/>
      <c r="H90" s="163"/>
      <c r="I90" s="165"/>
    </row>
    <row r="91" spans="1:9" ht="80.25" customHeight="1" x14ac:dyDescent="0.3">
      <c r="A91" s="161" t="s">
        <v>332</v>
      </c>
      <c r="B91" s="458"/>
      <c r="C91" s="458"/>
      <c r="D91" s="458"/>
      <c r="E91" s="458"/>
      <c r="F91" s="458"/>
      <c r="G91" s="458"/>
      <c r="H91" s="458"/>
      <c r="I91" s="458"/>
    </row>
    <row r="92" spans="1:9" ht="80.25" customHeight="1" x14ac:dyDescent="0.3">
      <c r="A92" s="161" t="s">
        <v>331</v>
      </c>
      <c r="B92" s="459"/>
      <c r="C92" s="460"/>
      <c r="D92" s="459"/>
      <c r="E92" s="460"/>
      <c r="F92" s="459"/>
      <c r="G92" s="460"/>
      <c r="H92" s="459"/>
      <c r="I92" s="460"/>
    </row>
    <row r="93" spans="1:9" ht="24.9" customHeight="1" x14ac:dyDescent="0.3">
      <c r="A93" s="546" t="s">
        <v>349</v>
      </c>
      <c r="B93" s="218" t="s">
        <v>8</v>
      </c>
      <c r="C93" s="218" t="s">
        <v>324</v>
      </c>
      <c r="D93" s="218" t="s">
        <v>8</v>
      </c>
      <c r="E93" s="218" t="s">
        <v>324</v>
      </c>
      <c r="F93" s="218" t="s">
        <v>8</v>
      </c>
      <c r="G93" s="218" t="s">
        <v>324</v>
      </c>
      <c r="H93" s="218" t="s">
        <v>8</v>
      </c>
      <c r="I93" s="218" t="s">
        <v>324</v>
      </c>
    </row>
    <row r="94" spans="1:9" ht="24.9" customHeight="1" x14ac:dyDescent="0.3">
      <c r="A94" s="547"/>
      <c r="B94" s="163">
        <v>8.3000000000000004E-2</v>
      </c>
      <c r="C94" s="164"/>
      <c r="D94" s="163">
        <v>8.3000000000000004E-2</v>
      </c>
      <c r="E94" s="164"/>
      <c r="F94" s="163">
        <v>8.3000000000000004E-2</v>
      </c>
      <c r="G94" s="165"/>
      <c r="H94" s="163"/>
      <c r="I94" s="165"/>
    </row>
    <row r="95" spans="1:9" ht="80.25" customHeight="1" x14ac:dyDescent="0.3">
      <c r="A95" s="161" t="s">
        <v>332</v>
      </c>
      <c r="B95" s="458"/>
      <c r="C95" s="458"/>
      <c r="D95" s="458"/>
      <c r="E95" s="458"/>
      <c r="F95" s="458"/>
      <c r="G95" s="458"/>
      <c r="H95" s="458"/>
      <c r="I95" s="458"/>
    </row>
    <row r="96" spans="1:9" ht="80.25" customHeight="1" x14ac:dyDescent="0.3">
      <c r="A96" s="161" t="s">
        <v>331</v>
      </c>
      <c r="B96" s="459"/>
      <c r="C96" s="460"/>
      <c r="D96" s="459"/>
      <c r="E96" s="460"/>
      <c r="F96" s="459"/>
      <c r="G96" s="460"/>
      <c r="H96" s="459"/>
      <c r="I96" s="460"/>
    </row>
    <row r="97" spans="1:9" ht="24.9" customHeight="1" x14ac:dyDescent="0.3">
      <c r="A97" s="546" t="s">
        <v>350</v>
      </c>
      <c r="B97" s="218" t="s">
        <v>8</v>
      </c>
      <c r="C97" s="218" t="s">
        <v>324</v>
      </c>
      <c r="D97" s="218" t="s">
        <v>8</v>
      </c>
      <c r="E97" s="218" t="s">
        <v>324</v>
      </c>
      <c r="F97" s="218" t="s">
        <v>8</v>
      </c>
      <c r="G97" s="218" t="s">
        <v>324</v>
      </c>
      <c r="H97" s="218" t="s">
        <v>8</v>
      </c>
      <c r="I97" s="218" t="s">
        <v>324</v>
      </c>
    </row>
    <row r="98" spans="1:9" ht="24.9" customHeight="1" x14ac:dyDescent="0.3">
      <c r="A98" s="547"/>
      <c r="B98" s="163">
        <v>8.3000000000000004E-2</v>
      </c>
      <c r="C98" s="164"/>
      <c r="D98" s="163">
        <v>8.3000000000000004E-2</v>
      </c>
      <c r="E98" s="164"/>
      <c r="F98" s="163">
        <v>8.3000000000000004E-2</v>
      </c>
      <c r="G98" s="165"/>
      <c r="H98" s="163"/>
      <c r="I98" s="165"/>
    </row>
    <row r="99" spans="1:9" ht="80.25" customHeight="1" x14ac:dyDescent="0.3">
      <c r="A99" s="161" t="s">
        <v>332</v>
      </c>
      <c r="B99" s="458"/>
      <c r="C99" s="458"/>
      <c r="D99" s="458"/>
      <c r="E99" s="458"/>
      <c r="F99" s="458"/>
      <c r="G99" s="458"/>
      <c r="H99" s="458"/>
      <c r="I99" s="458"/>
    </row>
    <row r="100" spans="1:9" ht="80.25" customHeight="1" x14ac:dyDescent="0.3">
      <c r="A100" s="161" t="s">
        <v>331</v>
      </c>
      <c r="B100" s="459"/>
      <c r="C100" s="460"/>
      <c r="D100" s="459"/>
      <c r="E100" s="460"/>
      <c r="F100" s="459"/>
      <c r="G100" s="460"/>
      <c r="H100" s="459"/>
      <c r="I100" s="460"/>
    </row>
    <row r="101" spans="1:9" ht="24.9" customHeight="1" x14ac:dyDescent="0.3">
      <c r="A101" s="546" t="s">
        <v>351</v>
      </c>
      <c r="B101" s="218" t="s">
        <v>8</v>
      </c>
      <c r="C101" s="218" t="s">
        <v>324</v>
      </c>
      <c r="D101" s="218" t="s">
        <v>8</v>
      </c>
      <c r="E101" s="218" t="s">
        <v>324</v>
      </c>
      <c r="F101" s="218" t="s">
        <v>8</v>
      </c>
      <c r="G101" s="218" t="s">
        <v>324</v>
      </c>
      <c r="H101" s="218" t="s">
        <v>8</v>
      </c>
      <c r="I101" s="218" t="s">
        <v>324</v>
      </c>
    </row>
    <row r="102" spans="1:9" ht="24.9" customHeight="1" x14ac:dyDescent="0.3">
      <c r="A102" s="547"/>
      <c r="B102" s="163">
        <v>8.3000000000000004E-2</v>
      </c>
      <c r="C102" s="164"/>
      <c r="D102" s="163">
        <v>8.3000000000000004E-2</v>
      </c>
      <c r="E102" s="164"/>
      <c r="F102" s="163">
        <v>8.3000000000000004E-2</v>
      </c>
      <c r="G102" s="165"/>
      <c r="H102" s="163"/>
      <c r="I102" s="165"/>
    </row>
    <row r="103" spans="1:9" ht="80.25" customHeight="1" x14ac:dyDescent="0.3">
      <c r="A103" s="161" t="s">
        <v>332</v>
      </c>
      <c r="B103" s="458"/>
      <c r="C103" s="458"/>
      <c r="D103" s="458"/>
      <c r="E103" s="458"/>
      <c r="F103" s="458"/>
      <c r="G103" s="458"/>
      <c r="H103" s="458"/>
      <c r="I103" s="458"/>
    </row>
    <row r="104" spans="1:9" ht="80.25" customHeight="1" x14ac:dyDescent="0.3">
      <c r="A104" s="161" t="s">
        <v>331</v>
      </c>
      <c r="B104" s="459"/>
      <c r="C104" s="460"/>
      <c r="D104" s="459"/>
      <c r="E104" s="460"/>
      <c r="F104" s="459"/>
      <c r="G104" s="460"/>
      <c r="H104" s="459"/>
      <c r="I104" s="460"/>
    </row>
    <row r="105" spans="1:9" ht="24.9" customHeight="1" x14ac:dyDescent="0.3">
      <c r="A105" s="546" t="s">
        <v>352</v>
      </c>
      <c r="B105" s="218" t="s">
        <v>8</v>
      </c>
      <c r="C105" s="218" t="s">
        <v>324</v>
      </c>
      <c r="D105" s="218" t="s">
        <v>8</v>
      </c>
      <c r="E105" s="218" t="s">
        <v>324</v>
      </c>
      <c r="F105" s="218" t="s">
        <v>8</v>
      </c>
      <c r="G105" s="218" t="s">
        <v>324</v>
      </c>
      <c r="H105" s="218" t="s">
        <v>8</v>
      </c>
      <c r="I105" s="218" t="s">
        <v>324</v>
      </c>
    </row>
    <row r="106" spans="1:9" ht="24.9" customHeight="1" x14ac:dyDescent="0.3">
      <c r="A106" s="547"/>
      <c r="B106" s="163">
        <v>8.3000000000000004E-2</v>
      </c>
      <c r="C106" s="164"/>
      <c r="D106" s="163">
        <v>8.3000000000000004E-2</v>
      </c>
      <c r="E106" s="164"/>
      <c r="F106" s="163">
        <v>8.3000000000000004E-2</v>
      </c>
      <c r="G106" s="165"/>
      <c r="H106" s="163"/>
      <c r="I106" s="165"/>
    </row>
    <row r="107" spans="1:9" ht="80.25" customHeight="1" x14ac:dyDescent="0.3">
      <c r="A107" s="161" t="s">
        <v>332</v>
      </c>
      <c r="B107" s="458"/>
      <c r="C107" s="458"/>
      <c r="D107" s="458"/>
      <c r="E107" s="458"/>
      <c r="F107" s="458"/>
      <c r="G107" s="458"/>
      <c r="H107" s="458"/>
      <c r="I107" s="458"/>
    </row>
    <row r="108" spans="1:9" ht="80.25" customHeight="1" x14ac:dyDescent="0.3">
      <c r="A108" s="161" t="s">
        <v>331</v>
      </c>
      <c r="B108" s="459"/>
      <c r="C108" s="460"/>
      <c r="D108" s="459"/>
      <c r="E108" s="460"/>
      <c r="F108" s="459"/>
      <c r="G108" s="460"/>
      <c r="H108" s="459"/>
      <c r="I108" s="460"/>
    </row>
    <row r="109" spans="1:9" ht="24.9" customHeight="1" x14ac:dyDescent="0.3">
      <c r="A109" s="546" t="s">
        <v>353</v>
      </c>
      <c r="B109" s="218" t="s">
        <v>8</v>
      </c>
      <c r="C109" s="218" t="s">
        <v>324</v>
      </c>
      <c r="D109" s="218" t="s">
        <v>8</v>
      </c>
      <c r="E109" s="218" t="s">
        <v>324</v>
      </c>
      <c r="F109" s="218" t="s">
        <v>8</v>
      </c>
      <c r="G109" s="218" t="s">
        <v>324</v>
      </c>
      <c r="H109" s="218" t="s">
        <v>8</v>
      </c>
      <c r="I109" s="218" t="s">
        <v>324</v>
      </c>
    </row>
    <row r="110" spans="1:9" ht="24.9" customHeight="1" x14ac:dyDescent="0.3">
      <c r="A110" s="547"/>
      <c r="B110" s="163">
        <v>8.3000000000000004E-2</v>
      </c>
      <c r="C110" s="164"/>
      <c r="D110" s="163">
        <v>8.3000000000000004E-2</v>
      </c>
      <c r="E110" s="164"/>
      <c r="F110" s="163">
        <v>8.3000000000000004E-2</v>
      </c>
      <c r="G110" s="165"/>
      <c r="H110" s="163"/>
      <c r="I110" s="165"/>
    </row>
    <row r="111" spans="1:9" ht="80.25" customHeight="1" x14ac:dyDescent="0.3">
      <c r="A111" s="161" t="s">
        <v>332</v>
      </c>
      <c r="B111" s="458"/>
      <c r="C111" s="458"/>
      <c r="D111" s="458"/>
      <c r="E111" s="458"/>
      <c r="F111" s="458"/>
      <c r="G111" s="458"/>
      <c r="H111" s="458"/>
      <c r="I111" s="458"/>
    </row>
    <row r="112" spans="1:9" ht="80.25" customHeight="1" x14ac:dyDescent="0.3">
      <c r="A112" s="161" t="s">
        <v>331</v>
      </c>
      <c r="B112" s="459"/>
      <c r="C112" s="460"/>
      <c r="D112" s="459"/>
      <c r="E112" s="460"/>
      <c r="F112" s="459"/>
      <c r="G112" s="460"/>
      <c r="H112" s="459"/>
      <c r="I112" s="460"/>
    </row>
    <row r="113" spans="1:9" ht="24.9" customHeight="1" x14ac:dyDescent="0.3">
      <c r="A113" s="546" t="s">
        <v>354</v>
      </c>
      <c r="B113" s="218" t="s">
        <v>8</v>
      </c>
      <c r="C113" s="218" t="s">
        <v>324</v>
      </c>
      <c r="D113" s="218" t="s">
        <v>8</v>
      </c>
      <c r="E113" s="218" t="s">
        <v>324</v>
      </c>
      <c r="F113" s="218" t="s">
        <v>8</v>
      </c>
      <c r="G113" s="218" t="s">
        <v>324</v>
      </c>
      <c r="H113" s="218" t="s">
        <v>8</v>
      </c>
      <c r="I113" s="218" t="s">
        <v>324</v>
      </c>
    </row>
    <row r="114" spans="1:9" ht="24.9" customHeight="1" x14ac:dyDescent="0.3">
      <c r="A114" s="547"/>
      <c r="B114" s="163">
        <v>8.3000000000000004E-2</v>
      </c>
      <c r="C114" s="164"/>
      <c r="D114" s="163">
        <v>8.3000000000000004E-2</v>
      </c>
      <c r="E114" s="164"/>
      <c r="F114" s="163">
        <v>8.3000000000000004E-2</v>
      </c>
      <c r="G114" s="324"/>
      <c r="H114" s="163"/>
      <c r="I114" s="324"/>
    </row>
    <row r="115" spans="1:9" ht="80.25" customHeight="1" x14ac:dyDescent="0.3">
      <c r="A115" s="161" t="s">
        <v>332</v>
      </c>
      <c r="B115" s="461"/>
      <c r="C115" s="461"/>
      <c r="D115" s="461"/>
      <c r="E115" s="461"/>
      <c r="F115" s="461"/>
      <c r="G115" s="461"/>
      <c r="H115" s="461"/>
      <c r="I115" s="461"/>
    </row>
    <row r="116" spans="1:9" ht="80.25" customHeight="1" x14ac:dyDescent="0.3">
      <c r="A116" s="161" t="s">
        <v>331</v>
      </c>
      <c r="B116" s="459"/>
      <c r="C116" s="460"/>
      <c r="D116" s="459"/>
      <c r="E116" s="460"/>
      <c r="F116" s="459"/>
      <c r="G116" s="460"/>
      <c r="H116" s="459"/>
      <c r="I116" s="460"/>
    </row>
    <row r="117" spans="1:9" ht="16.8" x14ac:dyDescent="0.3">
      <c r="A117" s="162" t="s">
        <v>467</v>
      </c>
      <c r="B117" s="346">
        <f>(B70+B74+B78+B82+B86+B90+B94+B98+B102+B106+B110+B114)</f>
        <v>0.99599999999999989</v>
      </c>
      <c r="C117" s="166">
        <f t="shared" ref="C117:I117" si="1">(C70+C74+C78+C82+C86+C90+C94+C98+C102+C106+C110+C114)</f>
        <v>0.16600000000000001</v>
      </c>
      <c r="D117" s="346">
        <f t="shared" si="1"/>
        <v>0.99599999999999989</v>
      </c>
      <c r="E117" s="166">
        <f t="shared" si="1"/>
        <v>0.16600000000000001</v>
      </c>
      <c r="F117" s="346">
        <f t="shared" si="1"/>
        <v>0.99599999999999989</v>
      </c>
      <c r="G117" s="166">
        <f t="shared" si="1"/>
        <v>0.16600000000000001</v>
      </c>
      <c r="H117" s="346">
        <f t="shared" si="1"/>
        <v>0</v>
      </c>
      <c r="I117" s="166">
        <f t="shared" si="1"/>
        <v>0</v>
      </c>
    </row>
    <row r="122" spans="1:9" ht="37.5" customHeight="1" x14ac:dyDescent="0.3"/>
    <row r="123" spans="1:9" ht="19.5" customHeight="1" x14ac:dyDescent="0.3"/>
    <row r="124" spans="1:9" ht="19.5" customHeight="1" x14ac:dyDescent="0.3"/>
    <row r="125" spans="1:9" ht="34.5" customHeight="1" x14ac:dyDescent="0.3"/>
    <row r="126" spans="1:9" ht="15" customHeight="1" x14ac:dyDescent="0.3"/>
    <row r="127" spans="1:9" ht="15.75" customHeight="1" x14ac:dyDescent="0.3"/>
  </sheetData>
  <mergeCells count="211">
    <mergeCell ref="B68:C68"/>
    <mergeCell ref="D68:E68"/>
    <mergeCell ref="F68:G68"/>
    <mergeCell ref="H68:I68"/>
    <mergeCell ref="A93:A94"/>
    <mergeCell ref="A97:A98"/>
    <mergeCell ref="A101:A102"/>
    <mergeCell ref="F52:G52"/>
    <mergeCell ref="B92:C92"/>
    <mergeCell ref="D92:E92"/>
    <mergeCell ref="F92:G92"/>
    <mergeCell ref="H92:I92"/>
    <mergeCell ref="B88:C88"/>
    <mergeCell ref="D88:E88"/>
    <mergeCell ref="F88:G88"/>
    <mergeCell ref="H88:I88"/>
    <mergeCell ref="B91:C91"/>
    <mergeCell ref="D91:E91"/>
    <mergeCell ref="F91:G91"/>
    <mergeCell ref="H91:I91"/>
    <mergeCell ref="B84:C84"/>
    <mergeCell ref="D84:E84"/>
    <mergeCell ref="F58:G58"/>
    <mergeCell ref="F56:G56"/>
    <mergeCell ref="F54:G54"/>
    <mergeCell ref="F84:G84"/>
    <mergeCell ref="H84:I84"/>
    <mergeCell ref="B87:C87"/>
    <mergeCell ref="A105:A106"/>
    <mergeCell ref="A109:A110"/>
    <mergeCell ref="A113:A114"/>
    <mergeCell ref="M6:O6"/>
    <mergeCell ref="M7:O7"/>
    <mergeCell ref="M8:O8"/>
    <mergeCell ref="A69:A70"/>
    <mergeCell ref="A73:A74"/>
    <mergeCell ref="A77:A78"/>
    <mergeCell ref="A81:A82"/>
    <mergeCell ref="A85:A86"/>
    <mergeCell ref="A89:A90"/>
    <mergeCell ref="A23:O23"/>
    <mergeCell ref="A66:I66"/>
    <mergeCell ref="F67:G67"/>
    <mergeCell ref="H67:I67"/>
    <mergeCell ref="B71:C71"/>
    <mergeCell ref="D71:E71"/>
    <mergeCell ref="F71:G71"/>
    <mergeCell ref="H71:I71"/>
    <mergeCell ref="M1:O1"/>
    <mergeCell ref="M2:O2"/>
    <mergeCell ref="M3:O3"/>
    <mergeCell ref="M4:O4"/>
    <mergeCell ref="B1:L1"/>
    <mergeCell ref="B2:L2"/>
    <mergeCell ref="B3:L3"/>
    <mergeCell ref="B4:L4"/>
    <mergeCell ref="A22:O22"/>
    <mergeCell ref="B12:O14"/>
    <mergeCell ref="B16:F16"/>
    <mergeCell ref="I16:O16"/>
    <mergeCell ref="K18:O18"/>
    <mergeCell ref="A1:A4"/>
    <mergeCell ref="J6:K8"/>
    <mergeCell ref="G16:H16"/>
    <mergeCell ref="G18:I18"/>
    <mergeCell ref="B18:E18"/>
    <mergeCell ref="C19:O19"/>
    <mergeCell ref="A12:A14"/>
    <mergeCell ref="A6:A8"/>
    <mergeCell ref="B10:K10"/>
    <mergeCell ref="M10:O10"/>
    <mergeCell ref="H87:I87"/>
    <mergeCell ref="B80:C80"/>
    <mergeCell ref="D80:E80"/>
    <mergeCell ref="F80:G80"/>
    <mergeCell ref="B72:C72"/>
    <mergeCell ref="D72:E72"/>
    <mergeCell ref="F72:G72"/>
    <mergeCell ref="F75:G75"/>
    <mergeCell ref="H75:I75"/>
    <mergeCell ref="B75:C75"/>
    <mergeCell ref="D75:E75"/>
    <mergeCell ref="H76:I76"/>
    <mergeCell ref="H79:I79"/>
    <mergeCell ref="H72:I72"/>
    <mergeCell ref="F51:G51"/>
    <mergeCell ref="F53:G53"/>
    <mergeCell ref="A34:I34"/>
    <mergeCell ref="B35:I35"/>
    <mergeCell ref="B38:C38"/>
    <mergeCell ref="D39:E39"/>
    <mergeCell ref="D40:E40"/>
    <mergeCell ref="F39:G39"/>
    <mergeCell ref="D43:E43"/>
    <mergeCell ref="D42:E42"/>
    <mergeCell ref="D44:E44"/>
    <mergeCell ref="D38:I38"/>
    <mergeCell ref="F42:G42"/>
    <mergeCell ref="F43:G43"/>
    <mergeCell ref="F44:G44"/>
    <mergeCell ref="D41:E41"/>
    <mergeCell ref="F41:G41"/>
    <mergeCell ref="A43:A44"/>
    <mergeCell ref="A36:A37"/>
    <mergeCell ref="G36:G37"/>
    <mergeCell ref="H36:I37"/>
    <mergeCell ref="A45:A46"/>
    <mergeCell ref="A47:A48"/>
    <mergeCell ref="A49:A50"/>
    <mergeCell ref="F40:G40"/>
    <mergeCell ref="F47:G47"/>
    <mergeCell ref="F48:G48"/>
    <mergeCell ref="F50:G50"/>
    <mergeCell ref="F49:G49"/>
    <mergeCell ref="D50:E50"/>
    <mergeCell ref="A39:A40"/>
    <mergeCell ref="A41:A42"/>
    <mergeCell ref="D46:E46"/>
    <mergeCell ref="F45:G45"/>
    <mergeCell ref="F46:G46"/>
    <mergeCell ref="D45:E45"/>
    <mergeCell ref="D47:E47"/>
    <mergeCell ref="D49:E49"/>
    <mergeCell ref="D48:E48"/>
    <mergeCell ref="A51:A52"/>
    <mergeCell ref="A53:A54"/>
    <mergeCell ref="A55:A56"/>
    <mergeCell ref="A57:A58"/>
    <mergeCell ref="A59:A60"/>
    <mergeCell ref="A61:A62"/>
    <mergeCell ref="D51:E51"/>
    <mergeCell ref="D58:E58"/>
    <mergeCell ref="D60:E60"/>
    <mergeCell ref="D62:E62"/>
    <mergeCell ref="D59:E59"/>
    <mergeCell ref="D53:E53"/>
    <mergeCell ref="D55:E55"/>
    <mergeCell ref="D61:E61"/>
    <mergeCell ref="D54:E54"/>
    <mergeCell ref="D99:E99"/>
    <mergeCell ref="F55:G55"/>
    <mergeCell ref="D57:E57"/>
    <mergeCell ref="F57:G57"/>
    <mergeCell ref="D52:E52"/>
    <mergeCell ref="D56:E56"/>
    <mergeCell ref="F62:G62"/>
    <mergeCell ref="F60:G60"/>
    <mergeCell ref="B104:C104"/>
    <mergeCell ref="D104:E104"/>
    <mergeCell ref="F104:G104"/>
    <mergeCell ref="B76:C76"/>
    <mergeCell ref="D76:E76"/>
    <mergeCell ref="F76:G76"/>
    <mergeCell ref="B79:C79"/>
    <mergeCell ref="D79:E79"/>
    <mergeCell ref="F79:G79"/>
    <mergeCell ref="F99:G99"/>
    <mergeCell ref="B67:C67"/>
    <mergeCell ref="D67:E67"/>
    <mergeCell ref="F59:G59"/>
    <mergeCell ref="F61:G61"/>
    <mergeCell ref="D87:E87"/>
    <mergeCell ref="F87:G87"/>
    <mergeCell ref="H115:I115"/>
    <mergeCell ref="H104:I104"/>
    <mergeCell ref="B95:C95"/>
    <mergeCell ref="D95:E95"/>
    <mergeCell ref="F95:G95"/>
    <mergeCell ref="H80:I80"/>
    <mergeCell ref="B83:C83"/>
    <mergeCell ref="D83:E83"/>
    <mergeCell ref="F83:G83"/>
    <mergeCell ref="H83:I83"/>
    <mergeCell ref="H95:I95"/>
    <mergeCell ref="B96:C96"/>
    <mergeCell ref="D96:E96"/>
    <mergeCell ref="B100:C100"/>
    <mergeCell ref="D100:E100"/>
    <mergeCell ref="F100:G100"/>
    <mergeCell ref="H100:I100"/>
    <mergeCell ref="B103:C103"/>
    <mergeCell ref="D103:E103"/>
    <mergeCell ref="F103:G103"/>
    <mergeCell ref="H103:I103"/>
    <mergeCell ref="F96:G96"/>
    <mergeCell ref="H96:I96"/>
    <mergeCell ref="B99:C99"/>
    <mergeCell ref="H99:I99"/>
    <mergeCell ref="B116:C116"/>
    <mergeCell ref="D116:E116"/>
    <mergeCell ref="F116:G116"/>
    <mergeCell ref="H116:I116"/>
    <mergeCell ref="B107:C107"/>
    <mergeCell ref="D107:E107"/>
    <mergeCell ref="F107:G107"/>
    <mergeCell ref="H107:I107"/>
    <mergeCell ref="B108:C108"/>
    <mergeCell ref="D108:E108"/>
    <mergeCell ref="F108:G108"/>
    <mergeCell ref="H108:I108"/>
    <mergeCell ref="B111:C111"/>
    <mergeCell ref="D111:E111"/>
    <mergeCell ref="F111:G111"/>
    <mergeCell ref="H111:I111"/>
    <mergeCell ref="B112:C112"/>
    <mergeCell ref="D112:E112"/>
    <mergeCell ref="F112:G112"/>
    <mergeCell ref="H112:I112"/>
    <mergeCell ref="B115:C115"/>
    <mergeCell ref="D115:E115"/>
    <mergeCell ref="F115:G115"/>
  </mergeCells>
  <phoneticPr fontId="55" type="noConversion"/>
  <hyperlinks>
    <hyperlink ref="B76" r:id="rId1" xr:uid="{C8D3A754-8C22-4780-BC3D-09DB756AC055}"/>
    <hyperlink ref="B72" r:id="rId2" xr:uid="{C7640C05-F775-4CAD-B1AC-E241E68E95A7}"/>
    <hyperlink ref="D72" r:id="rId3" xr:uid="{AAAD0D75-9D83-47EC-B5DA-CB167798A9BC}"/>
    <hyperlink ref="D76" r:id="rId4" xr:uid="{54C9A368-A008-4D1D-9A33-A8C8FE7E648B}"/>
    <hyperlink ref="F76" r:id="rId5" xr:uid="{15BA72CA-9CC5-47A5-BC99-0BD1B9F8CDE9}"/>
    <hyperlink ref="F72" r:id="rId6" xr:uid="{F46751BB-4C72-459C-9459-9DA98CE3D655}"/>
  </hyperlinks>
  <printOptions horizontalCentered="1" verticalCentered="1"/>
  <pageMargins left="0.23622047244094491" right="0.23622047244094491" top="0.74803149606299213" bottom="0.74803149606299213" header="0.31496062992125984" footer="0.31496062992125984"/>
  <pageSetup paperSize="5" scale="30" orientation="landscape" r:id="rId7"/>
  <ignoredErrors>
    <ignoredError sqref="N25:N30" emptyCellReference="1"/>
  </ignoredErrors>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H36:I37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tabColor theme="5" tint="0.59999389629810485"/>
    <pageSetUpPr fitToPage="1"/>
  </sheetPr>
  <dimension ref="A1:P28"/>
  <sheetViews>
    <sheetView topLeftCell="A22" zoomScale="120" zoomScaleNormal="120" workbookViewId="0">
      <selection activeCell="H31" sqref="H31"/>
    </sheetView>
  </sheetViews>
  <sheetFormatPr baseColWidth="10" defaultColWidth="8.6640625" defaultRowHeight="13.8" x14ac:dyDescent="0.3"/>
  <cols>
    <col min="1" max="1" width="3.33203125" style="313" customWidth="1"/>
    <col min="2" max="2" width="9.33203125" style="313" customWidth="1"/>
    <col min="3" max="3" width="5.6640625" style="313" customWidth="1"/>
    <col min="4" max="4" width="6.6640625" style="313" customWidth="1"/>
    <col min="5" max="5" width="5.6640625" style="313" customWidth="1"/>
    <col min="6" max="6" width="10.33203125" style="313" customWidth="1"/>
    <col min="7" max="7" width="2.109375" style="313" customWidth="1"/>
    <col min="8" max="8" width="18.6640625" style="313" customWidth="1"/>
    <col min="9" max="9" width="12.6640625" style="313" customWidth="1"/>
    <col min="10" max="10" width="6.6640625" style="313" customWidth="1"/>
    <col min="11" max="11" width="18.6640625" style="313" customWidth="1"/>
    <col min="12" max="12" width="25.6640625" style="313" customWidth="1"/>
    <col min="13" max="16384" width="8.6640625" style="313"/>
  </cols>
  <sheetData>
    <row r="1" spans="1:12" ht="18.75" customHeight="1" x14ac:dyDescent="0.3">
      <c r="A1" s="560"/>
      <c r="B1" s="561"/>
      <c r="C1" s="561"/>
      <c r="D1" s="561"/>
      <c r="E1" s="562"/>
      <c r="F1" s="569" t="s">
        <v>477</v>
      </c>
      <c r="G1" s="570"/>
      <c r="H1" s="570"/>
      <c r="I1" s="570"/>
      <c r="J1" s="570"/>
      <c r="K1" s="570"/>
      <c r="L1" s="312"/>
    </row>
    <row r="2" spans="1:12" ht="18.75" customHeight="1" x14ac:dyDescent="0.3">
      <c r="A2" s="563"/>
      <c r="B2" s="564"/>
      <c r="C2" s="564"/>
      <c r="D2" s="564"/>
      <c r="E2" s="565"/>
      <c r="F2" s="571"/>
      <c r="G2" s="572"/>
      <c r="H2" s="572"/>
      <c r="I2" s="572"/>
      <c r="J2" s="572"/>
      <c r="K2" s="572"/>
      <c r="L2" s="312"/>
    </row>
    <row r="3" spans="1:12" ht="18.75" customHeight="1" x14ac:dyDescent="0.3">
      <c r="A3" s="563"/>
      <c r="B3" s="564"/>
      <c r="C3" s="564"/>
      <c r="D3" s="564"/>
      <c r="E3" s="565"/>
      <c r="F3" s="569" t="s">
        <v>478</v>
      </c>
      <c r="G3" s="570"/>
      <c r="H3" s="570"/>
      <c r="I3" s="570"/>
      <c r="J3" s="570"/>
      <c r="K3" s="570"/>
      <c r="L3" s="312"/>
    </row>
    <row r="4" spans="1:12" ht="18.75" customHeight="1" x14ac:dyDescent="0.3">
      <c r="A4" s="566"/>
      <c r="B4" s="567"/>
      <c r="C4" s="567"/>
      <c r="D4" s="567"/>
      <c r="E4" s="568"/>
      <c r="F4" s="571"/>
      <c r="G4" s="572"/>
      <c r="H4" s="572"/>
      <c r="I4" s="572"/>
      <c r="J4" s="572"/>
      <c r="K4" s="572"/>
      <c r="L4" s="312"/>
    </row>
    <row r="5" spans="1:12" ht="15.75" customHeight="1" x14ac:dyDescent="0.3">
      <c r="A5" s="573" t="s">
        <v>479</v>
      </c>
      <c r="B5" s="574"/>
      <c r="C5" s="574"/>
      <c r="D5" s="574"/>
      <c r="E5" s="574"/>
      <c r="F5" s="574"/>
      <c r="G5" s="574"/>
      <c r="H5" s="574"/>
      <c r="I5" s="574"/>
      <c r="J5" s="574"/>
      <c r="K5" s="574"/>
      <c r="L5" s="575"/>
    </row>
    <row r="6" spans="1:12" ht="23.25" customHeight="1" x14ac:dyDescent="0.3">
      <c r="A6" s="573" t="s">
        <v>480</v>
      </c>
      <c r="B6" s="574"/>
      <c r="C6" s="576"/>
      <c r="D6" s="577" t="s">
        <v>519</v>
      </c>
      <c r="E6" s="578"/>
      <c r="F6" s="578"/>
      <c r="G6" s="578"/>
      <c r="H6" s="579"/>
      <c r="I6" s="573" t="s">
        <v>481</v>
      </c>
      <c r="J6" s="576"/>
      <c r="K6" s="577" t="s">
        <v>534</v>
      </c>
      <c r="L6" s="579"/>
    </row>
    <row r="7" spans="1:12" ht="17.7" customHeight="1" x14ac:dyDescent="0.3">
      <c r="A7" s="573" t="s">
        <v>482</v>
      </c>
      <c r="B7" s="574"/>
      <c r="C7" s="576"/>
      <c r="D7" s="577" t="s">
        <v>239</v>
      </c>
      <c r="E7" s="578"/>
      <c r="F7" s="578"/>
      <c r="G7" s="578"/>
      <c r="H7" s="579"/>
      <c r="I7" s="573" t="s">
        <v>7</v>
      </c>
      <c r="J7" s="576"/>
      <c r="K7" s="577" t="s">
        <v>44</v>
      </c>
      <c r="L7" s="579"/>
    </row>
    <row r="8" spans="1:12" ht="35.700000000000003" customHeight="1" x14ac:dyDescent="0.3">
      <c r="A8" s="573" t="s">
        <v>483</v>
      </c>
      <c r="B8" s="574"/>
      <c r="C8" s="576"/>
      <c r="D8" s="577" t="s">
        <v>536</v>
      </c>
      <c r="E8" s="578"/>
      <c r="F8" s="578"/>
      <c r="G8" s="578"/>
      <c r="H8" s="579"/>
      <c r="I8" s="573" t="s">
        <v>484</v>
      </c>
      <c r="J8" s="576"/>
      <c r="K8" s="577" t="s">
        <v>523</v>
      </c>
      <c r="L8" s="579"/>
    </row>
    <row r="9" spans="1:12" ht="15.75" customHeight="1" x14ac:dyDescent="0.3">
      <c r="A9" s="580" t="s">
        <v>485</v>
      </c>
      <c r="B9" s="581"/>
      <c r="C9" s="581"/>
      <c r="D9" s="581"/>
      <c r="E9" s="574"/>
      <c r="F9" s="574"/>
      <c r="G9" s="574"/>
      <c r="H9" s="574"/>
      <c r="I9" s="574"/>
      <c r="J9" s="574"/>
      <c r="K9" s="574"/>
      <c r="L9" s="575"/>
    </row>
    <row r="10" spans="1:12" ht="15.75" customHeight="1" x14ac:dyDescent="0.3">
      <c r="A10" s="594" t="s">
        <v>422</v>
      </c>
      <c r="B10" s="594"/>
      <c r="C10" s="594"/>
      <c r="D10" s="594"/>
      <c r="E10" s="585" t="str">
        <f>+ACTIVIDAD_1!B12</f>
        <v>Implementar 1 estrategia de comunicaciones</v>
      </c>
      <c r="F10" s="585"/>
      <c r="G10" s="585"/>
      <c r="H10" s="585"/>
      <c r="I10" s="585"/>
      <c r="J10" s="585"/>
      <c r="K10" s="585"/>
      <c r="L10" s="585"/>
    </row>
    <row r="11" spans="1:12" ht="34.5" customHeight="1" x14ac:dyDescent="0.3">
      <c r="A11" s="582" t="s">
        <v>486</v>
      </c>
      <c r="B11" s="583"/>
      <c r="C11" s="583"/>
      <c r="D11" s="575"/>
      <c r="E11" s="584" t="str">
        <f>+ACTIVIDAD_1!I16</f>
        <v xml:space="preserve">Porcentaje de implementación de la estrategia de comunicaciones
</v>
      </c>
      <c r="F11" s="585"/>
      <c r="G11" s="585"/>
      <c r="H11" s="585"/>
      <c r="I11" s="585"/>
      <c r="J11" s="585"/>
      <c r="K11" s="585"/>
      <c r="L11" s="586"/>
    </row>
    <row r="12" spans="1:12" ht="47.25" customHeight="1" x14ac:dyDescent="0.3">
      <c r="A12" s="573" t="s">
        <v>487</v>
      </c>
      <c r="B12" s="574"/>
      <c r="C12" s="574"/>
      <c r="D12" s="576"/>
      <c r="E12" s="584" t="s">
        <v>615</v>
      </c>
      <c r="F12" s="585"/>
      <c r="G12" s="585"/>
      <c r="H12" s="585"/>
      <c r="I12" s="585"/>
      <c r="J12" s="585"/>
      <c r="K12" s="585"/>
      <c r="L12" s="586"/>
    </row>
    <row r="13" spans="1:12" ht="28.5" customHeight="1" x14ac:dyDescent="0.3">
      <c r="A13" s="573" t="s">
        <v>488</v>
      </c>
      <c r="B13" s="574"/>
      <c r="C13" s="576"/>
      <c r="D13" s="577" t="s">
        <v>585</v>
      </c>
      <c r="E13" s="578"/>
      <c r="F13" s="578"/>
      <c r="G13" s="578"/>
      <c r="H13" s="579"/>
      <c r="I13" s="573" t="s">
        <v>489</v>
      </c>
      <c r="J13" s="576"/>
      <c r="K13" s="577" t="s">
        <v>552</v>
      </c>
      <c r="L13" s="579"/>
    </row>
    <row r="14" spans="1:12" ht="15.75" customHeight="1" x14ac:dyDescent="0.3">
      <c r="A14" s="573" t="s">
        <v>490</v>
      </c>
      <c r="B14" s="574"/>
      <c r="C14" s="574"/>
      <c r="D14" s="574"/>
      <c r="E14" s="574"/>
      <c r="F14" s="574"/>
      <c r="G14" s="574"/>
      <c r="H14" s="574"/>
      <c r="I14" s="574"/>
      <c r="J14" s="574"/>
      <c r="K14" s="574"/>
      <c r="L14" s="575"/>
    </row>
    <row r="15" spans="1:12" ht="25.5" customHeight="1" x14ac:dyDescent="0.3">
      <c r="A15" s="573" t="s">
        <v>491</v>
      </c>
      <c r="B15" s="574"/>
      <c r="C15" s="576"/>
      <c r="D15" s="577" t="s">
        <v>525</v>
      </c>
      <c r="E15" s="578"/>
      <c r="F15" s="578"/>
      <c r="G15" s="578"/>
      <c r="H15" s="579"/>
      <c r="I15" s="573" t="s">
        <v>492</v>
      </c>
      <c r="J15" s="576"/>
      <c r="K15" s="577" t="s">
        <v>59</v>
      </c>
      <c r="L15" s="579"/>
    </row>
    <row r="16" spans="1:12" ht="25.5" customHeight="1" x14ac:dyDescent="0.3">
      <c r="A16" s="573" t="s">
        <v>493</v>
      </c>
      <c r="B16" s="574"/>
      <c r="C16" s="576"/>
      <c r="D16" s="590">
        <f>+ACTIVIDAD_1!C37</f>
        <v>1</v>
      </c>
      <c r="E16" s="591"/>
      <c r="F16" s="591"/>
      <c r="G16" s="591"/>
      <c r="H16" s="592"/>
      <c r="I16" s="573" t="s">
        <v>418</v>
      </c>
      <c r="J16" s="576"/>
      <c r="K16" s="577" t="s">
        <v>16</v>
      </c>
      <c r="L16" s="579"/>
    </row>
    <row r="17" spans="1:16" ht="27.6" customHeight="1" x14ac:dyDescent="0.3">
      <c r="A17" s="573" t="s">
        <v>494</v>
      </c>
      <c r="B17" s="574"/>
      <c r="C17" s="576"/>
      <c r="D17" s="577"/>
      <c r="E17" s="578"/>
      <c r="F17" s="578"/>
      <c r="G17" s="578"/>
      <c r="H17" s="579"/>
      <c r="I17" s="587"/>
      <c r="J17" s="589"/>
      <c r="K17" s="589"/>
      <c r="L17" s="588"/>
    </row>
    <row r="18" spans="1:16" ht="12" customHeight="1" x14ac:dyDescent="0.3">
      <c r="A18" s="320" t="s">
        <v>495</v>
      </c>
      <c r="B18" s="320" t="s">
        <v>496</v>
      </c>
      <c r="C18" s="573" t="s">
        <v>497</v>
      </c>
      <c r="D18" s="574"/>
      <c r="E18" s="574"/>
      <c r="F18" s="574"/>
      <c r="G18" s="576"/>
      <c r="H18" s="573" t="s">
        <v>416</v>
      </c>
      <c r="I18" s="576"/>
      <c r="J18" s="573" t="s">
        <v>586</v>
      </c>
      <c r="K18" s="576"/>
      <c r="L18" s="320" t="s">
        <v>583</v>
      </c>
    </row>
    <row r="19" spans="1:16" ht="49.5" customHeight="1" x14ac:dyDescent="0.3">
      <c r="A19" s="314">
        <v>1</v>
      </c>
      <c r="B19" s="315" t="s">
        <v>585</v>
      </c>
      <c r="C19" s="577" t="s">
        <v>619</v>
      </c>
      <c r="D19" s="578"/>
      <c r="E19" s="578"/>
      <c r="F19" s="578"/>
      <c r="G19" s="579"/>
      <c r="H19" s="577" t="s">
        <v>640</v>
      </c>
      <c r="I19" s="579"/>
      <c r="J19" s="587" t="s">
        <v>56</v>
      </c>
      <c r="K19" s="588"/>
      <c r="L19" s="315" t="s">
        <v>641</v>
      </c>
    </row>
    <row r="20" spans="1:16" ht="42" customHeight="1" x14ac:dyDescent="0.3">
      <c r="A20" s="314">
        <v>2</v>
      </c>
      <c r="B20" s="315" t="s">
        <v>585</v>
      </c>
      <c r="C20" s="598" t="s">
        <v>620</v>
      </c>
      <c r="D20" s="599"/>
      <c r="E20" s="599"/>
      <c r="F20" s="599"/>
      <c r="G20" s="600"/>
      <c r="H20" s="598" t="s">
        <v>652</v>
      </c>
      <c r="I20" s="600"/>
      <c r="J20" s="587" t="s">
        <v>56</v>
      </c>
      <c r="K20" s="588"/>
      <c r="L20" s="315" t="s">
        <v>631</v>
      </c>
    </row>
    <row r="21" spans="1:16" ht="42" customHeight="1" x14ac:dyDescent="0.3">
      <c r="A21" s="314">
        <v>3</v>
      </c>
      <c r="B21" s="315" t="s">
        <v>585</v>
      </c>
      <c r="C21" s="577" t="s">
        <v>621</v>
      </c>
      <c r="D21" s="578"/>
      <c r="E21" s="578"/>
      <c r="F21" s="578"/>
      <c r="G21" s="579"/>
      <c r="H21" s="577" t="s">
        <v>653</v>
      </c>
      <c r="I21" s="579"/>
      <c r="J21" s="587" t="s">
        <v>56</v>
      </c>
      <c r="K21" s="588"/>
      <c r="L21" s="315" t="s">
        <v>632</v>
      </c>
    </row>
    <row r="22" spans="1:16" ht="25.5" customHeight="1" x14ac:dyDescent="0.3">
      <c r="A22" s="320" t="s">
        <v>495</v>
      </c>
      <c r="B22" s="573" t="s">
        <v>498</v>
      </c>
      <c r="C22" s="574"/>
      <c r="D22" s="574"/>
      <c r="E22" s="574"/>
      <c r="F22" s="574"/>
      <c r="G22" s="574"/>
      <c r="H22" s="574"/>
      <c r="I22" s="574"/>
      <c r="J22" s="574"/>
      <c r="K22" s="576"/>
      <c r="L22" s="320" t="s">
        <v>499</v>
      </c>
    </row>
    <row r="23" spans="1:16" ht="39.75" customHeight="1" x14ac:dyDescent="0.3">
      <c r="A23" s="314">
        <v>1</v>
      </c>
      <c r="B23" s="577" t="s">
        <v>654</v>
      </c>
      <c r="C23" s="578"/>
      <c r="D23" s="578"/>
      <c r="E23" s="578"/>
      <c r="F23" s="578"/>
      <c r="G23" s="578"/>
      <c r="H23" s="578"/>
      <c r="I23" s="578"/>
      <c r="J23" s="578"/>
      <c r="K23" s="579"/>
      <c r="L23" s="315" t="s">
        <v>110</v>
      </c>
      <c r="N23" s="351"/>
    </row>
    <row r="24" spans="1:16" ht="15.75" customHeight="1" x14ac:dyDescent="0.3">
      <c r="A24" s="573" t="s">
        <v>500</v>
      </c>
      <c r="B24" s="574"/>
      <c r="C24" s="574"/>
      <c r="D24" s="574"/>
      <c r="E24" s="574"/>
      <c r="F24" s="581"/>
      <c r="G24" s="581"/>
      <c r="H24" s="574"/>
      <c r="I24" s="581"/>
      <c r="J24" s="581"/>
      <c r="K24" s="574"/>
      <c r="L24" s="593"/>
      <c r="N24" s="351"/>
    </row>
    <row r="25" spans="1:16" ht="26.25" customHeight="1" x14ac:dyDescent="0.3">
      <c r="A25" s="573" t="s">
        <v>501</v>
      </c>
      <c r="B25" s="574"/>
      <c r="C25" s="576"/>
      <c r="D25" s="577">
        <v>1</v>
      </c>
      <c r="E25" s="597"/>
      <c r="F25" s="594" t="s">
        <v>584</v>
      </c>
      <c r="G25" s="594"/>
      <c r="H25" s="326">
        <v>2024</v>
      </c>
      <c r="I25" s="594" t="s">
        <v>502</v>
      </c>
      <c r="J25" s="594"/>
      <c r="K25" s="313" t="s">
        <v>633</v>
      </c>
      <c r="L25" s="325"/>
      <c r="P25" s="350"/>
    </row>
    <row r="26" spans="1:16" ht="65.25" customHeight="1" x14ac:dyDescent="0.3">
      <c r="A26" s="573" t="s">
        <v>503</v>
      </c>
      <c r="B26" s="574"/>
      <c r="C26" s="576"/>
      <c r="D26" s="577" t="s">
        <v>599</v>
      </c>
      <c r="E26" s="578"/>
      <c r="F26" s="595"/>
      <c r="G26" s="595"/>
      <c r="H26" s="578"/>
      <c r="I26" s="595"/>
      <c r="J26" s="595"/>
      <c r="K26" s="578"/>
      <c r="L26" s="596"/>
    </row>
    <row r="27" spans="1:16" ht="45.75" customHeight="1" x14ac:dyDescent="0.3">
      <c r="A27" s="573" t="s">
        <v>504</v>
      </c>
      <c r="B27" s="574"/>
      <c r="C27" s="576"/>
      <c r="D27" s="587"/>
      <c r="E27" s="589"/>
      <c r="F27" s="589"/>
      <c r="G27" s="589"/>
      <c r="H27" s="589"/>
      <c r="I27" s="589"/>
      <c r="J27" s="589"/>
      <c r="K27" s="589"/>
      <c r="L27" s="588"/>
    </row>
    <row r="28" spans="1:16" ht="17.7" customHeight="1" x14ac:dyDescent="0.3">
      <c r="A28" s="573" t="s">
        <v>505</v>
      </c>
      <c r="B28" s="574"/>
      <c r="C28" s="576"/>
      <c r="D28" s="577"/>
      <c r="E28" s="578"/>
      <c r="F28" s="578"/>
      <c r="G28" s="578"/>
      <c r="H28" s="578"/>
      <c r="I28" s="578"/>
      <c r="J28" s="578"/>
      <c r="K28" s="578"/>
      <c r="L28" s="579"/>
    </row>
  </sheetData>
  <mergeCells count="64">
    <mergeCell ref="B23:K23"/>
    <mergeCell ref="F25:G25"/>
    <mergeCell ref="D25:E25"/>
    <mergeCell ref="A10:D10"/>
    <mergeCell ref="E10:L10"/>
    <mergeCell ref="B22:K22"/>
    <mergeCell ref="C18:G18"/>
    <mergeCell ref="H18:I18"/>
    <mergeCell ref="J18:K18"/>
    <mergeCell ref="C19:G19"/>
    <mergeCell ref="H19:I19"/>
    <mergeCell ref="J19:K19"/>
    <mergeCell ref="C20:G20"/>
    <mergeCell ref="H20:I20"/>
    <mergeCell ref="J20:K20"/>
    <mergeCell ref="C21:G21"/>
    <mergeCell ref="A27:C27"/>
    <mergeCell ref="D27:L27"/>
    <mergeCell ref="A28:C28"/>
    <mergeCell ref="D28:L28"/>
    <mergeCell ref="A24:L24"/>
    <mergeCell ref="A25:C25"/>
    <mergeCell ref="I25:J25"/>
    <mergeCell ref="A26:C26"/>
    <mergeCell ref="D26:L26"/>
    <mergeCell ref="H21:I21"/>
    <mergeCell ref="J21:K21"/>
    <mergeCell ref="I15:J15"/>
    <mergeCell ref="K15:L15"/>
    <mergeCell ref="A17:C17"/>
    <mergeCell ref="D17:H17"/>
    <mergeCell ref="I17:L17"/>
    <mergeCell ref="A16:C16"/>
    <mergeCell ref="D16:H16"/>
    <mergeCell ref="I16:J16"/>
    <mergeCell ref="K16:L16"/>
    <mergeCell ref="A15:C15"/>
    <mergeCell ref="D15:H15"/>
    <mergeCell ref="A9:L9"/>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56"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L23</xm:sqref>
        </x14:dataValidation>
        <x14:dataValidation type="list" allowBlank="1" showInputMessage="1" showErrorMessage="1" xr:uid="{F74BA7A8-C72D-4A93-8188-C5A9EE4135EA}">
          <x14:formula1>
            <xm:f>Datos!$K$2:$K$3</xm:f>
          </x14:formula1>
          <xm:sqref>J19:K21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E090A-D216-48B8-81A3-96832702D29D}">
  <sheetPr>
    <tabColor theme="5" tint="0.59999389629810485"/>
  </sheetPr>
  <dimension ref="A1:O127"/>
  <sheetViews>
    <sheetView showGridLines="0" zoomScale="80" zoomScaleNormal="80" workbookViewId="0">
      <selection activeCell="D104" sqref="D104:E104"/>
    </sheetView>
  </sheetViews>
  <sheetFormatPr baseColWidth="10" defaultColWidth="10.88671875" defaultRowHeight="13.8" x14ac:dyDescent="0.3"/>
  <cols>
    <col min="1" max="1" width="49.6640625" style="112" customWidth="1"/>
    <col min="2" max="4" width="35.6640625" style="112" customWidth="1"/>
    <col min="5" max="5" width="42.33203125" style="112" customWidth="1"/>
    <col min="6" max="13" width="35.6640625" style="112" customWidth="1"/>
    <col min="14" max="15" width="18.109375" style="112" customWidth="1"/>
    <col min="16" max="16" width="8.44140625" style="112" customWidth="1"/>
    <col min="17" max="17" width="18.44140625" style="112" bestFit="1" customWidth="1"/>
    <col min="18" max="18" width="5.6640625" style="112" customWidth="1"/>
    <col min="19" max="19" width="18.44140625" style="112" bestFit="1" customWidth="1"/>
    <col min="20" max="20" width="4.6640625" style="112" customWidth="1"/>
    <col min="21" max="21" width="23" style="112" bestFit="1" customWidth="1"/>
    <col min="22" max="22" width="10.88671875" style="112"/>
    <col min="23" max="23" width="18.44140625" style="112" bestFit="1" customWidth="1"/>
    <col min="24" max="24" width="16.109375" style="112" customWidth="1"/>
    <col min="25" max="16384" width="10.88671875" style="112"/>
  </cols>
  <sheetData>
    <row r="1" spans="1:15" s="202" customFormat="1" ht="32.25" customHeight="1" thickBot="1" x14ac:dyDescent="0.35">
      <c r="A1" s="530"/>
      <c r="B1" s="507" t="s">
        <v>371</v>
      </c>
      <c r="C1" s="508"/>
      <c r="D1" s="508"/>
      <c r="E1" s="508"/>
      <c r="F1" s="508"/>
      <c r="G1" s="508"/>
      <c r="H1" s="508"/>
      <c r="I1" s="508"/>
      <c r="J1" s="508"/>
      <c r="K1" s="508"/>
      <c r="L1" s="509"/>
      <c r="M1" s="504" t="s">
        <v>412</v>
      </c>
      <c r="N1" s="505"/>
      <c r="O1" s="506"/>
    </row>
    <row r="2" spans="1:15" s="202" customFormat="1" ht="30.75" customHeight="1" thickBot="1" x14ac:dyDescent="0.35">
      <c r="A2" s="531"/>
      <c r="B2" s="510" t="s">
        <v>372</v>
      </c>
      <c r="C2" s="511"/>
      <c r="D2" s="511"/>
      <c r="E2" s="511"/>
      <c r="F2" s="511"/>
      <c r="G2" s="511"/>
      <c r="H2" s="511"/>
      <c r="I2" s="511"/>
      <c r="J2" s="511"/>
      <c r="K2" s="511"/>
      <c r="L2" s="512"/>
      <c r="M2" s="504" t="s">
        <v>378</v>
      </c>
      <c r="N2" s="505"/>
      <c r="O2" s="506"/>
    </row>
    <row r="3" spans="1:15" s="202" customFormat="1" ht="24" customHeight="1" thickBot="1" x14ac:dyDescent="0.35">
      <c r="A3" s="531"/>
      <c r="B3" s="510" t="s">
        <v>373</v>
      </c>
      <c r="C3" s="511"/>
      <c r="D3" s="511"/>
      <c r="E3" s="511"/>
      <c r="F3" s="511"/>
      <c r="G3" s="511"/>
      <c r="H3" s="511"/>
      <c r="I3" s="511"/>
      <c r="J3" s="511"/>
      <c r="K3" s="511"/>
      <c r="L3" s="512"/>
      <c r="M3" s="504" t="s">
        <v>379</v>
      </c>
      <c r="N3" s="505"/>
      <c r="O3" s="506"/>
    </row>
    <row r="4" spans="1:15" s="202" customFormat="1" ht="21.75" customHeight="1" thickBot="1" x14ac:dyDescent="0.35">
      <c r="A4" s="532"/>
      <c r="B4" s="513" t="s">
        <v>462</v>
      </c>
      <c r="C4" s="514"/>
      <c r="D4" s="514"/>
      <c r="E4" s="514"/>
      <c r="F4" s="514"/>
      <c r="G4" s="514"/>
      <c r="H4" s="514"/>
      <c r="I4" s="514"/>
      <c r="J4" s="514"/>
      <c r="K4" s="514"/>
      <c r="L4" s="515"/>
      <c r="M4" s="504" t="s">
        <v>370</v>
      </c>
      <c r="N4" s="505"/>
      <c r="O4" s="506"/>
    </row>
    <row r="5" spans="1:15" s="202" customFormat="1" ht="21.75" customHeight="1" thickBot="1" x14ac:dyDescent="0.35">
      <c r="A5" s="203"/>
      <c r="B5" s="204"/>
      <c r="C5" s="204"/>
      <c r="D5" s="204"/>
      <c r="E5" s="204"/>
      <c r="F5" s="204"/>
      <c r="G5" s="204"/>
      <c r="H5" s="204"/>
      <c r="I5" s="204"/>
      <c r="J5" s="204"/>
      <c r="K5" s="204"/>
      <c r="L5" s="204"/>
      <c r="M5" s="205"/>
      <c r="N5" s="205"/>
      <c r="O5" s="205"/>
    </row>
    <row r="6" spans="1:15" s="202" customFormat="1" ht="21.75" customHeight="1" thickBot="1" x14ac:dyDescent="0.35">
      <c r="A6" s="534" t="s">
        <v>408</v>
      </c>
      <c r="B6" s="298" t="s">
        <v>343</v>
      </c>
      <c r="C6" s="258" t="s">
        <v>593</v>
      </c>
      <c r="D6" s="298" t="s">
        <v>344</v>
      </c>
      <c r="E6" s="258" t="s">
        <v>593</v>
      </c>
      <c r="F6" s="298" t="s">
        <v>345</v>
      </c>
      <c r="G6" s="259"/>
      <c r="H6" s="298" t="s">
        <v>346</v>
      </c>
      <c r="I6" s="260"/>
      <c r="J6" s="518" t="s">
        <v>368</v>
      </c>
      <c r="K6" s="533"/>
      <c r="L6" s="297" t="s">
        <v>409</v>
      </c>
      <c r="M6" s="548"/>
      <c r="N6" s="548"/>
      <c r="O6" s="548"/>
    </row>
    <row r="7" spans="1:15" s="202" customFormat="1" ht="21.75" customHeight="1" thickBot="1" x14ac:dyDescent="0.35">
      <c r="A7" s="534"/>
      <c r="B7" s="299" t="s">
        <v>347</v>
      </c>
      <c r="C7" s="261"/>
      <c r="D7" s="298" t="s">
        <v>348</v>
      </c>
      <c r="E7" s="262"/>
      <c r="F7" s="298" t="s">
        <v>349</v>
      </c>
      <c r="G7" s="262"/>
      <c r="H7" s="298" t="s">
        <v>350</v>
      </c>
      <c r="I7" s="260"/>
      <c r="J7" s="518"/>
      <c r="K7" s="533"/>
      <c r="L7" s="297" t="s">
        <v>410</v>
      </c>
      <c r="M7" s="548"/>
      <c r="N7" s="548"/>
      <c r="O7" s="548"/>
    </row>
    <row r="8" spans="1:15" s="202" customFormat="1" ht="21.75" customHeight="1" thickBot="1" x14ac:dyDescent="0.35">
      <c r="A8" s="534"/>
      <c r="B8" s="298" t="s">
        <v>351</v>
      </c>
      <c r="C8" s="258"/>
      <c r="D8" s="298" t="s">
        <v>352</v>
      </c>
      <c r="E8" s="262"/>
      <c r="F8" s="298" t="s">
        <v>353</v>
      </c>
      <c r="G8" s="262"/>
      <c r="H8" s="298" t="s">
        <v>354</v>
      </c>
      <c r="I8" s="260"/>
      <c r="J8" s="518"/>
      <c r="K8" s="533"/>
      <c r="L8" s="297" t="s">
        <v>411</v>
      </c>
      <c r="M8" s="548" t="s">
        <v>593</v>
      </c>
      <c r="N8" s="548"/>
      <c r="O8" s="548"/>
    </row>
    <row r="9" spans="1:15" s="202" customFormat="1" ht="21.75" customHeight="1" thickBot="1" x14ac:dyDescent="0.35">
      <c r="A9" s="203"/>
      <c r="B9" s="204"/>
      <c r="C9" s="204"/>
      <c r="D9" s="204"/>
      <c r="E9" s="204"/>
      <c r="F9" s="204"/>
      <c r="G9" s="204"/>
      <c r="H9" s="204"/>
      <c r="I9" s="204"/>
      <c r="J9" s="204"/>
      <c r="K9" s="204"/>
      <c r="L9" s="204"/>
      <c r="M9" s="205"/>
      <c r="N9" s="205"/>
      <c r="O9" s="205"/>
    </row>
    <row r="10" spans="1:15" ht="40.200000000000003" customHeight="1" thickBot="1" x14ac:dyDescent="0.35">
      <c r="A10" s="172" t="s">
        <v>606</v>
      </c>
      <c r="B10" s="540" t="s">
        <v>608</v>
      </c>
      <c r="C10" s="541"/>
      <c r="D10" s="541"/>
      <c r="E10" s="541"/>
      <c r="F10" s="541"/>
      <c r="G10" s="541"/>
      <c r="H10" s="541"/>
      <c r="I10" s="541"/>
      <c r="J10" s="541"/>
      <c r="K10" s="542"/>
      <c r="L10" s="344" t="s">
        <v>607</v>
      </c>
      <c r="M10" s="543">
        <v>2024110010299</v>
      </c>
      <c r="N10" s="544"/>
      <c r="O10" s="545"/>
    </row>
    <row r="11" spans="1:15" ht="15" customHeight="1" thickBot="1" x14ac:dyDescent="0.35">
      <c r="A11" s="117"/>
      <c r="B11" s="118"/>
      <c r="C11" s="118"/>
      <c r="D11" s="120"/>
      <c r="E11" s="119"/>
      <c r="F11" s="119"/>
      <c r="G11" s="121"/>
      <c r="H11" s="121"/>
      <c r="I11" s="122"/>
      <c r="J11" s="122"/>
      <c r="K11" s="118"/>
      <c r="L11" s="118"/>
      <c r="M11" s="118"/>
      <c r="N11" s="118"/>
      <c r="O11" s="118"/>
    </row>
    <row r="12" spans="1:15" ht="15" customHeight="1" x14ac:dyDescent="0.3">
      <c r="A12" s="537" t="s">
        <v>420</v>
      </c>
      <c r="B12" s="519" t="s">
        <v>597</v>
      </c>
      <c r="C12" s="520"/>
      <c r="D12" s="520"/>
      <c r="E12" s="520"/>
      <c r="F12" s="520"/>
      <c r="G12" s="520"/>
      <c r="H12" s="520"/>
      <c r="I12" s="520"/>
      <c r="J12" s="520"/>
      <c r="K12" s="520"/>
      <c r="L12" s="520"/>
      <c r="M12" s="520"/>
      <c r="N12" s="520"/>
      <c r="O12" s="521"/>
    </row>
    <row r="13" spans="1:15" ht="15" customHeight="1" x14ac:dyDescent="0.3">
      <c r="A13" s="538"/>
      <c r="B13" s="522"/>
      <c r="C13" s="523"/>
      <c r="D13" s="523"/>
      <c r="E13" s="523"/>
      <c r="F13" s="523"/>
      <c r="G13" s="523"/>
      <c r="H13" s="523"/>
      <c r="I13" s="523"/>
      <c r="J13" s="523"/>
      <c r="K13" s="523"/>
      <c r="L13" s="523"/>
      <c r="M13" s="523"/>
      <c r="N13" s="523"/>
      <c r="O13" s="524"/>
    </row>
    <row r="14" spans="1:15" ht="15" customHeight="1" thickBot="1" x14ac:dyDescent="0.35">
      <c r="A14" s="539"/>
      <c r="B14" s="525"/>
      <c r="C14" s="526"/>
      <c r="D14" s="526"/>
      <c r="E14" s="526"/>
      <c r="F14" s="526"/>
      <c r="G14" s="526"/>
      <c r="H14" s="526"/>
      <c r="I14" s="526"/>
      <c r="J14" s="526"/>
      <c r="K14" s="526"/>
      <c r="L14" s="526"/>
      <c r="M14" s="526"/>
      <c r="N14" s="526"/>
      <c r="O14" s="527"/>
    </row>
    <row r="15" spans="1:15" ht="9" customHeight="1" thickBot="1" x14ac:dyDescent="0.35">
      <c r="A15" s="126"/>
      <c r="B15" s="201"/>
      <c r="C15" s="127"/>
      <c r="D15" s="127"/>
      <c r="E15" s="127"/>
      <c r="F15" s="127"/>
      <c r="G15" s="128"/>
      <c r="H15" s="128"/>
      <c r="I15" s="128"/>
      <c r="J15" s="128"/>
      <c r="K15" s="128"/>
      <c r="L15" s="129"/>
      <c r="M15" s="129"/>
      <c r="N15" s="129"/>
      <c r="O15" s="129"/>
    </row>
    <row r="16" spans="1:15" s="130" customFormat="1" ht="37.5" customHeight="1" thickBot="1" x14ac:dyDescent="0.35">
      <c r="A16" s="172" t="s">
        <v>407</v>
      </c>
      <c r="B16" s="528" t="s">
        <v>614</v>
      </c>
      <c r="C16" s="528"/>
      <c r="D16" s="528"/>
      <c r="E16" s="528"/>
      <c r="F16" s="528"/>
      <c r="G16" s="534" t="s">
        <v>364</v>
      </c>
      <c r="H16" s="534"/>
      <c r="I16" s="601" t="s">
        <v>629</v>
      </c>
      <c r="J16" s="601"/>
      <c r="K16" s="601"/>
      <c r="L16" s="601"/>
      <c r="M16" s="601"/>
      <c r="N16" s="601"/>
      <c r="O16" s="601"/>
    </row>
    <row r="17" spans="1:15" ht="9" customHeight="1" thickBot="1" x14ac:dyDescent="0.35">
      <c r="A17" s="126"/>
      <c r="B17" s="128"/>
      <c r="C17" s="127"/>
      <c r="D17" s="127"/>
      <c r="E17" s="127"/>
      <c r="F17" s="127"/>
      <c r="G17" s="128"/>
      <c r="H17" s="128"/>
      <c r="I17" s="128"/>
      <c r="J17" s="128"/>
      <c r="K17" s="128"/>
      <c r="L17" s="129"/>
      <c r="M17" s="129"/>
      <c r="N17" s="129"/>
      <c r="O17" s="129"/>
    </row>
    <row r="18" spans="1:15" ht="56.25" customHeight="1" thickBot="1" x14ac:dyDescent="0.35">
      <c r="A18" s="172" t="s">
        <v>312</v>
      </c>
      <c r="B18" s="528" t="s">
        <v>594</v>
      </c>
      <c r="C18" s="528"/>
      <c r="D18" s="528"/>
      <c r="E18" s="528"/>
      <c r="F18" s="172" t="s">
        <v>313</v>
      </c>
      <c r="G18" s="535" t="s">
        <v>595</v>
      </c>
      <c r="H18" s="535"/>
      <c r="I18" s="535"/>
      <c r="J18" s="172" t="s">
        <v>314</v>
      </c>
      <c r="K18" s="528" t="s">
        <v>596</v>
      </c>
      <c r="L18" s="528"/>
      <c r="M18" s="528"/>
      <c r="N18" s="528"/>
      <c r="O18" s="528"/>
    </row>
    <row r="19" spans="1:15" ht="9" customHeight="1" x14ac:dyDescent="0.3">
      <c r="A19" s="116"/>
      <c r="B19" s="113"/>
      <c r="C19" s="536"/>
      <c r="D19" s="536"/>
      <c r="E19" s="536"/>
      <c r="F19" s="536"/>
      <c r="G19" s="536"/>
      <c r="H19" s="536"/>
      <c r="I19" s="536"/>
      <c r="J19" s="536"/>
      <c r="K19" s="536"/>
      <c r="L19" s="536"/>
      <c r="M19" s="536"/>
      <c r="N19" s="536"/>
      <c r="O19" s="536"/>
    </row>
    <row r="21" spans="1:15" ht="16.5" customHeight="1" thickBot="1" x14ac:dyDescent="0.35">
      <c r="A21" s="199"/>
      <c r="B21" s="200"/>
      <c r="C21" s="200"/>
      <c r="D21" s="200"/>
      <c r="E21" s="200"/>
      <c r="F21" s="200"/>
      <c r="G21" s="200"/>
      <c r="H21" s="200"/>
      <c r="I21" s="200"/>
      <c r="J21" s="200"/>
      <c r="K21" s="200"/>
      <c r="L21" s="200"/>
      <c r="M21" s="200"/>
      <c r="N21" s="200"/>
      <c r="O21" s="200"/>
    </row>
    <row r="22" spans="1:15" ht="32.1" customHeight="1" thickBot="1" x14ac:dyDescent="0.35">
      <c r="A22" s="516" t="s">
        <v>315</v>
      </c>
      <c r="B22" s="517"/>
      <c r="C22" s="517"/>
      <c r="D22" s="517"/>
      <c r="E22" s="517"/>
      <c r="F22" s="517"/>
      <c r="G22" s="517"/>
      <c r="H22" s="517"/>
      <c r="I22" s="517"/>
      <c r="J22" s="517"/>
      <c r="K22" s="517"/>
      <c r="L22" s="517"/>
      <c r="M22" s="517"/>
      <c r="N22" s="517"/>
      <c r="O22" s="518"/>
    </row>
    <row r="23" spans="1:15" ht="32.1" customHeight="1" thickBot="1" x14ac:dyDescent="0.35">
      <c r="A23" s="516" t="s">
        <v>316</v>
      </c>
      <c r="B23" s="517"/>
      <c r="C23" s="517"/>
      <c r="D23" s="517"/>
      <c r="E23" s="517"/>
      <c r="F23" s="517"/>
      <c r="G23" s="517"/>
      <c r="H23" s="517"/>
      <c r="I23" s="517"/>
      <c r="J23" s="517"/>
      <c r="K23" s="517"/>
      <c r="L23" s="517"/>
      <c r="M23" s="517"/>
      <c r="N23" s="517"/>
      <c r="O23" s="518"/>
    </row>
    <row r="24" spans="1:15" ht="32.1" customHeight="1" thickBot="1" x14ac:dyDescent="0.35">
      <c r="A24" s="141"/>
      <c r="B24" s="131" t="s">
        <v>343</v>
      </c>
      <c r="C24" s="131" t="s">
        <v>344</v>
      </c>
      <c r="D24" s="131" t="s">
        <v>345</v>
      </c>
      <c r="E24" s="131" t="s">
        <v>346</v>
      </c>
      <c r="F24" s="131" t="s">
        <v>347</v>
      </c>
      <c r="G24" s="131" t="s">
        <v>348</v>
      </c>
      <c r="H24" s="131" t="s">
        <v>349</v>
      </c>
      <c r="I24" s="131" t="s">
        <v>350</v>
      </c>
      <c r="J24" s="131" t="s">
        <v>351</v>
      </c>
      <c r="K24" s="131" t="s">
        <v>352</v>
      </c>
      <c r="L24" s="131" t="s">
        <v>353</v>
      </c>
      <c r="M24" s="131" t="s">
        <v>354</v>
      </c>
      <c r="N24" s="132" t="s">
        <v>355</v>
      </c>
      <c r="O24" s="132" t="s">
        <v>365</v>
      </c>
    </row>
    <row r="25" spans="1:15" ht="32.1" customHeight="1" x14ac:dyDescent="0.3">
      <c r="A25" s="135" t="s">
        <v>317</v>
      </c>
      <c r="B25" s="347">
        <v>252962000</v>
      </c>
      <c r="C25" s="136">
        <v>0</v>
      </c>
      <c r="D25" s="136"/>
      <c r="E25" s="136"/>
      <c r="F25" s="136">
        <v>53378000</v>
      </c>
      <c r="G25" s="136"/>
      <c r="H25" s="133"/>
      <c r="I25" s="133"/>
      <c r="J25" s="133"/>
      <c r="K25" s="133"/>
      <c r="L25" s="133"/>
      <c r="M25" s="133"/>
      <c r="N25" s="133">
        <f>SUM(B25:M25)</f>
        <v>306340000</v>
      </c>
      <c r="O25" s="134"/>
    </row>
    <row r="26" spans="1:15" ht="32.1" customHeight="1" x14ac:dyDescent="0.3">
      <c r="A26" s="135" t="s">
        <v>318</v>
      </c>
      <c r="B26" s="136">
        <v>157256000</v>
      </c>
      <c r="C26" s="136">
        <v>95706000</v>
      </c>
      <c r="D26" s="136"/>
      <c r="E26" s="136"/>
      <c r="F26" s="136"/>
      <c r="G26" s="136"/>
      <c r="H26" s="136"/>
      <c r="I26" s="136"/>
      <c r="J26" s="136"/>
      <c r="K26" s="136"/>
      <c r="L26" s="136"/>
      <c r="M26" s="136"/>
      <c r="N26" s="370">
        <f t="shared" ref="N26:N30" si="0">SUM(B26:M26)</f>
        <v>252962000</v>
      </c>
      <c r="O26" s="171">
        <f>+N26/N25</f>
        <v>0.82575569628517331</v>
      </c>
    </row>
    <row r="27" spans="1:15" ht="32.1" customHeight="1" x14ac:dyDescent="0.3">
      <c r="A27" s="135" t="s">
        <v>319</v>
      </c>
      <c r="B27" s="136">
        <v>0</v>
      </c>
      <c r="C27" s="136">
        <v>0</v>
      </c>
      <c r="D27" s="136"/>
      <c r="E27" s="136"/>
      <c r="F27" s="136"/>
      <c r="G27" s="136"/>
      <c r="H27" s="136"/>
      <c r="I27" s="136"/>
      <c r="J27" s="136"/>
      <c r="K27" s="136"/>
      <c r="L27" s="136"/>
      <c r="M27" s="136"/>
      <c r="N27" s="136">
        <f t="shared" si="0"/>
        <v>0</v>
      </c>
      <c r="O27" s="171">
        <f>+N27/N26</f>
        <v>0</v>
      </c>
    </row>
    <row r="28" spans="1:15" ht="32.1" customHeight="1" x14ac:dyDescent="0.3">
      <c r="A28" s="135" t="s">
        <v>361</v>
      </c>
      <c r="B28" s="136"/>
      <c r="C28" s="136">
        <v>5353040</v>
      </c>
      <c r="D28" s="136"/>
      <c r="E28" s="136"/>
      <c r="F28" s="136"/>
      <c r="G28" s="136"/>
      <c r="H28" s="136"/>
      <c r="I28" s="136"/>
      <c r="J28" s="136"/>
      <c r="K28" s="136"/>
      <c r="L28" s="136"/>
      <c r="M28" s="136"/>
      <c r="N28" s="136">
        <f t="shared" si="0"/>
        <v>5353040</v>
      </c>
      <c r="O28" s="137"/>
    </row>
    <row r="29" spans="1:15" ht="32.1" customHeight="1" x14ac:dyDescent="0.3">
      <c r="A29" s="135" t="s">
        <v>363</v>
      </c>
      <c r="B29" s="136">
        <v>0</v>
      </c>
      <c r="C29" s="136">
        <v>0</v>
      </c>
      <c r="D29" s="136"/>
      <c r="E29" s="136"/>
      <c r="F29" s="136"/>
      <c r="G29" s="136"/>
      <c r="H29" s="136"/>
      <c r="I29" s="136"/>
      <c r="J29" s="136"/>
      <c r="K29" s="136"/>
      <c r="L29" s="136"/>
      <c r="M29" s="136"/>
      <c r="N29" s="136">
        <f t="shared" si="0"/>
        <v>0</v>
      </c>
      <c r="O29" s="137"/>
    </row>
    <row r="30" spans="1:15" ht="32.1" customHeight="1" thickBot="1" x14ac:dyDescent="0.35">
      <c r="A30" s="138" t="s">
        <v>362</v>
      </c>
      <c r="B30" s="139">
        <v>0</v>
      </c>
      <c r="C30" s="139">
        <v>5353040</v>
      </c>
      <c r="D30" s="139"/>
      <c r="E30" s="139"/>
      <c r="F30" s="139"/>
      <c r="G30" s="139"/>
      <c r="H30" s="139"/>
      <c r="I30" s="139"/>
      <c r="J30" s="139"/>
      <c r="K30" s="139"/>
      <c r="L30" s="139"/>
      <c r="M30" s="139"/>
      <c r="N30" s="139">
        <f t="shared" si="0"/>
        <v>5353040</v>
      </c>
      <c r="O30" s="171">
        <f>+N30/N28</f>
        <v>1</v>
      </c>
    </row>
    <row r="31" spans="1:15" s="140" customFormat="1" ht="16.5" customHeight="1" x14ac:dyDescent="0.25"/>
    <row r="32" spans="1:15" s="140" customFormat="1" ht="17.25" customHeight="1" x14ac:dyDescent="0.25"/>
    <row r="33" spans="1:10" ht="5.25" customHeight="1" thickBot="1" x14ac:dyDescent="0.35"/>
    <row r="34" spans="1:10" ht="48" customHeight="1" thickBot="1" x14ac:dyDescent="0.35">
      <c r="A34" s="487" t="s">
        <v>336</v>
      </c>
      <c r="B34" s="488"/>
      <c r="C34" s="488"/>
      <c r="D34" s="488"/>
      <c r="E34" s="488"/>
      <c r="F34" s="488"/>
      <c r="G34" s="488"/>
      <c r="H34" s="488"/>
      <c r="I34" s="489"/>
      <c r="J34" s="145"/>
    </row>
    <row r="35" spans="1:10" ht="50.25" customHeight="1" thickBot="1" x14ac:dyDescent="0.35">
      <c r="A35" s="156" t="s">
        <v>335</v>
      </c>
      <c r="B35" s="490" t="str">
        <f>+B12</f>
        <v>Realizar el 100% de de las acciones diseñadas para aumentar el crecimiento de usuarios que consultan las redes sociales y páginas web</v>
      </c>
      <c r="C35" s="491"/>
      <c r="D35" s="491"/>
      <c r="E35" s="491"/>
      <c r="F35" s="491"/>
      <c r="G35" s="491"/>
      <c r="H35" s="491"/>
      <c r="I35" s="492"/>
      <c r="J35" s="143"/>
    </row>
    <row r="36" spans="1:10" ht="18.75" customHeight="1" thickBot="1" x14ac:dyDescent="0.35">
      <c r="A36" s="481" t="s">
        <v>417</v>
      </c>
      <c r="B36" s="210">
        <v>2024</v>
      </c>
      <c r="C36" s="210">
        <v>2025</v>
      </c>
      <c r="D36" s="210">
        <v>2026</v>
      </c>
      <c r="E36" s="210">
        <v>2027</v>
      </c>
      <c r="F36" s="210" t="s">
        <v>419</v>
      </c>
      <c r="G36" s="500" t="s">
        <v>418</v>
      </c>
      <c r="H36" s="500" t="s">
        <v>16</v>
      </c>
      <c r="I36" s="500"/>
      <c r="J36" s="143"/>
    </row>
    <row r="37" spans="1:10" ht="50.25" customHeight="1" thickBot="1" x14ac:dyDescent="0.35">
      <c r="A37" s="482"/>
      <c r="B37" s="212">
        <v>1</v>
      </c>
      <c r="C37" s="212">
        <v>1</v>
      </c>
      <c r="D37" s="212">
        <v>1</v>
      </c>
      <c r="E37" s="212">
        <v>1</v>
      </c>
      <c r="F37" s="211">
        <v>1</v>
      </c>
      <c r="G37" s="500"/>
      <c r="H37" s="500"/>
      <c r="I37" s="500"/>
      <c r="J37" s="143"/>
    </row>
    <row r="38" spans="1:10" ht="52.5" customHeight="1" thickBot="1" x14ac:dyDescent="0.35">
      <c r="A38" s="157" t="s">
        <v>320</v>
      </c>
      <c r="B38" s="493">
        <v>0.13</v>
      </c>
      <c r="C38" s="494"/>
      <c r="D38" s="495" t="s">
        <v>341</v>
      </c>
      <c r="E38" s="496"/>
      <c r="F38" s="496"/>
      <c r="G38" s="496"/>
      <c r="H38" s="496"/>
      <c r="I38" s="497"/>
    </row>
    <row r="39" spans="1:10" s="144" customFormat="1" ht="48" customHeight="1" thickBot="1" x14ac:dyDescent="0.35">
      <c r="A39" s="481" t="s">
        <v>356</v>
      </c>
      <c r="B39" s="157" t="s">
        <v>334</v>
      </c>
      <c r="C39" s="156" t="s">
        <v>324</v>
      </c>
      <c r="D39" s="468" t="s">
        <v>338</v>
      </c>
      <c r="E39" s="469"/>
      <c r="F39" s="468" t="s">
        <v>339</v>
      </c>
      <c r="G39" s="469"/>
      <c r="H39" s="158" t="s">
        <v>340</v>
      </c>
      <c r="I39" s="160" t="s">
        <v>337</v>
      </c>
    </row>
    <row r="40" spans="1:10" ht="135.6" customHeight="1" thickBot="1" x14ac:dyDescent="0.35">
      <c r="A40" s="482"/>
      <c r="B40" s="149">
        <v>8.3000000000000007</v>
      </c>
      <c r="C40" s="150">
        <v>8.3000000000000007</v>
      </c>
      <c r="D40" s="483" t="s">
        <v>681</v>
      </c>
      <c r="E40" s="484"/>
      <c r="F40" s="483" t="s">
        <v>682</v>
      </c>
      <c r="G40" s="484"/>
      <c r="H40" s="146" t="s">
        <v>665</v>
      </c>
      <c r="I40" s="817"/>
    </row>
    <row r="41" spans="1:10" s="144" customFormat="1" ht="54" customHeight="1" thickBot="1" x14ac:dyDescent="0.35">
      <c r="A41" s="481" t="s">
        <v>357</v>
      </c>
      <c r="B41" s="159" t="s">
        <v>334</v>
      </c>
      <c r="C41" s="158" t="s">
        <v>324</v>
      </c>
      <c r="D41" s="468" t="s">
        <v>338</v>
      </c>
      <c r="E41" s="469"/>
      <c r="F41" s="468" t="s">
        <v>339</v>
      </c>
      <c r="G41" s="469"/>
      <c r="H41" s="158" t="s">
        <v>340</v>
      </c>
      <c r="I41" s="160" t="s">
        <v>337</v>
      </c>
    </row>
    <row r="42" spans="1:10" ht="149.4" customHeight="1" thickBot="1" x14ac:dyDescent="0.35">
      <c r="A42" s="482"/>
      <c r="B42" s="149">
        <v>8.3000000000000007</v>
      </c>
      <c r="C42" s="150">
        <v>8.3000000000000007</v>
      </c>
      <c r="D42" s="483" t="s">
        <v>683</v>
      </c>
      <c r="E42" s="484"/>
      <c r="F42" s="483" t="s">
        <v>684</v>
      </c>
      <c r="G42" s="484"/>
      <c r="H42" s="146" t="s">
        <v>665</v>
      </c>
      <c r="I42" s="371" t="s">
        <v>703</v>
      </c>
    </row>
    <row r="43" spans="1:10" s="144" customFormat="1" ht="35.1" customHeight="1" thickBot="1" x14ac:dyDescent="0.35">
      <c r="A43" s="481" t="s">
        <v>358</v>
      </c>
      <c r="B43" s="159" t="s">
        <v>334</v>
      </c>
      <c r="C43" s="158" t="s">
        <v>324</v>
      </c>
      <c r="D43" s="468" t="s">
        <v>338</v>
      </c>
      <c r="E43" s="469"/>
      <c r="F43" s="468" t="s">
        <v>339</v>
      </c>
      <c r="G43" s="469"/>
      <c r="H43" s="158" t="s">
        <v>340</v>
      </c>
      <c r="I43" s="160" t="s">
        <v>337</v>
      </c>
    </row>
    <row r="44" spans="1:10" ht="120.75" customHeight="1" thickBot="1" x14ac:dyDescent="0.35">
      <c r="A44" s="482"/>
      <c r="B44" s="149">
        <v>8.3000000000000007</v>
      </c>
      <c r="C44" s="150"/>
      <c r="D44" s="483"/>
      <c r="E44" s="484"/>
      <c r="F44" s="483"/>
      <c r="G44" s="484"/>
      <c r="H44" s="146"/>
      <c r="I44" s="147"/>
    </row>
    <row r="45" spans="1:10" s="144" customFormat="1" ht="35.1" customHeight="1" thickBot="1" x14ac:dyDescent="0.35">
      <c r="A45" s="481" t="s">
        <v>359</v>
      </c>
      <c r="B45" s="159" t="s">
        <v>334</v>
      </c>
      <c r="C45" s="159" t="s">
        <v>324</v>
      </c>
      <c r="D45" s="468" t="s">
        <v>338</v>
      </c>
      <c r="E45" s="469"/>
      <c r="F45" s="468" t="s">
        <v>339</v>
      </c>
      <c r="G45" s="469"/>
      <c r="H45" s="158" t="s">
        <v>340</v>
      </c>
      <c r="I45" s="158" t="s">
        <v>337</v>
      </c>
    </row>
    <row r="46" spans="1:10" ht="120.75" customHeight="1" thickBot="1" x14ac:dyDescent="0.35">
      <c r="A46" s="482"/>
      <c r="B46" s="149">
        <v>8.3000000000000007</v>
      </c>
      <c r="C46" s="150"/>
      <c r="D46" s="485"/>
      <c r="E46" s="486"/>
      <c r="F46" s="485"/>
      <c r="G46" s="486"/>
      <c r="H46" s="167"/>
      <c r="I46" s="168"/>
    </row>
    <row r="47" spans="1:10" s="144" customFormat="1" ht="35.1" customHeight="1" thickBot="1" x14ac:dyDescent="0.35">
      <c r="A47" s="481" t="s">
        <v>360</v>
      </c>
      <c r="B47" s="159" t="s">
        <v>334</v>
      </c>
      <c r="C47" s="158" t="s">
        <v>324</v>
      </c>
      <c r="D47" s="468" t="s">
        <v>338</v>
      </c>
      <c r="E47" s="469"/>
      <c r="F47" s="468" t="s">
        <v>339</v>
      </c>
      <c r="G47" s="469"/>
      <c r="H47" s="158" t="s">
        <v>340</v>
      </c>
      <c r="I47" s="160" t="s">
        <v>337</v>
      </c>
    </row>
    <row r="48" spans="1:10" ht="120.75" customHeight="1" thickBot="1" x14ac:dyDescent="0.35">
      <c r="A48" s="482"/>
      <c r="B48" s="149">
        <v>8.3000000000000007</v>
      </c>
      <c r="C48" s="150"/>
      <c r="D48" s="470"/>
      <c r="E48" s="472"/>
      <c r="F48" s="470"/>
      <c r="G48" s="472"/>
      <c r="H48" s="146"/>
      <c r="I48" s="148"/>
    </row>
    <row r="49" spans="1:9" s="144" customFormat="1" ht="35.1" customHeight="1" thickBot="1" x14ac:dyDescent="0.35">
      <c r="A49" s="481" t="s">
        <v>342</v>
      </c>
      <c r="B49" s="159" t="s">
        <v>334</v>
      </c>
      <c r="C49" s="158" t="s">
        <v>324</v>
      </c>
      <c r="D49" s="468" t="s">
        <v>338</v>
      </c>
      <c r="E49" s="469"/>
      <c r="F49" s="468" t="s">
        <v>339</v>
      </c>
      <c r="G49" s="469"/>
      <c r="H49" s="158" t="s">
        <v>340</v>
      </c>
      <c r="I49" s="160" t="s">
        <v>337</v>
      </c>
    </row>
    <row r="50" spans="1:9" ht="120.75" customHeight="1" thickBot="1" x14ac:dyDescent="0.35">
      <c r="A50" s="482"/>
      <c r="B50" s="151">
        <v>8.3000000000000007</v>
      </c>
      <c r="C50" s="152"/>
      <c r="D50" s="470"/>
      <c r="E50" s="472"/>
      <c r="F50" s="470"/>
      <c r="G50" s="472"/>
      <c r="H50" s="146"/>
      <c r="I50" s="148"/>
    </row>
    <row r="51" spans="1:9" ht="35.1" customHeight="1" thickBot="1" x14ac:dyDescent="0.35">
      <c r="A51" s="481" t="s">
        <v>325</v>
      </c>
      <c r="B51" s="157" t="s">
        <v>334</v>
      </c>
      <c r="C51" s="156" t="s">
        <v>324</v>
      </c>
      <c r="D51" s="468" t="s">
        <v>338</v>
      </c>
      <c r="E51" s="469"/>
      <c r="F51" s="468" t="s">
        <v>339</v>
      </c>
      <c r="G51" s="469"/>
      <c r="H51" s="158" t="s">
        <v>340</v>
      </c>
      <c r="I51" s="160" t="s">
        <v>337</v>
      </c>
    </row>
    <row r="52" spans="1:9" ht="120.75" customHeight="1" thickBot="1" x14ac:dyDescent="0.35">
      <c r="A52" s="482"/>
      <c r="B52" s="151">
        <v>8.3000000000000007</v>
      </c>
      <c r="C52" s="152"/>
      <c r="D52" s="470"/>
      <c r="E52" s="471"/>
      <c r="F52" s="470"/>
      <c r="G52" s="472"/>
      <c r="H52" s="146"/>
      <c r="I52" s="148"/>
    </row>
    <row r="53" spans="1:9" ht="35.1" customHeight="1" thickBot="1" x14ac:dyDescent="0.35">
      <c r="A53" s="481" t="s">
        <v>326</v>
      </c>
      <c r="B53" s="157" t="s">
        <v>334</v>
      </c>
      <c r="C53" s="156" t="s">
        <v>324</v>
      </c>
      <c r="D53" s="468" t="s">
        <v>338</v>
      </c>
      <c r="E53" s="469"/>
      <c r="F53" s="468" t="s">
        <v>339</v>
      </c>
      <c r="G53" s="469"/>
      <c r="H53" s="158" t="s">
        <v>340</v>
      </c>
      <c r="I53" s="160" t="s">
        <v>337</v>
      </c>
    </row>
    <row r="54" spans="1:9" ht="120.75" customHeight="1" thickBot="1" x14ac:dyDescent="0.35">
      <c r="A54" s="482"/>
      <c r="B54" s="151">
        <v>8.3000000000000007</v>
      </c>
      <c r="C54" s="152"/>
      <c r="D54" s="470"/>
      <c r="E54" s="471"/>
      <c r="F54" s="470"/>
      <c r="G54" s="472"/>
      <c r="H54" s="169"/>
      <c r="I54" s="148"/>
    </row>
    <row r="55" spans="1:9" ht="35.1" customHeight="1" thickBot="1" x14ac:dyDescent="0.35">
      <c r="A55" s="481" t="s">
        <v>327</v>
      </c>
      <c r="B55" s="157" t="s">
        <v>334</v>
      </c>
      <c r="C55" s="156" t="s">
        <v>324</v>
      </c>
      <c r="D55" s="468" t="s">
        <v>338</v>
      </c>
      <c r="E55" s="469"/>
      <c r="F55" s="468" t="s">
        <v>339</v>
      </c>
      <c r="G55" s="469"/>
      <c r="H55" s="158" t="s">
        <v>340</v>
      </c>
      <c r="I55" s="160" t="s">
        <v>337</v>
      </c>
    </row>
    <row r="56" spans="1:9" ht="120.75" customHeight="1" thickBot="1" x14ac:dyDescent="0.35">
      <c r="A56" s="482"/>
      <c r="B56" s="151">
        <v>8.3000000000000007</v>
      </c>
      <c r="C56" s="152"/>
      <c r="D56" s="470"/>
      <c r="E56" s="472"/>
      <c r="F56" s="470"/>
      <c r="G56" s="472"/>
      <c r="H56" s="146"/>
      <c r="I56" s="146"/>
    </row>
    <row r="57" spans="1:9" ht="35.1" customHeight="1" thickBot="1" x14ac:dyDescent="0.35">
      <c r="A57" s="481" t="s">
        <v>328</v>
      </c>
      <c r="B57" s="157" t="s">
        <v>334</v>
      </c>
      <c r="C57" s="156" t="s">
        <v>324</v>
      </c>
      <c r="D57" s="468" t="s">
        <v>338</v>
      </c>
      <c r="E57" s="469"/>
      <c r="F57" s="468" t="s">
        <v>339</v>
      </c>
      <c r="G57" s="469"/>
      <c r="H57" s="158" t="s">
        <v>340</v>
      </c>
      <c r="I57" s="160" t="s">
        <v>337</v>
      </c>
    </row>
    <row r="58" spans="1:9" ht="120.75" customHeight="1" thickBot="1" x14ac:dyDescent="0.35">
      <c r="A58" s="482"/>
      <c r="B58" s="151">
        <v>8.3000000000000007</v>
      </c>
      <c r="C58" s="152"/>
      <c r="D58" s="470"/>
      <c r="E58" s="472"/>
      <c r="F58" s="470"/>
      <c r="G58" s="472"/>
      <c r="H58" s="146"/>
      <c r="I58" s="148"/>
    </row>
    <row r="59" spans="1:9" ht="35.1" customHeight="1" thickBot="1" x14ac:dyDescent="0.35">
      <c r="A59" s="481" t="s">
        <v>333</v>
      </c>
      <c r="B59" s="157" t="s">
        <v>334</v>
      </c>
      <c r="C59" s="156" t="s">
        <v>324</v>
      </c>
      <c r="D59" s="468" t="s">
        <v>338</v>
      </c>
      <c r="E59" s="469"/>
      <c r="F59" s="468" t="s">
        <v>339</v>
      </c>
      <c r="G59" s="469"/>
      <c r="H59" s="158" t="s">
        <v>340</v>
      </c>
      <c r="I59" s="160" t="s">
        <v>337</v>
      </c>
    </row>
    <row r="60" spans="1:9" ht="120.75" customHeight="1" thickBot="1" x14ac:dyDescent="0.35">
      <c r="A60" s="482"/>
      <c r="B60" s="151">
        <v>8.3000000000000007</v>
      </c>
      <c r="C60" s="152"/>
      <c r="D60" s="470"/>
      <c r="E60" s="472"/>
      <c r="F60" s="471"/>
      <c r="G60" s="471"/>
      <c r="H60" s="146"/>
      <c r="I60" s="146"/>
    </row>
    <row r="61" spans="1:9" ht="35.1" customHeight="1" thickBot="1" x14ac:dyDescent="0.35">
      <c r="A61" s="481" t="s">
        <v>329</v>
      </c>
      <c r="B61" s="157" t="s">
        <v>334</v>
      </c>
      <c r="C61" s="156" t="s">
        <v>324</v>
      </c>
      <c r="D61" s="468" t="s">
        <v>338</v>
      </c>
      <c r="E61" s="469"/>
      <c r="F61" s="468" t="s">
        <v>339</v>
      </c>
      <c r="G61" s="469"/>
      <c r="H61" s="158" t="s">
        <v>340</v>
      </c>
      <c r="I61" s="160" t="s">
        <v>337</v>
      </c>
    </row>
    <row r="62" spans="1:9" ht="120.75" customHeight="1" thickBot="1" x14ac:dyDescent="0.35">
      <c r="A62" s="482"/>
      <c r="B62" s="151">
        <v>8.6999999999999993</v>
      </c>
      <c r="C62" s="152"/>
      <c r="D62" s="470"/>
      <c r="E62" s="472"/>
      <c r="F62" s="470"/>
      <c r="G62" s="472"/>
      <c r="H62" s="146"/>
      <c r="I62" s="146"/>
    </row>
    <row r="63" spans="1:9" x14ac:dyDescent="0.3">
      <c r="B63" s="112">
        <f>+B62+B60+B58+B56+B54+B52+B50+B48+B46+B44+B42+B40</f>
        <v>99.999999999999986</v>
      </c>
    </row>
    <row r="65" spans="1:9" s="143" customFormat="1" ht="30" customHeight="1" x14ac:dyDescent="0.3">
      <c r="A65" s="112"/>
      <c r="B65" s="112"/>
      <c r="C65" s="112"/>
      <c r="D65" s="112"/>
      <c r="E65" s="112"/>
      <c r="F65" s="112"/>
      <c r="G65" s="112"/>
      <c r="H65" s="112"/>
      <c r="I65" s="112"/>
    </row>
    <row r="66" spans="1:9" ht="34.5" customHeight="1" x14ac:dyDescent="0.3">
      <c r="A66" s="550" t="s">
        <v>330</v>
      </c>
      <c r="B66" s="550"/>
      <c r="C66" s="550"/>
      <c r="D66" s="550"/>
      <c r="E66" s="550"/>
      <c r="F66" s="550"/>
      <c r="G66" s="550"/>
      <c r="H66" s="550"/>
      <c r="I66" s="550"/>
    </row>
    <row r="67" spans="1:9" ht="41.25" customHeight="1" x14ac:dyDescent="0.3">
      <c r="A67" s="161" t="s">
        <v>321</v>
      </c>
      <c r="B67" s="478" t="s">
        <v>642</v>
      </c>
      <c r="C67" s="479"/>
      <c r="D67" s="478" t="s">
        <v>644</v>
      </c>
      <c r="E67" s="479"/>
      <c r="F67" s="478" t="s">
        <v>643</v>
      </c>
      <c r="G67" s="479"/>
      <c r="H67" s="478"/>
      <c r="I67" s="479"/>
    </row>
    <row r="68" spans="1:9" ht="40.5" customHeight="1" x14ac:dyDescent="0.3">
      <c r="A68" s="161" t="s">
        <v>421</v>
      </c>
      <c r="B68" s="602">
        <v>0.08</v>
      </c>
      <c r="C68" s="603"/>
      <c r="D68" s="604">
        <v>2.5000000000000001E-2</v>
      </c>
      <c r="E68" s="605"/>
      <c r="F68" s="604">
        <v>2.5000000000000001E-2</v>
      </c>
      <c r="G68" s="605"/>
      <c r="H68" s="478"/>
      <c r="I68" s="479"/>
    </row>
    <row r="69" spans="1:9" ht="30" customHeight="1" x14ac:dyDescent="0.3">
      <c r="A69" s="546" t="s">
        <v>343</v>
      </c>
      <c r="B69" s="218" t="s">
        <v>8</v>
      </c>
      <c r="C69" s="218" t="s">
        <v>324</v>
      </c>
      <c r="D69" s="218" t="s">
        <v>8</v>
      </c>
      <c r="E69" s="218" t="s">
        <v>324</v>
      </c>
      <c r="F69" s="218" t="s">
        <v>8</v>
      </c>
      <c r="G69" s="218" t="s">
        <v>324</v>
      </c>
      <c r="H69" s="218" t="s">
        <v>8</v>
      </c>
      <c r="I69" s="218" t="s">
        <v>324</v>
      </c>
    </row>
    <row r="70" spans="1:9" ht="30" customHeight="1" x14ac:dyDescent="0.3">
      <c r="A70" s="547"/>
      <c r="B70" s="163">
        <v>8.3000000000000004E-2</v>
      </c>
      <c r="C70" s="163">
        <v>8.3000000000000004E-2</v>
      </c>
      <c r="D70" s="163">
        <v>8.3000000000000004E-2</v>
      </c>
      <c r="E70" s="163">
        <v>8.3000000000000004E-2</v>
      </c>
      <c r="F70" s="163">
        <v>8.3000000000000004E-2</v>
      </c>
      <c r="G70" s="163">
        <v>8.3000000000000004E-2</v>
      </c>
      <c r="H70" s="163"/>
      <c r="I70" s="164"/>
    </row>
    <row r="71" spans="1:9" ht="131.25" customHeight="1" x14ac:dyDescent="0.3">
      <c r="A71" s="161" t="s">
        <v>332</v>
      </c>
      <c r="B71" s="475" t="s">
        <v>675</v>
      </c>
      <c r="C71" s="476"/>
      <c r="D71" s="475" t="s">
        <v>704</v>
      </c>
      <c r="E71" s="476"/>
      <c r="F71" s="475" t="s">
        <v>705</v>
      </c>
      <c r="G71" s="476"/>
      <c r="H71" s="466"/>
      <c r="I71" s="551"/>
    </row>
    <row r="72" spans="1:9" ht="80.25" customHeight="1" x14ac:dyDescent="0.3">
      <c r="A72" s="161" t="s">
        <v>331</v>
      </c>
      <c r="B72" s="473" t="s">
        <v>685</v>
      </c>
      <c r="C72" s="474"/>
      <c r="D72" s="473" t="s">
        <v>686</v>
      </c>
      <c r="E72" s="474"/>
      <c r="F72" s="473" t="s">
        <v>687</v>
      </c>
      <c r="G72" s="463"/>
      <c r="H72" s="462"/>
      <c r="I72" s="463"/>
    </row>
    <row r="73" spans="1:9" ht="30.75" customHeight="1" x14ac:dyDescent="0.3">
      <c r="A73" s="546" t="s">
        <v>344</v>
      </c>
      <c r="B73" s="218" t="s">
        <v>8</v>
      </c>
      <c r="C73" s="218" t="s">
        <v>324</v>
      </c>
      <c r="D73" s="218" t="s">
        <v>8</v>
      </c>
      <c r="E73" s="218" t="s">
        <v>324</v>
      </c>
      <c r="F73" s="218" t="s">
        <v>8</v>
      </c>
      <c r="G73" s="218" t="s">
        <v>324</v>
      </c>
      <c r="H73" s="218" t="s">
        <v>8</v>
      </c>
      <c r="I73" s="218" t="s">
        <v>324</v>
      </c>
    </row>
    <row r="74" spans="1:9" ht="30.75" customHeight="1" x14ac:dyDescent="0.3">
      <c r="A74" s="547"/>
      <c r="B74" s="163">
        <v>8.3000000000000004E-2</v>
      </c>
      <c r="C74" s="163">
        <v>8.3000000000000004E-2</v>
      </c>
      <c r="D74" s="163">
        <v>8.3000000000000004E-2</v>
      </c>
      <c r="E74" s="163">
        <v>8.3000000000000004E-2</v>
      </c>
      <c r="F74" s="163">
        <v>8.3000000000000004E-2</v>
      </c>
      <c r="G74" s="360">
        <v>8.3000000000000004E-2</v>
      </c>
      <c r="H74" s="163"/>
      <c r="I74" s="165"/>
    </row>
    <row r="75" spans="1:9" ht="80.25" customHeight="1" x14ac:dyDescent="0.3">
      <c r="A75" s="161" t="s">
        <v>332</v>
      </c>
      <c r="B75" s="475" t="s">
        <v>674</v>
      </c>
      <c r="C75" s="476"/>
      <c r="D75" s="475" t="s">
        <v>680</v>
      </c>
      <c r="E75" s="476"/>
      <c r="F75" s="475" t="s">
        <v>706</v>
      </c>
      <c r="G75" s="476"/>
      <c r="H75" s="502"/>
      <c r="I75" s="503"/>
    </row>
    <row r="76" spans="1:9" ht="80.25" customHeight="1" x14ac:dyDescent="0.3">
      <c r="A76" s="161" t="s">
        <v>331</v>
      </c>
      <c r="B76" s="473" t="s">
        <v>685</v>
      </c>
      <c r="C76" s="474"/>
      <c r="D76" s="473" t="s">
        <v>686</v>
      </c>
      <c r="E76" s="474"/>
      <c r="F76" s="473" t="s">
        <v>687</v>
      </c>
      <c r="G76" s="463"/>
      <c r="H76" s="462"/>
      <c r="I76" s="463"/>
    </row>
    <row r="77" spans="1:9" ht="30.75" customHeight="1" x14ac:dyDescent="0.3">
      <c r="A77" s="546" t="s">
        <v>345</v>
      </c>
      <c r="B77" s="218" t="s">
        <v>8</v>
      </c>
      <c r="C77" s="218" t="s">
        <v>324</v>
      </c>
      <c r="D77" s="218" t="s">
        <v>8</v>
      </c>
      <c r="E77" s="218" t="s">
        <v>324</v>
      </c>
      <c r="F77" s="218" t="s">
        <v>8</v>
      </c>
      <c r="G77" s="218" t="s">
        <v>324</v>
      </c>
      <c r="H77" s="218" t="s">
        <v>8</v>
      </c>
      <c r="I77" s="218" t="s">
        <v>324</v>
      </c>
    </row>
    <row r="78" spans="1:9" ht="30.75" customHeight="1" x14ac:dyDescent="0.3">
      <c r="A78" s="547"/>
      <c r="B78" s="163">
        <v>8.3000000000000004E-2</v>
      </c>
      <c r="C78" s="164"/>
      <c r="D78" s="163">
        <v>8.3000000000000004E-2</v>
      </c>
      <c r="E78" s="164"/>
      <c r="F78" s="163">
        <v>8.3000000000000004E-2</v>
      </c>
      <c r="G78" s="165"/>
      <c r="H78" s="163"/>
      <c r="I78" s="165"/>
    </row>
    <row r="79" spans="1:9" ht="80.25" customHeight="1" x14ac:dyDescent="0.3">
      <c r="A79" s="161" t="s">
        <v>332</v>
      </c>
      <c r="B79" s="475"/>
      <c r="C79" s="476"/>
      <c r="D79" s="462"/>
      <c r="E79" s="477"/>
      <c r="F79" s="466"/>
      <c r="G79" s="467"/>
      <c r="H79" s="462"/>
      <c r="I79" s="463"/>
    </row>
    <row r="80" spans="1:9" ht="80.25" customHeight="1" x14ac:dyDescent="0.3">
      <c r="A80" s="161" t="s">
        <v>331</v>
      </c>
      <c r="B80" s="501"/>
      <c r="C80" s="474"/>
      <c r="D80" s="501"/>
      <c r="E80" s="474"/>
      <c r="F80" s="462"/>
      <c r="G80" s="463"/>
      <c r="H80" s="462"/>
      <c r="I80" s="463"/>
    </row>
    <row r="81" spans="1:9" ht="30.75" customHeight="1" x14ac:dyDescent="0.3">
      <c r="A81" s="546" t="s">
        <v>346</v>
      </c>
      <c r="B81" s="218" t="s">
        <v>8</v>
      </c>
      <c r="C81" s="218" t="s">
        <v>324</v>
      </c>
      <c r="D81" s="218" t="s">
        <v>8</v>
      </c>
      <c r="E81" s="218" t="s">
        <v>324</v>
      </c>
      <c r="F81" s="218" t="s">
        <v>8</v>
      </c>
      <c r="G81" s="218" t="s">
        <v>324</v>
      </c>
      <c r="H81" s="218" t="s">
        <v>8</v>
      </c>
      <c r="I81" s="218" t="s">
        <v>324</v>
      </c>
    </row>
    <row r="82" spans="1:9" ht="30.75" customHeight="1" x14ac:dyDescent="0.3">
      <c r="A82" s="547"/>
      <c r="B82" s="163">
        <v>8.3000000000000004E-2</v>
      </c>
      <c r="C82" s="164"/>
      <c r="D82" s="163">
        <v>8.3000000000000004E-2</v>
      </c>
      <c r="E82" s="164"/>
      <c r="F82" s="163">
        <v>8.3000000000000004E-2</v>
      </c>
      <c r="G82" s="165"/>
      <c r="H82" s="163"/>
      <c r="I82" s="165"/>
    </row>
    <row r="83" spans="1:9" ht="80.25" customHeight="1" x14ac:dyDescent="0.3">
      <c r="A83" s="161" t="s">
        <v>332</v>
      </c>
      <c r="B83" s="464"/>
      <c r="C83" s="465"/>
      <c r="D83" s="462"/>
      <c r="E83" s="463"/>
      <c r="F83" s="466"/>
      <c r="G83" s="467"/>
      <c r="H83" s="462"/>
      <c r="I83" s="463"/>
    </row>
    <row r="84" spans="1:9" ht="80.25" customHeight="1" x14ac:dyDescent="0.3">
      <c r="A84" s="161" t="s">
        <v>331</v>
      </c>
      <c r="B84" s="558"/>
      <c r="C84" s="559"/>
      <c r="D84" s="501"/>
      <c r="E84" s="474"/>
      <c r="F84" s="462"/>
      <c r="G84" s="463"/>
      <c r="H84" s="462"/>
      <c r="I84" s="463"/>
    </row>
    <row r="85" spans="1:9" ht="30" customHeight="1" x14ac:dyDescent="0.3">
      <c r="A85" s="546" t="s">
        <v>347</v>
      </c>
      <c r="B85" s="218" t="s">
        <v>8</v>
      </c>
      <c r="C85" s="218" t="s">
        <v>324</v>
      </c>
      <c r="D85" s="218" t="s">
        <v>8</v>
      </c>
      <c r="E85" s="218" t="s">
        <v>324</v>
      </c>
      <c r="F85" s="218" t="s">
        <v>8</v>
      </c>
      <c r="G85" s="218" t="s">
        <v>324</v>
      </c>
      <c r="H85" s="218" t="s">
        <v>8</v>
      </c>
      <c r="I85" s="218" t="s">
        <v>324</v>
      </c>
    </row>
    <row r="86" spans="1:9" ht="30" customHeight="1" x14ac:dyDescent="0.3">
      <c r="A86" s="547"/>
      <c r="B86" s="163">
        <v>8.3000000000000004E-2</v>
      </c>
      <c r="C86" s="164"/>
      <c r="D86" s="163">
        <v>8.3000000000000004E-2</v>
      </c>
      <c r="E86" s="164"/>
      <c r="F86" s="163">
        <v>8.3000000000000004E-2</v>
      </c>
      <c r="G86" s="165"/>
      <c r="H86" s="163"/>
      <c r="I86" s="165"/>
    </row>
    <row r="87" spans="1:9" ht="80.25" customHeight="1" x14ac:dyDescent="0.3">
      <c r="A87" s="161" t="s">
        <v>332</v>
      </c>
      <c r="B87" s="480"/>
      <c r="C87" s="480"/>
      <c r="D87" s="480"/>
      <c r="E87" s="480"/>
      <c r="F87" s="480"/>
      <c r="G87" s="480"/>
      <c r="H87" s="480"/>
      <c r="I87" s="480"/>
    </row>
    <row r="88" spans="1:9" ht="80.25" customHeight="1" x14ac:dyDescent="0.3">
      <c r="A88" s="161" t="s">
        <v>331</v>
      </c>
      <c r="B88" s="459"/>
      <c r="C88" s="460"/>
      <c r="D88" s="459"/>
      <c r="E88" s="460"/>
      <c r="F88" s="459"/>
      <c r="G88" s="460"/>
      <c r="H88" s="459"/>
      <c r="I88" s="460"/>
    </row>
    <row r="89" spans="1:9" ht="29.25" customHeight="1" x14ac:dyDescent="0.3">
      <c r="A89" s="546" t="s">
        <v>348</v>
      </c>
      <c r="B89" s="218" t="s">
        <v>8</v>
      </c>
      <c r="C89" s="218" t="s">
        <v>324</v>
      </c>
      <c r="D89" s="218" t="s">
        <v>8</v>
      </c>
      <c r="E89" s="218" t="s">
        <v>324</v>
      </c>
      <c r="F89" s="218" t="s">
        <v>8</v>
      </c>
      <c r="G89" s="218" t="s">
        <v>324</v>
      </c>
      <c r="H89" s="218" t="s">
        <v>8</v>
      </c>
      <c r="I89" s="218" t="s">
        <v>324</v>
      </c>
    </row>
    <row r="90" spans="1:9" ht="29.25" customHeight="1" x14ac:dyDescent="0.3">
      <c r="A90" s="547"/>
      <c r="B90" s="163">
        <v>8.3000000000000004E-2</v>
      </c>
      <c r="C90" s="164"/>
      <c r="D90" s="163">
        <v>8.3000000000000004E-2</v>
      </c>
      <c r="E90" s="164"/>
      <c r="F90" s="163">
        <v>8.3000000000000004E-2</v>
      </c>
      <c r="G90" s="165"/>
      <c r="H90" s="163"/>
      <c r="I90" s="165"/>
    </row>
    <row r="91" spans="1:9" ht="80.25" customHeight="1" x14ac:dyDescent="0.3">
      <c r="A91" s="161" t="s">
        <v>332</v>
      </c>
      <c r="B91" s="458"/>
      <c r="C91" s="458"/>
      <c r="D91" s="458"/>
      <c r="E91" s="458"/>
      <c r="F91" s="458"/>
      <c r="G91" s="458"/>
      <c r="H91" s="458"/>
      <c r="I91" s="458"/>
    </row>
    <row r="92" spans="1:9" ht="80.25" customHeight="1" x14ac:dyDescent="0.3">
      <c r="A92" s="161" t="s">
        <v>331</v>
      </c>
      <c r="B92" s="459"/>
      <c r="C92" s="460"/>
      <c r="D92" s="459"/>
      <c r="E92" s="460"/>
      <c r="F92" s="459"/>
      <c r="G92" s="460"/>
      <c r="H92" s="459"/>
      <c r="I92" s="460"/>
    </row>
    <row r="93" spans="1:9" ht="24.9" customHeight="1" x14ac:dyDescent="0.3">
      <c r="A93" s="546" t="s">
        <v>349</v>
      </c>
      <c r="B93" s="218" t="s">
        <v>8</v>
      </c>
      <c r="C93" s="218" t="s">
        <v>324</v>
      </c>
      <c r="D93" s="218" t="s">
        <v>8</v>
      </c>
      <c r="E93" s="218" t="s">
        <v>324</v>
      </c>
      <c r="F93" s="218" t="s">
        <v>8</v>
      </c>
      <c r="G93" s="218" t="s">
        <v>324</v>
      </c>
      <c r="H93" s="218" t="s">
        <v>8</v>
      </c>
      <c r="I93" s="218" t="s">
        <v>324</v>
      </c>
    </row>
    <row r="94" spans="1:9" ht="24.9" customHeight="1" x14ac:dyDescent="0.3">
      <c r="A94" s="547"/>
      <c r="B94" s="163">
        <v>8.3000000000000004E-2</v>
      </c>
      <c r="C94" s="164"/>
      <c r="D94" s="163">
        <v>8.3000000000000004E-2</v>
      </c>
      <c r="E94" s="164"/>
      <c r="F94" s="163">
        <v>8.3000000000000004E-2</v>
      </c>
      <c r="G94" s="165"/>
      <c r="H94" s="163"/>
      <c r="I94" s="165"/>
    </row>
    <row r="95" spans="1:9" ht="80.25" customHeight="1" x14ac:dyDescent="0.3">
      <c r="A95" s="161" t="s">
        <v>332</v>
      </c>
      <c r="B95" s="458"/>
      <c r="C95" s="458"/>
      <c r="D95" s="458"/>
      <c r="E95" s="458"/>
      <c r="F95" s="458"/>
      <c r="G95" s="458"/>
      <c r="H95" s="458"/>
      <c r="I95" s="458"/>
    </row>
    <row r="96" spans="1:9" ht="80.25" customHeight="1" x14ac:dyDescent="0.3">
      <c r="A96" s="161" t="s">
        <v>331</v>
      </c>
      <c r="B96" s="459"/>
      <c r="C96" s="460"/>
      <c r="D96" s="459"/>
      <c r="E96" s="460"/>
      <c r="F96" s="459"/>
      <c r="G96" s="460"/>
      <c r="H96" s="459"/>
      <c r="I96" s="460"/>
    </row>
    <row r="97" spans="1:9" ht="24.9" customHeight="1" x14ac:dyDescent="0.3">
      <c r="A97" s="546" t="s">
        <v>350</v>
      </c>
      <c r="B97" s="218" t="s">
        <v>8</v>
      </c>
      <c r="C97" s="218" t="s">
        <v>324</v>
      </c>
      <c r="D97" s="218" t="s">
        <v>8</v>
      </c>
      <c r="E97" s="218" t="s">
        <v>324</v>
      </c>
      <c r="F97" s="218" t="s">
        <v>8</v>
      </c>
      <c r="G97" s="218" t="s">
        <v>324</v>
      </c>
      <c r="H97" s="218" t="s">
        <v>8</v>
      </c>
      <c r="I97" s="218" t="s">
        <v>324</v>
      </c>
    </row>
    <row r="98" spans="1:9" ht="24.9" customHeight="1" x14ac:dyDescent="0.3">
      <c r="A98" s="547"/>
      <c r="B98" s="163">
        <v>8.3000000000000004E-2</v>
      </c>
      <c r="C98" s="164"/>
      <c r="D98" s="163">
        <v>8.3000000000000004E-2</v>
      </c>
      <c r="E98" s="164"/>
      <c r="F98" s="163">
        <v>8.3000000000000004E-2</v>
      </c>
      <c r="G98" s="165"/>
      <c r="H98" s="163"/>
      <c r="I98" s="165"/>
    </row>
    <row r="99" spans="1:9" ht="80.25" customHeight="1" x14ac:dyDescent="0.3">
      <c r="A99" s="161" t="s">
        <v>332</v>
      </c>
      <c r="B99" s="458"/>
      <c r="C99" s="458"/>
      <c r="D99" s="458"/>
      <c r="E99" s="458"/>
      <c r="F99" s="458"/>
      <c r="G99" s="458"/>
      <c r="H99" s="458"/>
      <c r="I99" s="458"/>
    </row>
    <row r="100" spans="1:9" ht="80.25" customHeight="1" x14ac:dyDescent="0.3">
      <c r="A100" s="161" t="s">
        <v>331</v>
      </c>
      <c r="B100" s="459"/>
      <c r="C100" s="460"/>
      <c r="D100" s="459"/>
      <c r="E100" s="460"/>
      <c r="F100" s="459"/>
      <c r="G100" s="460"/>
      <c r="H100" s="459"/>
      <c r="I100" s="460"/>
    </row>
    <row r="101" spans="1:9" ht="24.9" customHeight="1" x14ac:dyDescent="0.3">
      <c r="A101" s="546" t="s">
        <v>351</v>
      </c>
      <c r="B101" s="218" t="s">
        <v>8</v>
      </c>
      <c r="C101" s="218" t="s">
        <v>324</v>
      </c>
      <c r="D101" s="218" t="s">
        <v>8</v>
      </c>
      <c r="E101" s="218" t="s">
        <v>324</v>
      </c>
      <c r="F101" s="218" t="s">
        <v>8</v>
      </c>
      <c r="G101" s="218" t="s">
        <v>324</v>
      </c>
      <c r="H101" s="218" t="s">
        <v>8</v>
      </c>
      <c r="I101" s="218" t="s">
        <v>324</v>
      </c>
    </row>
    <row r="102" spans="1:9" ht="24.9" customHeight="1" x14ac:dyDescent="0.3">
      <c r="A102" s="547"/>
      <c r="B102" s="163">
        <v>8.3000000000000004E-2</v>
      </c>
      <c r="C102" s="164"/>
      <c r="D102" s="163">
        <v>8.3000000000000004E-2</v>
      </c>
      <c r="E102" s="164"/>
      <c r="F102" s="163">
        <v>8.3000000000000004E-2</v>
      </c>
      <c r="G102" s="165"/>
      <c r="H102" s="163"/>
      <c r="I102" s="165"/>
    </row>
    <row r="103" spans="1:9" ht="80.25" customHeight="1" x14ac:dyDescent="0.3">
      <c r="A103" s="161" t="s">
        <v>332</v>
      </c>
      <c r="B103" s="458"/>
      <c r="C103" s="458"/>
      <c r="D103" s="458"/>
      <c r="E103" s="458"/>
      <c r="F103" s="458"/>
      <c r="G103" s="458"/>
      <c r="H103" s="458"/>
      <c r="I103" s="458"/>
    </row>
    <row r="104" spans="1:9" ht="80.25" customHeight="1" x14ac:dyDescent="0.3">
      <c r="A104" s="161" t="s">
        <v>331</v>
      </c>
      <c r="B104" s="459"/>
      <c r="C104" s="460"/>
      <c r="D104" s="459"/>
      <c r="E104" s="460"/>
      <c r="F104" s="459"/>
      <c r="G104" s="460"/>
      <c r="H104" s="459"/>
      <c r="I104" s="460"/>
    </row>
    <row r="105" spans="1:9" ht="24.9" customHeight="1" x14ac:dyDescent="0.3">
      <c r="A105" s="546" t="s">
        <v>352</v>
      </c>
      <c r="B105" s="218" t="s">
        <v>8</v>
      </c>
      <c r="C105" s="218" t="s">
        <v>324</v>
      </c>
      <c r="D105" s="218" t="s">
        <v>8</v>
      </c>
      <c r="E105" s="218" t="s">
        <v>324</v>
      </c>
      <c r="F105" s="218" t="s">
        <v>8</v>
      </c>
      <c r="G105" s="218" t="s">
        <v>324</v>
      </c>
      <c r="H105" s="218" t="s">
        <v>8</v>
      </c>
      <c r="I105" s="218" t="s">
        <v>324</v>
      </c>
    </row>
    <row r="106" spans="1:9" ht="24.9" customHeight="1" x14ac:dyDescent="0.3">
      <c r="A106" s="547"/>
      <c r="B106" s="163">
        <v>8.3000000000000004E-2</v>
      </c>
      <c r="C106" s="164"/>
      <c r="D106" s="163">
        <v>8.3000000000000004E-2</v>
      </c>
      <c r="E106" s="164"/>
      <c r="F106" s="163">
        <v>8.3000000000000004E-2</v>
      </c>
      <c r="G106" s="165"/>
      <c r="H106" s="163"/>
      <c r="I106" s="165"/>
    </row>
    <row r="107" spans="1:9" ht="80.25" customHeight="1" x14ac:dyDescent="0.3">
      <c r="A107" s="161" t="s">
        <v>332</v>
      </c>
      <c r="B107" s="458"/>
      <c r="C107" s="458"/>
      <c r="D107" s="458"/>
      <c r="E107" s="458"/>
      <c r="F107" s="458"/>
      <c r="G107" s="458"/>
      <c r="H107" s="458"/>
      <c r="I107" s="458"/>
    </row>
    <row r="108" spans="1:9" ht="80.25" customHeight="1" x14ac:dyDescent="0.3">
      <c r="A108" s="161" t="s">
        <v>331</v>
      </c>
      <c r="B108" s="459"/>
      <c r="C108" s="460"/>
      <c r="D108" s="459"/>
      <c r="E108" s="460"/>
      <c r="F108" s="459"/>
      <c r="G108" s="460"/>
      <c r="H108" s="459"/>
      <c r="I108" s="460"/>
    </row>
    <row r="109" spans="1:9" ht="24.9" customHeight="1" x14ac:dyDescent="0.3">
      <c r="A109" s="546" t="s">
        <v>353</v>
      </c>
      <c r="B109" s="218" t="s">
        <v>8</v>
      </c>
      <c r="C109" s="218" t="s">
        <v>324</v>
      </c>
      <c r="D109" s="218" t="s">
        <v>8</v>
      </c>
      <c r="E109" s="218" t="s">
        <v>324</v>
      </c>
      <c r="F109" s="218" t="s">
        <v>8</v>
      </c>
      <c r="G109" s="218" t="s">
        <v>324</v>
      </c>
      <c r="H109" s="218" t="s">
        <v>8</v>
      </c>
      <c r="I109" s="218" t="s">
        <v>324</v>
      </c>
    </row>
    <row r="110" spans="1:9" ht="24.9" customHeight="1" x14ac:dyDescent="0.3">
      <c r="A110" s="547"/>
      <c r="B110" s="163">
        <v>8.3000000000000004E-2</v>
      </c>
      <c r="C110" s="164"/>
      <c r="D110" s="163">
        <v>8.3000000000000004E-2</v>
      </c>
      <c r="E110" s="164"/>
      <c r="F110" s="163">
        <v>8.3000000000000004E-2</v>
      </c>
      <c r="G110" s="165"/>
      <c r="H110" s="163"/>
      <c r="I110" s="165"/>
    </row>
    <row r="111" spans="1:9" ht="80.25" customHeight="1" x14ac:dyDescent="0.3">
      <c r="A111" s="161" t="s">
        <v>332</v>
      </c>
      <c r="B111" s="458"/>
      <c r="C111" s="458"/>
      <c r="D111" s="458"/>
      <c r="E111" s="458"/>
      <c r="F111" s="458"/>
      <c r="G111" s="458"/>
      <c r="H111" s="458"/>
      <c r="I111" s="458"/>
    </row>
    <row r="112" spans="1:9" ht="80.25" customHeight="1" x14ac:dyDescent="0.3">
      <c r="A112" s="161" t="s">
        <v>331</v>
      </c>
      <c r="B112" s="459"/>
      <c r="C112" s="460"/>
      <c r="D112" s="459"/>
      <c r="E112" s="460"/>
      <c r="F112" s="459"/>
      <c r="G112" s="460"/>
      <c r="H112" s="459"/>
      <c r="I112" s="460"/>
    </row>
    <row r="113" spans="1:9" ht="24.9" customHeight="1" x14ac:dyDescent="0.3">
      <c r="A113" s="546" t="s">
        <v>354</v>
      </c>
      <c r="B113" s="218" t="s">
        <v>8</v>
      </c>
      <c r="C113" s="218" t="s">
        <v>324</v>
      </c>
      <c r="D113" s="218" t="s">
        <v>8</v>
      </c>
      <c r="E113" s="218" t="s">
        <v>324</v>
      </c>
      <c r="F113" s="218" t="s">
        <v>8</v>
      </c>
      <c r="G113" s="218" t="s">
        <v>324</v>
      </c>
      <c r="H113" s="218" t="s">
        <v>8</v>
      </c>
      <c r="I113" s="218" t="s">
        <v>324</v>
      </c>
    </row>
    <row r="114" spans="1:9" ht="24.9" customHeight="1" x14ac:dyDescent="0.3">
      <c r="A114" s="547"/>
      <c r="B114" s="163">
        <v>8.3000000000000004E-2</v>
      </c>
      <c r="C114" s="164"/>
      <c r="D114" s="163">
        <v>8.3000000000000004E-2</v>
      </c>
      <c r="E114" s="164"/>
      <c r="F114" s="163">
        <v>8.3000000000000004E-2</v>
      </c>
      <c r="G114" s="324"/>
      <c r="H114" s="163"/>
      <c r="I114" s="324"/>
    </row>
    <row r="115" spans="1:9" ht="80.25" customHeight="1" x14ac:dyDescent="0.3">
      <c r="A115" s="161" t="s">
        <v>332</v>
      </c>
      <c r="B115" s="461"/>
      <c r="C115" s="461"/>
      <c r="D115" s="461"/>
      <c r="E115" s="461"/>
      <c r="F115" s="461"/>
      <c r="G115" s="461"/>
      <c r="H115" s="461"/>
      <c r="I115" s="461"/>
    </row>
    <row r="116" spans="1:9" ht="80.25" customHeight="1" x14ac:dyDescent="0.3">
      <c r="A116" s="161" t="s">
        <v>331</v>
      </c>
      <c r="B116" s="459"/>
      <c r="C116" s="460"/>
      <c r="D116" s="459"/>
      <c r="E116" s="460"/>
      <c r="F116" s="459"/>
      <c r="G116" s="460"/>
      <c r="H116" s="459"/>
      <c r="I116" s="460"/>
    </row>
    <row r="117" spans="1:9" ht="16.8" x14ac:dyDescent="0.3">
      <c r="A117" s="162" t="s">
        <v>467</v>
      </c>
      <c r="B117" s="346">
        <f t="shared" ref="B117:I117" si="1">(B70+B74+B78+B82+B86+B90+B94+B98+B102+B106+B110+B114)</f>
        <v>0.99599999999999989</v>
      </c>
      <c r="C117" s="166">
        <f t="shared" si="1"/>
        <v>0.16600000000000001</v>
      </c>
      <c r="D117" s="346">
        <f t="shared" si="1"/>
        <v>0.99599999999999989</v>
      </c>
      <c r="E117" s="166">
        <f t="shared" si="1"/>
        <v>0.16600000000000001</v>
      </c>
      <c r="F117" s="346">
        <f t="shared" si="1"/>
        <v>0.99599999999999989</v>
      </c>
      <c r="G117" s="166">
        <f t="shared" si="1"/>
        <v>0.16600000000000001</v>
      </c>
      <c r="H117" s="166">
        <f t="shared" si="1"/>
        <v>0</v>
      </c>
      <c r="I117" s="166">
        <f t="shared" si="1"/>
        <v>0</v>
      </c>
    </row>
    <row r="122" spans="1:9" ht="37.5" customHeight="1" x14ac:dyDescent="0.3"/>
    <row r="123" spans="1:9" ht="19.5" customHeight="1" x14ac:dyDescent="0.3"/>
    <row r="124" spans="1:9" ht="19.5" customHeight="1" x14ac:dyDescent="0.3"/>
    <row r="125" spans="1:9" ht="34.5" customHeight="1" x14ac:dyDescent="0.3"/>
    <row r="126" spans="1:9" ht="15" customHeight="1" x14ac:dyDescent="0.3"/>
    <row r="127" spans="1:9" ht="15.75" customHeight="1" x14ac:dyDescent="0.3"/>
  </sheetData>
  <mergeCells count="211">
    <mergeCell ref="A113:A114"/>
    <mergeCell ref="B115:C115"/>
    <mergeCell ref="D115:E115"/>
    <mergeCell ref="F115:G115"/>
    <mergeCell ref="H115:I115"/>
    <mergeCell ref="B116:C116"/>
    <mergeCell ref="D116:E116"/>
    <mergeCell ref="F116:G116"/>
    <mergeCell ref="H116:I116"/>
    <mergeCell ref="A109:A110"/>
    <mergeCell ref="B111:C111"/>
    <mergeCell ref="D111:E111"/>
    <mergeCell ref="F111:G111"/>
    <mergeCell ref="H111:I111"/>
    <mergeCell ref="B112:C112"/>
    <mergeCell ref="D112:E112"/>
    <mergeCell ref="F112:G112"/>
    <mergeCell ref="H112:I112"/>
    <mergeCell ref="A105:A106"/>
    <mergeCell ref="B107:C107"/>
    <mergeCell ref="D107:E107"/>
    <mergeCell ref="F107:G107"/>
    <mergeCell ref="H107:I107"/>
    <mergeCell ref="B108:C108"/>
    <mergeCell ref="D108:E108"/>
    <mergeCell ref="F108:G108"/>
    <mergeCell ref="H108:I108"/>
    <mergeCell ref="A101:A102"/>
    <mergeCell ref="B103:C103"/>
    <mergeCell ref="D103:E103"/>
    <mergeCell ref="F103:G103"/>
    <mergeCell ref="H103:I103"/>
    <mergeCell ref="B104:C104"/>
    <mergeCell ref="D104:E104"/>
    <mergeCell ref="F104:G104"/>
    <mergeCell ref="H104:I104"/>
    <mergeCell ref="A97:A98"/>
    <mergeCell ref="B99:C99"/>
    <mergeCell ref="D99:E99"/>
    <mergeCell ref="F99:G99"/>
    <mergeCell ref="H99:I99"/>
    <mergeCell ref="B100:C100"/>
    <mergeCell ref="D100:E100"/>
    <mergeCell ref="F100:G100"/>
    <mergeCell ref="H100:I100"/>
    <mergeCell ref="A93:A94"/>
    <mergeCell ref="B95:C95"/>
    <mergeCell ref="D95:E95"/>
    <mergeCell ref="F95:G95"/>
    <mergeCell ref="H95:I95"/>
    <mergeCell ref="B96:C96"/>
    <mergeCell ref="D96:E96"/>
    <mergeCell ref="F96:G96"/>
    <mergeCell ref="H96:I96"/>
    <mergeCell ref="A89:A90"/>
    <mergeCell ref="B91:C91"/>
    <mergeCell ref="D91:E91"/>
    <mergeCell ref="F91:G91"/>
    <mergeCell ref="H91:I91"/>
    <mergeCell ref="B92:C92"/>
    <mergeCell ref="D92:E92"/>
    <mergeCell ref="F92:G92"/>
    <mergeCell ref="H92:I92"/>
    <mergeCell ref="A85:A86"/>
    <mergeCell ref="B87:C87"/>
    <mergeCell ref="D87:E87"/>
    <mergeCell ref="F87:G87"/>
    <mergeCell ref="H87:I87"/>
    <mergeCell ref="B88:C88"/>
    <mergeCell ref="D88:E88"/>
    <mergeCell ref="F88:G88"/>
    <mergeCell ref="H88:I88"/>
    <mergeCell ref="A81:A82"/>
    <mergeCell ref="B83:C83"/>
    <mergeCell ref="D83:E83"/>
    <mergeCell ref="F83:G83"/>
    <mergeCell ref="H83:I83"/>
    <mergeCell ref="B84:C84"/>
    <mergeCell ref="D84:E84"/>
    <mergeCell ref="F84:G84"/>
    <mergeCell ref="H84:I84"/>
    <mergeCell ref="A77:A78"/>
    <mergeCell ref="B79:C79"/>
    <mergeCell ref="D79:E79"/>
    <mergeCell ref="F79:G79"/>
    <mergeCell ref="H79:I79"/>
    <mergeCell ref="B80:C80"/>
    <mergeCell ref="D80:E80"/>
    <mergeCell ref="F80:G80"/>
    <mergeCell ref="H80:I80"/>
    <mergeCell ref="A73:A74"/>
    <mergeCell ref="B75:C75"/>
    <mergeCell ref="D75:E75"/>
    <mergeCell ref="F75:G75"/>
    <mergeCell ref="H75:I75"/>
    <mergeCell ref="B76:C76"/>
    <mergeCell ref="D76:E76"/>
    <mergeCell ref="F76:G76"/>
    <mergeCell ref="H76:I76"/>
    <mergeCell ref="A69:A70"/>
    <mergeCell ref="B71:C71"/>
    <mergeCell ref="D71:E71"/>
    <mergeCell ref="F71:G71"/>
    <mergeCell ref="H71:I71"/>
    <mergeCell ref="B72:C72"/>
    <mergeCell ref="D72:E72"/>
    <mergeCell ref="F72:G72"/>
    <mergeCell ref="H72:I72"/>
    <mergeCell ref="B67:C67"/>
    <mergeCell ref="D67:E67"/>
    <mergeCell ref="F67:G67"/>
    <mergeCell ref="H67:I67"/>
    <mergeCell ref="B68:C68"/>
    <mergeCell ref="D68:E68"/>
    <mergeCell ref="F68:G68"/>
    <mergeCell ref="H68:I68"/>
    <mergeCell ref="A61:A62"/>
    <mergeCell ref="D61:E61"/>
    <mergeCell ref="F61:G61"/>
    <mergeCell ref="D62:E62"/>
    <mergeCell ref="F62:G62"/>
    <mergeCell ref="A66:I66"/>
    <mergeCell ref="A57:A58"/>
    <mergeCell ref="D57:E57"/>
    <mergeCell ref="F57:G57"/>
    <mergeCell ref="D58:E58"/>
    <mergeCell ref="F58:G58"/>
    <mergeCell ref="A59:A60"/>
    <mergeCell ref="D59:E59"/>
    <mergeCell ref="F59:G59"/>
    <mergeCell ref="D60:E60"/>
    <mergeCell ref="F60:G60"/>
    <mergeCell ref="A53:A54"/>
    <mergeCell ref="D53:E53"/>
    <mergeCell ref="F53:G53"/>
    <mergeCell ref="D54:E54"/>
    <mergeCell ref="F54:G54"/>
    <mergeCell ref="A55:A56"/>
    <mergeCell ref="D55:E55"/>
    <mergeCell ref="F55:G55"/>
    <mergeCell ref="D56:E56"/>
    <mergeCell ref="F56:G56"/>
    <mergeCell ref="A49:A50"/>
    <mergeCell ref="D49:E49"/>
    <mergeCell ref="F49:G49"/>
    <mergeCell ref="D50:E50"/>
    <mergeCell ref="F50:G50"/>
    <mergeCell ref="A51:A52"/>
    <mergeCell ref="D51:E51"/>
    <mergeCell ref="F51:G51"/>
    <mergeCell ref="D52:E52"/>
    <mergeCell ref="F52:G52"/>
    <mergeCell ref="A45:A46"/>
    <mergeCell ref="D45:E45"/>
    <mergeCell ref="F45:G45"/>
    <mergeCell ref="D46:E46"/>
    <mergeCell ref="F46:G46"/>
    <mergeCell ref="A47:A48"/>
    <mergeCell ref="D47:E47"/>
    <mergeCell ref="F47:G47"/>
    <mergeCell ref="D48:E48"/>
    <mergeCell ref="F48:G48"/>
    <mergeCell ref="A41:A42"/>
    <mergeCell ref="D41:E41"/>
    <mergeCell ref="F41:G41"/>
    <mergeCell ref="D42:E42"/>
    <mergeCell ref="F42:G42"/>
    <mergeCell ref="A43:A44"/>
    <mergeCell ref="D43:E43"/>
    <mergeCell ref="F43:G43"/>
    <mergeCell ref="D44:E44"/>
    <mergeCell ref="F44:G44"/>
    <mergeCell ref="B38:C38"/>
    <mergeCell ref="D38:I38"/>
    <mergeCell ref="A39:A40"/>
    <mergeCell ref="D39:E39"/>
    <mergeCell ref="F39:G39"/>
    <mergeCell ref="D40:E40"/>
    <mergeCell ref="F40:G40"/>
    <mergeCell ref="C19:O19"/>
    <mergeCell ref="A22:O22"/>
    <mergeCell ref="A23:O23"/>
    <mergeCell ref="A34:I34"/>
    <mergeCell ref="B35:I35"/>
    <mergeCell ref="A36:A37"/>
    <mergeCell ref="G36:G37"/>
    <mergeCell ref="H36:I37"/>
    <mergeCell ref="B16:F16"/>
    <mergeCell ref="G16:H16"/>
    <mergeCell ref="I16:O16"/>
    <mergeCell ref="B18:E18"/>
    <mergeCell ref="G18:I18"/>
    <mergeCell ref="K18:O18"/>
    <mergeCell ref="A6:A8"/>
    <mergeCell ref="J6:K8"/>
    <mergeCell ref="M6:O6"/>
    <mergeCell ref="M7:O7"/>
    <mergeCell ref="M8:O8"/>
    <mergeCell ref="A12:A14"/>
    <mergeCell ref="B12:O14"/>
    <mergeCell ref="B10:K10"/>
    <mergeCell ref="M10:O10"/>
    <mergeCell ref="A1:A4"/>
    <mergeCell ref="B1:L1"/>
    <mergeCell ref="M1:O1"/>
    <mergeCell ref="B2:L2"/>
    <mergeCell ref="M2:O2"/>
    <mergeCell ref="B3:L3"/>
    <mergeCell ref="M3:O3"/>
    <mergeCell ref="B4:L4"/>
    <mergeCell ref="M4:O4"/>
  </mergeCells>
  <hyperlinks>
    <hyperlink ref="B72" r:id="rId1" xr:uid="{37073524-20A1-4BD6-88F3-842E03E132EC}"/>
    <hyperlink ref="B76" r:id="rId2" xr:uid="{C9C297C7-3E74-4074-BA14-84E7A221C407}"/>
    <hyperlink ref="D76" r:id="rId3" xr:uid="{6536AE2D-E2F4-485A-9945-23C0C10CDC36}"/>
    <hyperlink ref="D72" r:id="rId4" xr:uid="{A028818C-D7CA-4CF8-A0FD-EE6E8601A252}"/>
    <hyperlink ref="F72" r:id="rId5" xr:uid="{753FA37C-9771-49D5-97E5-0D1001C51E0C}"/>
    <hyperlink ref="F76" r:id="rId6" xr:uid="{F53F0E3E-5DA7-471B-9E7F-2B3AF1FF5E64}"/>
  </hyperlinks>
  <pageMargins left="0.23622047244094491" right="0.23622047244094491" top="0.74803149606299213" bottom="0.74803149606299213" header="0.31496062992125984" footer="0.31496062992125984"/>
  <pageSetup scale="25" orientation="landscape" r:id="rId7"/>
  <ignoredErrors>
    <ignoredError sqref="N25:N30" emptyCellReference="1"/>
  </ignoredErrors>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65BD10D7-4D08-4BCC-8A62-48C0A3FAF045}">
          <x14:formula1>
            <xm:f>Listas!$B$2:$B$4</xm:f>
          </x14:formula1>
          <xm:sqref>H36:I37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CF5AC-3A8A-4A66-8DCA-AD126F7E61CF}">
  <sheetPr>
    <tabColor theme="5" tint="0.59999389629810485"/>
    <pageSetUpPr fitToPage="1"/>
  </sheetPr>
  <dimension ref="A1:L28"/>
  <sheetViews>
    <sheetView topLeftCell="A20" zoomScale="130" zoomScaleNormal="130" workbookViewId="0">
      <selection activeCell="N20" sqref="N20"/>
    </sheetView>
  </sheetViews>
  <sheetFormatPr baseColWidth="10" defaultColWidth="8.6640625" defaultRowHeight="13.8" x14ac:dyDescent="0.3"/>
  <cols>
    <col min="1" max="1" width="3.33203125" style="313" customWidth="1"/>
    <col min="2" max="2" width="9.33203125" style="313" customWidth="1"/>
    <col min="3" max="3" width="5.6640625" style="313" customWidth="1"/>
    <col min="4" max="4" width="6.6640625" style="313" customWidth="1"/>
    <col min="5" max="5" width="5.6640625" style="313" customWidth="1"/>
    <col min="6" max="6" width="10.33203125" style="313" customWidth="1"/>
    <col min="7" max="7" width="2.109375" style="313" customWidth="1"/>
    <col min="8" max="8" width="18.6640625" style="313" customWidth="1"/>
    <col min="9" max="9" width="12.6640625" style="313" customWidth="1"/>
    <col min="10" max="10" width="6.6640625" style="313" customWidth="1"/>
    <col min="11" max="11" width="18.6640625" style="313" customWidth="1"/>
    <col min="12" max="12" width="25.6640625" style="313" customWidth="1"/>
    <col min="13" max="16384" width="8.6640625" style="313"/>
  </cols>
  <sheetData>
    <row r="1" spans="1:12" ht="18.75" customHeight="1" x14ac:dyDescent="0.3">
      <c r="A1" s="560"/>
      <c r="B1" s="561"/>
      <c r="C1" s="561"/>
      <c r="D1" s="561"/>
      <c r="E1" s="562"/>
      <c r="F1" s="569" t="s">
        <v>477</v>
      </c>
      <c r="G1" s="570"/>
      <c r="H1" s="570"/>
      <c r="I1" s="570"/>
      <c r="J1" s="570"/>
      <c r="K1" s="570"/>
      <c r="L1" s="312"/>
    </row>
    <row r="2" spans="1:12" ht="18.75" customHeight="1" x14ac:dyDescent="0.3">
      <c r="A2" s="563"/>
      <c r="B2" s="564"/>
      <c r="C2" s="564"/>
      <c r="D2" s="564"/>
      <c r="E2" s="565"/>
      <c r="F2" s="571"/>
      <c r="G2" s="572"/>
      <c r="H2" s="572"/>
      <c r="I2" s="572"/>
      <c r="J2" s="572"/>
      <c r="K2" s="572"/>
      <c r="L2" s="312"/>
    </row>
    <row r="3" spans="1:12" ht="18.75" customHeight="1" x14ac:dyDescent="0.3">
      <c r="A3" s="563"/>
      <c r="B3" s="564"/>
      <c r="C3" s="564"/>
      <c r="D3" s="564"/>
      <c r="E3" s="565"/>
      <c r="F3" s="569" t="s">
        <v>478</v>
      </c>
      <c r="G3" s="570"/>
      <c r="H3" s="570"/>
      <c r="I3" s="570"/>
      <c r="J3" s="570"/>
      <c r="K3" s="570"/>
      <c r="L3" s="312"/>
    </row>
    <row r="4" spans="1:12" ht="18.75" customHeight="1" x14ac:dyDescent="0.3">
      <c r="A4" s="566"/>
      <c r="B4" s="567"/>
      <c r="C4" s="567"/>
      <c r="D4" s="567"/>
      <c r="E4" s="568"/>
      <c r="F4" s="571"/>
      <c r="G4" s="572"/>
      <c r="H4" s="572"/>
      <c r="I4" s="572"/>
      <c r="J4" s="572"/>
      <c r="K4" s="572"/>
      <c r="L4" s="312"/>
    </row>
    <row r="5" spans="1:12" ht="15.75" customHeight="1" x14ac:dyDescent="0.3">
      <c r="A5" s="573" t="s">
        <v>479</v>
      </c>
      <c r="B5" s="574"/>
      <c r="C5" s="574"/>
      <c r="D5" s="574"/>
      <c r="E5" s="574"/>
      <c r="F5" s="574"/>
      <c r="G5" s="574"/>
      <c r="H5" s="574"/>
      <c r="I5" s="574"/>
      <c r="J5" s="574"/>
      <c r="K5" s="574"/>
      <c r="L5" s="575"/>
    </row>
    <row r="6" spans="1:12" ht="23.25" customHeight="1" x14ac:dyDescent="0.3">
      <c r="A6" s="573" t="s">
        <v>480</v>
      </c>
      <c r="B6" s="574"/>
      <c r="C6" s="576"/>
      <c r="D6" s="577" t="s">
        <v>519</v>
      </c>
      <c r="E6" s="578"/>
      <c r="F6" s="578"/>
      <c r="G6" s="578"/>
      <c r="H6" s="579"/>
      <c r="I6" s="573" t="s">
        <v>481</v>
      </c>
      <c r="J6" s="576"/>
      <c r="K6" s="577" t="s">
        <v>534</v>
      </c>
      <c r="L6" s="579"/>
    </row>
    <row r="7" spans="1:12" ht="17.7" customHeight="1" x14ac:dyDescent="0.3">
      <c r="A7" s="573" t="s">
        <v>482</v>
      </c>
      <c r="B7" s="574"/>
      <c r="C7" s="576"/>
      <c r="D7" s="577" t="s">
        <v>239</v>
      </c>
      <c r="E7" s="578"/>
      <c r="F7" s="578"/>
      <c r="G7" s="578"/>
      <c r="H7" s="579"/>
      <c r="I7" s="573" t="s">
        <v>7</v>
      </c>
      <c r="J7" s="576"/>
      <c r="K7" s="577" t="s">
        <v>44</v>
      </c>
      <c r="L7" s="579"/>
    </row>
    <row r="8" spans="1:12" ht="35.700000000000003" customHeight="1" x14ac:dyDescent="0.3">
      <c r="A8" s="573" t="s">
        <v>483</v>
      </c>
      <c r="B8" s="574"/>
      <c r="C8" s="576"/>
      <c r="D8" s="577" t="s">
        <v>536</v>
      </c>
      <c r="E8" s="578"/>
      <c r="F8" s="578"/>
      <c r="G8" s="578"/>
      <c r="H8" s="579"/>
      <c r="I8" s="573" t="s">
        <v>484</v>
      </c>
      <c r="J8" s="576"/>
      <c r="K8" s="577" t="s">
        <v>523</v>
      </c>
      <c r="L8" s="579"/>
    </row>
    <row r="9" spans="1:12" ht="15.75" customHeight="1" x14ac:dyDescent="0.3">
      <c r="A9" s="580" t="s">
        <v>485</v>
      </c>
      <c r="B9" s="581"/>
      <c r="C9" s="581"/>
      <c r="D9" s="581"/>
      <c r="E9" s="574"/>
      <c r="F9" s="574"/>
      <c r="G9" s="574"/>
      <c r="H9" s="574"/>
      <c r="I9" s="574"/>
      <c r="J9" s="574"/>
      <c r="K9" s="574"/>
      <c r="L9" s="575"/>
    </row>
    <row r="10" spans="1:12" ht="15.75" customHeight="1" x14ac:dyDescent="0.3">
      <c r="A10" s="594" t="s">
        <v>422</v>
      </c>
      <c r="B10" s="594"/>
      <c r="C10" s="594"/>
      <c r="D10" s="594"/>
      <c r="E10" s="585" t="str">
        <f>+ACTIVIDAD_2!B16</f>
        <v xml:space="preserve">Servicio de promoción de la garantía de derechos </v>
      </c>
      <c r="F10" s="585"/>
      <c r="G10" s="585"/>
      <c r="H10" s="585"/>
      <c r="I10" s="585"/>
      <c r="J10" s="585"/>
      <c r="K10" s="585"/>
      <c r="L10" s="585"/>
    </row>
    <row r="11" spans="1:12" ht="34.5" customHeight="1" x14ac:dyDescent="0.3">
      <c r="A11" s="582" t="s">
        <v>486</v>
      </c>
      <c r="B11" s="583"/>
      <c r="C11" s="583"/>
      <c r="D11" s="575"/>
      <c r="E11" s="584" t="str">
        <f>+ACTIVIDAD_2!I16</f>
        <v xml:space="preserve">
Porcentaje de crecimiento de usuarios que consultan las redes sociales y páginas web a partir de las acciones diseñadas
</v>
      </c>
      <c r="F11" s="585"/>
      <c r="G11" s="585"/>
      <c r="H11" s="585"/>
      <c r="I11" s="585"/>
      <c r="J11" s="585"/>
      <c r="K11" s="585"/>
      <c r="L11" s="586"/>
    </row>
    <row r="12" spans="1:12" ht="47.25" customHeight="1" x14ac:dyDescent="0.3">
      <c r="A12" s="573" t="s">
        <v>487</v>
      </c>
      <c r="B12" s="574"/>
      <c r="C12" s="574"/>
      <c r="D12" s="576"/>
      <c r="E12" s="584" t="s">
        <v>604</v>
      </c>
      <c r="F12" s="585"/>
      <c r="G12" s="585"/>
      <c r="H12" s="585"/>
      <c r="I12" s="585"/>
      <c r="J12" s="585"/>
      <c r="K12" s="585"/>
      <c r="L12" s="586"/>
    </row>
    <row r="13" spans="1:12" ht="28.5" customHeight="1" x14ac:dyDescent="0.3">
      <c r="A13" s="573" t="s">
        <v>488</v>
      </c>
      <c r="B13" s="574"/>
      <c r="C13" s="576"/>
      <c r="D13" s="577" t="s">
        <v>585</v>
      </c>
      <c r="E13" s="578"/>
      <c r="F13" s="578"/>
      <c r="G13" s="578"/>
      <c r="H13" s="579"/>
      <c r="I13" s="573" t="s">
        <v>489</v>
      </c>
      <c r="J13" s="576"/>
      <c r="K13" s="577" t="s">
        <v>552</v>
      </c>
      <c r="L13" s="579"/>
    </row>
    <row r="14" spans="1:12" ht="15.75" customHeight="1" x14ac:dyDescent="0.3">
      <c r="A14" s="573" t="s">
        <v>490</v>
      </c>
      <c r="B14" s="574"/>
      <c r="C14" s="574"/>
      <c r="D14" s="574"/>
      <c r="E14" s="574"/>
      <c r="F14" s="574"/>
      <c r="G14" s="574"/>
      <c r="H14" s="574"/>
      <c r="I14" s="574"/>
      <c r="J14" s="574"/>
      <c r="K14" s="574"/>
      <c r="L14" s="575"/>
    </row>
    <row r="15" spans="1:12" ht="25.5" customHeight="1" x14ac:dyDescent="0.3">
      <c r="A15" s="573" t="s">
        <v>491</v>
      </c>
      <c r="B15" s="574"/>
      <c r="C15" s="576"/>
      <c r="D15" s="577" t="s">
        <v>525</v>
      </c>
      <c r="E15" s="578"/>
      <c r="F15" s="578"/>
      <c r="G15" s="578"/>
      <c r="H15" s="579"/>
      <c r="I15" s="573" t="s">
        <v>492</v>
      </c>
      <c r="J15" s="576"/>
      <c r="K15" s="577" t="s">
        <v>59</v>
      </c>
      <c r="L15" s="579"/>
    </row>
    <row r="16" spans="1:12" ht="25.5" customHeight="1" x14ac:dyDescent="0.3">
      <c r="A16" s="573" t="s">
        <v>493</v>
      </c>
      <c r="B16" s="574"/>
      <c r="C16" s="576"/>
      <c r="D16" s="590">
        <f>+ACTIVIDAD_1!C37</f>
        <v>1</v>
      </c>
      <c r="E16" s="591"/>
      <c r="F16" s="591"/>
      <c r="G16" s="591"/>
      <c r="H16" s="592"/>
      <c r="I16" s="573" t="s">
        <v>418</v>
      </c>
      <c r="J16" s="576"/>
      <c r="K16" s="577" t="s">
        <v>16</v>
      </c>
      <c r="L16" s="579"/>
    </row>
    <row r="17" spans="1:12" ht="27.6" customHeight="1" x14ac:dyDescent="0.3">
      <c r="A17" s="573" t="s">
        <v>494</v>
      </c>
      <c r="B17" s="574"/>
      <c r="C17" s="576"/>
      <c r="D17" s="577"/>
      <c r="E17" s="578"/>
      <c r="F17" s="578"/>
      <c r="G17" s="578"/>
      <c r="H17" s="579"/>
      <c r="I17" s="587"/>
      <c r="J17" s="589"/>
      <c r="K17" s="589"/>
      <c r="L17" s="588"/>
    </row>
    <row r="18" spans="1:12" ht="12" customHeight="1" x14ac:dyDescent="0.3">
      <c r="A18" s="320" t="s">
        <v>495</v>
      </c>
      <c r="B18" s="320" t="s">
        <v>496</v>
      </c>
      <c r="C18" s="573" t="s">
        <v>497</v>
      </c>
      <c r="D18" s="574"/>
      <c r="E18" s="574"/>
      <c r="F18" s="574"/>
      <c r="G18" s="576"/>
      <c r="H18" s="573" t="s">
        <v>416</v>
      </c>
      <c r="I18" s="576"/>
      <c r="J18" s="573" t="s">
        <v>586</v>
      </c>
      <c r="K18" s="576"/>
      <c r="L18" s="320" t="s">
        <v>583</v>
      </c>
    </row>
    <row r="19" spans="1:12" ht="34.200000000000003" customHeight="1" x14ac:dyDescent="0.3">
      <c r="A19" s="314">
        <v>1</v>
      </c>
      <c r="B19" s="315" t="s">
        <v>585</v>
      </c>
      <c r="C19" s="577" t="s">
        <v>645</v>
      </c>
      <c r="D19" s="578"/>
      <c r="E19" s="578"/>
      <c r="F19" s="578"/>
      <c r="G19" s="579"/>
      <c r="H19" s="577" t="s">
        <v>657</v>
      </c>
      <c r="I19" s="579"/>
      <c r="J19" s="587" t="s">
        <v>56</v>
      </c>
      <c r="K19" s="588"/>
      <c r="L19" s="315" t="s">
        <v>634</v>
      </c>
    </row>
    <row r="20" spans="1:12" ht="34.200000000000003" customHeight="1" x14ac:dyDescent="0.3">
      <c r="A20" s="314">
        <v>2</v>
      </c>
      <c r="B20" s="315" t="s">
        <v>585</v>
      </c>
      <c r="C20" s="577" t="s">
        <v>646</v>
      </c>
      <c r="D20" s="578"/>
      <c r="E20" s="578"/>
      <c r="F20" s="578"/>
      <c r="G20" s="579"/>
      <c r="H20" s="577" t="s">
        <v>658</v>
      </c>
      <c r="I20" s="579"/>
      <c r="J20" s="587" t="s">
        <v>56</v>
      </c>
      <c r="K20" s="588"/>
      <c r="L20" s="315" t="s">
        <v>635</v>
      </c>
    </row>
    <row r="21" spans="1:12" ht="34.200000000000003" customHeight="1" x14ac:dyDescent="0.3">
      <c r="A21" s="314">
        <v>3</v>
      </c>
      <c r="B21" s="315" t="s">
        <v>585</v>
      </c>
      <c r="C21" s="577"/>
      <c r="D21" s="578"/>
      <c r="E21" s="578"/>
      <c r="F21" s="578"/>
      <c r="G21" s="579"/>
      <c r="H21" s="577"/>
      <c r="I21" s="579"/>
      <c r="J21" s="587"/>
      <c r="K21" s="588"/>
      <c r="L21" s="315"/>
    </row>
    <row r="22" spans="1:12" ht="25.5" customHeight="1" x14ac:dyDescent="0.3">
      <c r="A22" s="320" t="s">
        <v>495</v>
      </c>
      <c r="B22" s="573" t="s">
        <v>498</v>
      </c>
      <c r="C22" s="574"/>
      <c r="D22" s="574"/>
      <c r="E22" s="574"/>
      <c r="F22" s="574"/>
      <c r="G22" s="574"/>
      <c r="H22" s="574"/>
      <c r="I22" s="574"/>
      <c r="J22" s="574"/>
      <c r="K22" s="576"/>
      <c r="L22" s="320" t="s">
        <v>499</v>
      </c>
    </row>
    <row r="23" spans="1:12" ht="36" customHeight="1" x14ac:dyDescent="0.3">
      <c r="A23" s="314">
        <v>1</v>
      </c>
      <c r="B23" s="577" t="s">
        <v>630</v>
      </c>
      <c r="C23" s="578"/>
      <c r="D23" s="578"/>
      <c r="E23" s="578"/>
      <c r="F23" s="578"/>
      <c r="G23" s="578"/>
      <c r="H23" s="578"/>
      <c r="I23" s="578"/>
      <c r="J23" s="578"/>
      <c r="K23" s="579"/>
      <c r="L23" s="315" t="s">
        <v>110</v>
      </c>
    </row>
    <row r="24" spans="1:12" ht="15.75" customHeight="1" x14ac:dyDescent="0.3">
      <c r="A24" s="573" t="s">
        <v>500</v>
      </c>
      <c r="B24" s="574"/>
      <c r="C24" s="574"/>
      <c r="D24" s="574"/>
      <c r="E24" s="574"/>
      <c r="F24" s="581"/>
      <c r="G24" s="581"/>
      <c r="H24" s="574"/>
      <c r="I24" s="581"/>
      <c r="J24" s="581"/>
      <c r="K24" s="574"/>
      <c r="L24" s="593"/>
    </row>
    <row r="25" spans="1:12" ht="26.25" customHeight="1" x14ac:dyDescent="0.3">
      <c r="A25" s="573" t="s">
        <v>501</v>
      </c>
      <c r="B25" s="574"/>
      <c r="C25" s="576"/>
      <c r="D25" s="606">
        <v>5219972</v>
      </c>
      <c r="E25" s="578"/>
      <c r="F25" s="594" t="s">
        <v>584</v>
      </c>
      <c r="G25" s="594"/>
      <c r="H25" s="326">
        <v>2024</v>
      </c>
      <c r="I25" s="594" t="s">
        <v>502</v>
      </c>
      <c r="J25" s="594"/>
      <c r="K25" s="313" t="s">
        <v>616</v>
      </c>
      <c r="L25" s="325"/>
    </row>
    <row r="26" spans="1:12" ht="57.75" customHeight="1" x14ac:dyDescent="0.3">
      <c r="A26" s="573" t="s">
        <v>503</v>
      </c>
      <c r="B26" s="574"/>
      <c r="C26" s="576"/>
      <c r="D26" s="577" t="s">
        <v>600</v>
      </c>
      <c r="E26" s="578"/>
      <c r="F26" s="595"/>
      <c r="G26" s="595"/>
      <c r="H26" s="578"/>
      <c r="I26" s="595"/>
      <c r="J26" s="595"/>
      <c r="K26" s="578"/>
      <c r="L26" s="596"/>
    </row>
    <row r="27" spans="1:12" ht="45.75" customHeight="1" x14ac:dyDescent="0.3">
      <c r="A27" s="573" t="s">
        <v>504</v>
      </c>
      <c r="B27" s="574"/>
      <c r="C27" s="576"/>
      <c r="D27" s="587"/>
      <c r="E27" s="589"/>
      <c r="F27" s="589"/>
      <c r="G27" s="589"/>
      <c r="H27" s="589"/>
      <c r="I27" s="589"/>
      <c r="J27" s="589"/>
      <c r="K27" s="589"/>
      <c r="L27" s="588"/>
    </row>
    <row r="28" spans="1:12" ht="17.7" customHeight="1" x14ac:dyDescent="0.3">
      <c r="A28" s="573" t="s">
        <v>505</v>
      </c>
      <c r="B28" s="574"/>
      <c r="C28" s="576"/>
      <c r="D28" s="577"/>
      <c r="E28" s="578"/>
      <c r="F28" s="578"/>
      <c r="G28" s="578"/>
      <c r="H28" s="578"/>
      <c r="I28" s="578"/>
      <c r="J28" s="578"/>
      <c r="K28" s="578"/>
      <c r="L28" s="579"/>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1"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E667F49-8AD6-4B13-8BBF-F9D808CFE964}">
          <x14:formula1>
            <xm:f>Datos!$K$2:$K$3</xm:f>
          </x14:formula1>
          <xm:sqref>J19:K21</xm:sqref>
        </x14:dataValidation>
        <x14:dataValidation type="list" allowBlank="1" showInputMessage="1" showErrorMessage="1" xr:uid="{DF097259-92D1-4B40-90EA-0975D3EEF17B}">
          <x14:formula1>
            <xm:f>Datos!$K$2:$K$4</xm:f>
          </x14:formula1>
          <xm:sqref>L23</xm:sqref>
        </x14:dataValidation>
        <x14:dataValidation type="list" allowBlank="1" showInputMessage="1" showErrorMessage="1" xr:uid="{73D10FDD-29C6-434E-9A4C-ADE1E70D2B10}">
          <x14:formula1>
            <xm:f>Datos!$J$2:$J$5</xm:f>
          </x14:formula1>
          <xm:sqref>K16:L16</xm:sqref>
        </x14:dataValidation>
        <x14:dataValidation type="list" allowBlank="1" showInputMessage="1" showErrorMessage="1" xr:uid="{EA9CF173-52CC-4B04-987B-74623ACB56B4}">
          <x14:formula1>
            <xm:f>Datos!$I$2:$I$7</xm:f>
          </x14:formula1>
          <xm:sqref>K15:L15</xm:sqref>
        </x14:dataValidation>
        <x14:dataValidation type="list" allowBlank="1" showInputMessage="1" showErrorMessage="1" xr:uid="{FA46F15C-EF9B-4621-B620-BCC3322A1921}">
          <x14:formula1>
            <xm:f>Datos!$H$2:$H$3</xm:f>
          </x14:formula1>
          <xm:sqref>D15:H15</xm:sqref>
        </x14:dataValidation>
        <x14:dataValidation type="list" allowBlank="1" showInputMessage="1" showErrorMessage="1" xr:uid="{5F0DAE7E-5C23-4421-B344-B72588B7330F}">
          <x14:formula1>
            <xm:f>Datos!$G$2:$G$8</xm:f>
          </x14:formula1>
          <xm:sqref>K13:L13</xm:sqref>
        </x14:dataValidation>
        <x14:dataValidation type="list" allowBlank="1" showInputMessage="1" showErrorMessage="1" xr:uid="{526ABB9C-575C-4843-BA91-735E1B7B8C1B}">
          <x14:formula1>
            <xm:f>Datos!$F$2:$F$18</xm:f>
          </x14:formula1>
          <xm:sqref>K8:L8</xm:sqref>
        </x14:dataValidation>
        <x14:dataValidation type="list" allowBlank="1" showInputMessage="1" showErrorMessage="1" xr:uid="{34E9AFDC-A6D7-4510-9D85-059A0F0E8D95}">
          <x14:formula1>
            <xm:f>Datos!$E$2:$E$23</xm:f>
          </x14:formula1>
          <xm:sqref>D8:H8</xm:sqref>
        </x14:dataValidation>
        <x14:dataValidation type="list" allowBlank="1" showInputMessage="1" showErrorMessage="1" xr:uid="{AE2632EC-8594-4A05-ADDF-A7AD2D048B50}">
          <x14:formula1>
            <xm:f>Datos!$D$2:$D$7</xm:f>
          </x14:formula1>
          <xm:sqref>K7:L7</xm:sqref>
        </x14:dataValidation>
        <x14:dataValidation type="list" allowBlank="1" showInputMessage="1" showErrorMessage="1" xr:uid="{0DEFE1F3-5F38-4E8C-8482-FA3B451F55DE}">
          <x14:formula1>
            <xm:f>Datos!$C$2:$C$3</xm:f>
          </x14:formula1>
          <xm:sqref>D7:H7</xm:sqref>
        </x14:dataValidation>
        <x14:dataValidation type="list" allowBlank="1" showInputMessage="1" showErrorMessage="1" xr:uid="{76007BA6-602B-480C-BC12-36A09BAA44BA}">
          <x14:formula1>
            <xm:f>Datos!$B$2:$B$6</xm:f>
          </x14:formula1>
          <xm:sqref>K6:L6</xm:sqref>
        </x14:dataValidation>
        <x14:dataValidation type="list" allowBlank="1" showInputMessage="1" showErrorMessage="1" xr:uid="{9293C6E8-15CC-4FE3-9FE5-7D62247CB37A}">
          <x14:formula1>
            <xm:f>Datos!$A$2:$A$5</xm:f>
          </x14:formula1>
          <xm:sqref>D6:H6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382D9-36D2-40FC-A082-EB3460EF80DC}">
  <sheetPr>
    <tabColor theme="5" tint="0.59999389629810485"/>
  </sheetPr>
  <dimension ref="A1:Q127"/>
  <sheetViews>
    <sheetView showGridLines="0" topLeftCell="A37" zoomScale="80" zoomScaleNormal="80" workbookViewId="0">
      <selection activeCell="B18" sqref="B18:E18"/>
    </sheetView>
  </sheetViews>
  <sheetFormatPr baseColWidth="10" defaultColWidth="10.88671875" defaultRowHeight="13.8" x14ac:dyDescent="0.3"/>
  <cols>
    <col min="1" max="1" width="49.6640625" style="112" customWidth="1"/>
    <col min="2" max="8" width="35.6640625" style="112" customWidth="1"/>
    <col min="9" max="9" width="38.88671875" style="112" customWidth="1"/>
    <col min="10" max="13" width="35.6640625" style="112" customWidth="1"/>
    <col min="14" max="15" width="18.109375" style="112" customWidth="1"/>
    <col min="16" max="16" width="8.44140625" style="112" customWidth="1"/>
    <col min="17" max="17" width="18.44140625" style="112" bestFit="1" customWidth="1"/>
    <col min="18" max="18" width="5.6640625" style="112" customWidth="1"/>
    <col min="19" max="19" width="18.44140625" style="112" bestFit="1" customWidth="1"/>
    <col min="20" max="20" width="4.6640625" style="112" customWidth="1"/>
    <col min="21" max="21" width="23" style="112" bestFit="1" customWidth="1"/>
    <col min="22" max="22" width="10.88671875" style="112"/>
    <col min="23" max="23" width="18.44140625" style="112" bestFit="1" customWidth="1"/>
    <col min="24" max="24" width="16.109375" style="112" customWidth="1"/>
    <col min="25" max="16384" width="10.88671875" style="112"/>
  </cols>
  <sheetData>
    <row r="1" spans="1:15" s="202" customFormat="1" ht="32.25" customHeight="1" thickBot="1" x14ac:dyDescent="0.35">
      <c r="A1" s="530"/>
      <c r="B1" s="507" t="s">
        <v>371</v>
      </c>
      <c r="C1" s="508"/>
      <c r="D1" s="508"/>
      <c r="E1" s="508"/>
      <c r="F1" s="508"/>
      <c r="G1" s="508"/>
      <c r="H1" s="508"/>
      <c r="I1" s="508"/>
      <c r="J1" s="508"/>
      <c r="K1" s="508"/>
      <c r="L1" s="509"/>
      <c r="M1" s="504" t="s">
        <v>412</v>
      </c>
      <c r="N1" s="505"/>
      <c r="O1" s="506"/>
    </row>
    <row r="2" spans="1:15" s="202" customFormat="1" ht="30.75" customHeight="1" thickBot="1" x14ac:dyDescent="0.35">
      <c r="A2" s="531"/>
      <c r="B2" s="510" t="s">
        <v>372</v>
      </c>
      <c r="C2" s="511"/>
      <c r="D2" s="511"/>
      <c r="E2" s="511"/>
      <c r="F2" s="511"/>
      <c r="G2" s="511"/>
      <c r="H2" s="511"/>
      <c r="I2" s="511"/>
      <c r="J2" s="511"/>
      <c r="K2" s="511"/>
      <c r="L2" s="512"/>
      <c r="M2" s="504" t="s">
        <v>378</v>
      </c>
      <c r="N2" s="505"/>
      <c r="O2" s="506"/>
    </row>
    <row r="3" spans="1:15" s="202" customFormat="1" ht="24" customHeight="1" thickBot="1" x14ac:dyDescent="0.35">
      <c r="A3" s="531"/>
      <c r="B3" s="510" t="s">
        <v>373</v>
      </c>
      <c r="C3" s="511"/>
      <c r="D3" s="511"/>
      <c r="E3" s="511"/>
      <c r="F3" s="511"/>
      <c r="G3" s="511"/>
      <c r="H3" s="511"/>
      <c r="I3" s="511"/>
      <c r="J3" s="511"/>
      <c r="K3" s="511"/>
      <c r="L3" s="512"/>
      <c r="M3" s="504" t="s">
        <v>379</v>
      </c>
      <c r="N3" s="505"/>
      <c r="O3" s="506"/>
    </row>
    <row r="4" spans="1:15" s="202" customFormat="1" ht="21.75" customHeight="1" thickBot="1" x14ac:dyDescent="0.35">
      <c r="A4" s="532"/>
      <c r="B4" s="513" t="s">
        <v>462</v>
      </c>
      <c r="C4" s="514"/>
      <c r="D4" s="514"/>
      <c r="E4" s="514"/>
      <c r="F4" s="514"/>
      <c r="G4" s="514"/>
      <c r="H4" s="514"/>
      <c r="I4" s="514"/>
      <c r="J4" s="514"/>
      <c r="K4" s="514"/>
      <c r="L4" s="515"/>
      <c r="M4" s="504" t="s">
        <v>370</v>
      </c>
      <c r="N4" s="505"/>
      <c r="O4" s="506"/>
    </row>
    <row r="5" spans="1:15" s="202" customFormat="1" ht="21.75" customHeight="1" thickBot="1" x14ac:dyDescent="0.35">
      <c r="A5" s="203"/>
      <c r="B5" s="204"/>
      <c r="C5" s="204"/>
      <c r="D5" s="204"/>
      <c r="E5" s="204"/>
      <c r="F5" s="204"/>
      <c r="G5" s="204"/>
      <c r="H5" s="204"/>
      <c r="I5" s="204"/>
      <c r="J5" s="204"/>
      <c r="K5" s="204"/>
      <c r="L5" s="204"/>
      <c r="M5" s="205"/>
      <c r="N5" s="205"/>
      <c r="O5" s="205"/>
    </row>
    <row r="6" spans="1:15" s="202" customFormat="1" ht="21.75" customHeight="1" thickBot="1" x14ac:dyDescent="0.35">
      <c r="A6" s="534" t="s">
        <v>408</v>
      </c>
      <c r="B6" s="298" t="s">
        <v>343</v>
      </c>
      <c r="C6" s="258" t="s">
        <v>593</v>
      </c>
      <c r="D6" s="298" t="s">
        <v>344</v>
      </c>
      <c r="E6" s="258" t="s">
        <v>593</v>
      </c>
      <c r="F6" s="298" t="s">
        <v>345</v>
      </c>
      <c r="G6" s="259"/>
      <c r="H6" s="298" t="s">
        <v>346</v>
      </c>
      <c r="I6" s="260"/>
      <c r="J6" s="518" t="s">
        <v>368</v>
      </c>
      <c r="K6" s="533"/>
      <c r="L6" s="297" t="s">
        <v>409</v>
      </c>
      <c r="M6" s="548"/>
      <c r="N6" s="548"/>
      <c r="O6" s="548"/>
    </row>
    <row r="7" spans="1:15" s="202" customFormat="1" ht="21.75" customHeight="1" thickBot="1" x14ac:dyDescent="0.35">
      <c r="A7" s="534"/>
      <c r="B7" s="299" t="s">
        <v>347</v>
      </c>
      <c r="C7" s="261"/>
      <c r="D7" s="298" t="s">
        <v>348</v>
      </c>
      <c r="E7" s="262"/>
      <c r="F7" s="298" t="s">
        <v>349</v>
      </c>
      <c r="G7" s="262"/>
      <c r="H7" s="298" t="s">
        <v>350</v>
      </c>
      <c r="I7" s="260"/>
      <c r="J7" s="518"/>
      <c r="K7" s="533"/>
      <c r="L7" s="297" t="s">
        <v>410</v>
      </c>
      <c r="M7" s="548" t="s">
        <v>593</v>
      </c>
      <c r="N7" s="548"/>
      <c r="O7" s="548"/>
    </row>
    <row r="8" spans="1:15" s="202" customFormat="1" ht="21.75" customHeight="1" thickBot="1" x14ac:dyDescent="0.35">
      <c r="A8" s="534"/>
      <c r="B8" s="298" t="s">
        <v>351</v>
      </c>
      <c r="C8" s="258"/>
      <c r="D8" s="298" t="s">
        <v>352</v>
      </c>
      <c r="E8" s="262"/>
      <c r="F8" s="298" t="s">
        <v>353</v>
      </c>
      <c r="G8" s="262"/>
      <c r="H8" s="298" t="s">
        <v>354</v>
      </c>
      <c r="I8" s="260"/>
      <c r="J8" s="518"/>
      <c r="K8" s="533"/>
      <c r="L8" s="297" t="s">
        <v>411</v>
      </c>
      <c r="M8" s="548"/>
      <c r="N8" s="548"/>
      <c r="O8" s="548"/>
    </row>
    <row r="9" spans="1:15" s="202" customFormat="1" ht="21.75" customHeight="1" thickBot="1" x14ac:dyDescent="0.35">
      <c r="A9" s="203"/>
      <c r="B9" s="204"/>
      <c r="C9" s="204"/>
      <c r="D9" s="204"/>
      <c r="E9" s="204"/>
      <c r="F9" s="204"/>
      <c r="G9" s="204"/>
      <c r="H9" s="204"/>
      <c r="I9" s="204"/>
      <c r="J9" s="204"/>
      <c r="K9" s="204"/>
      <c r="L9" s="204"/>
      <c r="M9" s="205"/>
      <c r="N9" s="205"/>
      <c r="O9" s="205"/>
    </row>
    <row r="10" spans="1:15" ht="40.200000000000003" customHeight="1" thickBot="1" x14ac:dyDescent="0.35">
      <c r="A10" s="172" t="s">
        <v>606</v>
      </c>
      <c r="B10" s="540" t="s">
        <v>608</v>
      </c>
      <c r="C10" s="541"/>
      <c r="D10" s="541"/>
      <c r="E10" s="541"/>
      <c r="F10" s="541"/>
      <c r="G10" s="541"/>
      <c r="H10" s="541"/>
      <c r="I10" s="541"/>
      <c r="J10" s="541"/>
      <c r="K10" s="542"/>
      <c r="L10" s="344" t="s">
        <v>607</v>
      </c>
      <c r="M10" s="543">
        <v>2024110010299</v>
      </c>
      <c r="N10" s="544"/>
      <c r="O10" s="545"/>
    </row>
    <row r="11" spans="1:15" ht="15" customHeight="1" thickBot="1" x14ac:dyDescent="0.35">
      <c r="A11" s="117"/>
      <c r="B11" s="118"/>
      <c r="C11" s="118"/>
      <c r="D11" s="120"/>
      <c r="E11" s="119"/>
      <c r="F11" s="119"/>
      <c r="G11" s="121"/>
      <c r="H11" s="121"/>
      <c r="I11" s="122"/>
      <c r="J11" s="122"/>
      <c r="K11" s="118"/>
      <c r="L11" s="118"/>
      <c r="M11" s="118"/>
      <c r="N11" s="118"/>
      <c r="O11" s="118"/>
    </row>
    <row r="12" spans="1:15" ht="15" customHeight="1" x14ac:dyDescent="0.3">
      <c r="A12" s="537" t="s">
        <v>420</v>
      </c>
      <c r="B12" s="519" t="s">
        <v>617</v>
      </c>
      <c r="C12" s="520"/>
      <c r="D12" s="520"/>
      <c r="E12" s="520"/>
      <c r="F12" s="520"/>
      <c r="G12" s="520"/>
      <c r="H12" s="520"/>
      <c r="I12" s="520"/>
      <c r="J12" s="520"/>
      <c r="K12" s="520"/>
      <c r="L12" s="520"/>
      <c r="M12" s="520"/>
      <c r="N12" s="520"/>
      <c r="O12" s="521"/>
    </row>
    <row r="13" spans="1:15" ht="15" customHeight="1" x14ac:dyDescent="0.3">
      <c r="A13" s="538"/>
      <c r="B13" s="522"/>
      <c r="C13" s="523"/>
      <c r="D13" s="523"/>
      <c r="E13" s="523"/>
      <c r="F13" s="523"/>
      <c r="G13" s="523"/>
      <c r="H13" s="523"/>
      <c r="I13" s="523"/>
      <c r="J13" s="523"/>
      <c r="K13" s="523"/>
      <c r="L13" s="523"/>
      <c r="M13" s="523"/>
      <c r="N13" s="523"/>
      <c r="O13" s="524"/>
    </row>
    <row r="14" spans="1:15" ht="15" customHeight="1" thickBot="1" x14ac:dyDescent="0.35">
      <c r="A14" s="539"/>
      <c r="B14" s="525"/>
      <c r="C14" s="526"/>
      <c r="D14" s="526"/>
      <c r="E14" s="526"/>
      <c r="F14" s="526"/>
      <c r="G14" s="526"/>
      <c r="H14" s="526"/>
      <c r="I14" s="526"/>
      <c r="J14" s="526"/>
      <c r="K14" s="526"/>
      <c r="L14" s="526"/>
      <c r="M14" s="526"/>
      <c r="N14" s="526"/>
      <c r="O14" s="527"/>
    </row>
    <row r="15" spans="1:15" ht="9" customHeight="1" thickBot="1" x14ac:dyDescent="0.35">
      <c r="A15" s="126"/>
      <c r="B15" s="201"/>
      <c r="C15" s="127"/>
      <c r="D15" s="127"/>
      <c r="E15" s="127"/>
      <c r="F15" s="127"/>
      <c r="G15" s="128"/>
      <c r="H15" s="128"/>
      <c r="I15" s="128"/>
      <c r="J15" s="128"/>
      <c r="K15" s="128"/>
      <c r="L15" s="129"/>
      <c r="M15" s="129"/>
      <c r="N15" s="129"/>
      <c r="O15" s="129"/>
    </row>
    <row r="16" spans="1:15" s="130" customFormat="1" ht="37.5" customHeight="1" thickBot="1" x14ac:dyDescent="0.35">
      <c r="A16" s="172" t="s">
        <v>407</v>
      </c>
      <c r="B16" s="528" t="s">
        <v>614</v>
      </c>
      <c r="C16" s="528"/>
      <c r="D16" s="528"/>
      <c r="E16" s="528"/>
      <c r="F16" s="528"/>
      <c r="G16" s="534" t="s">
        <v>364</v>
      </c>
      <c r="H16" s="534"/>
      <c r="I16" s="601" t="s">
        <v>647</v>
      </c>
      <c r="J16" s="601"/>
      <c r="K16" s="601"/>
      <c r="L16" s="601"/>
      <c r="M16" s="601"/>
      <c r="N16" s="601"/>
      <c r="O16" s="601"/>
    </row>
    <row r="17" spans="1:17" ht="9" customHeight="1" thickBot="1" x14ac:dyDescent="0.35">
      <c r="A17" s="126"/>
      <c r="B17" s="128"/>
      <c r="C17" s="127"/>
      <c r="D17" s="127"/>
      <c r="E17" s="127"/>
      <c r="F17" s="127"/>
      <c r="G17" s="128"/>
      <c r="H17" s="128"/>
      <c r="I17" s="128"/>
      <c r="J17" s="128"/>
      <c r="K17" s="128"/>
      <c r="L17" s="129"/>
      <c r="M17" s="129"/>
      <c r="N17" s="129"/>
      <c r="O17" s="129"/>
    </row>
    <row r="18" spans="1:17" ht="56.25" customHeight="1" thickBot="1" x14ac:dyDescent="0.35">
      <c r="A18" s="172" t="s">
        <v>312</v>
      </c>
      <c r="B18" s="528" t="s">
        <v>594</v>
      </c>
      <c r="C18" s="528"/>
      <c r="D18" s="528"/>
      <c r="E18" s="528"/>
      <c r="F18" s="172" t="s">
        <v>313</v>
      </c>
      <c r="G18" s="535" t="s">
        <v>595</v>
      </c>
      <c r="H18" s="535"/>
      <c r="I18" s="535"/>
      <c r="J18" s="172" t="s">
        <v>314</v>
      </c>
      <c r="K18" s="528" t="s">
        <v>596</v>
      </c>
      <c r="L18" s="528"/>
      <c r="M18" s="528"/>
      <c r="N18" s="528"/>
      <c r="O18" s="528"/>
    </row>
    <row r="19" spans="1:17" ht="9" customHeight="1" x14ac:dyDescent="0.3">
      <c r="A19" s="116"/>
      <c r="B19" s="113"/>
      <c r="C19" s="536"/>
      <c r="D19" s="536"/>
      <c r="E19" s="536"/>
      <c r="F19" s="536"/>
      <c r="G19" s="536"/>
      <c r="H19" s="536"/>
      <c r="I19" s="536"/>
      <c r="J19" s="536"/>
      <c r="K19" s="536"/>
      <c r="L19" s="536"/>
      <c r="M19" s="536"/>
      <c r="N19" s="536"/>
      <c r="O19" s="536"/>
    </row>
    <row r="21" spans="1:17" ht="16.5" customHeight="1" thickBot="1" x14ac:dyDescent="0.35">
      <c r="A21" s="199"/>
      <c r="B21" s="200"/>
      <c r="C21" s="200"/>
      <c r="D21" s="200"/>
      <c r="E21" s="200"/>
      <c r="F21" s="200"/>
      <c r="G21" s="200"/>
      <c r="H21" s="200"/>
      <c r="I21" s="200"/>
      <c r="J21" s="200"/>
      <c r="K21" s="200"/>
      <c r="L21" s="200"/>
      <c r="M21" s="200"/>
      <c r="N21" s="200"/>
      <c r="O21" s="200"/>
    </row>
    <row r="22" spans="1:17" ht="32.1" customHeight="1" thickBot="1" x14ac:dyDescent="0.35">
      <c r="A22" s="516" t="s">
        <v>315</v>
      </c>
      <c r="B22" s="517"/>
      <c r="C22" s="517"/>
      <c r="D22" s="517"/>
      <c r="E22" s="517"/>
      <c r="F22" s="517"/>
      <c r="G22" s="517"/>
      <c r="H22" s="517"/>
      <c r="I22" s="517"/>
      <c r="J22" s="517"/>
      <c r="K22" s="517"/>
      <c r="L22" s="517"/>
      <c r="M22" s="517"/>
      <c r="N22" s="517"/>
      <c r="O22" s="518"/>
    </row>
    <row r="23" spans="1:17" ht="32.1" customHeight="1" thickBot="1" x14ac:dyDescent="0.35">
      <c r="A23" s="516" t="s">
        <v>316</v>
      </c>
      <c r="B23" s="517"/>
      <c r="C23" s="517"/>
      <c r="D23" s="517"/>
      <c r="E23" s="517"/>
      <c r="F23" s="517"/>
      <c r="G23" s="517"/>
      <c r="H23" s="517"/>
      <c r="I23" s="517"/>
      <c r="J23" s="517"/>
      <c r="K23" s="517"/>
      <c r="L23" s="517"/>
      <c r="M23" s="517"/>
      <c r="N23" s="517"/>
      <c r="O23" s="518"/>
    </row>
    <row r="24" spans="1:17" ht="32.1" customHeight="1" thickBot="1" x14ac:dyDescent="0.35">
      <c r="A24" s="141"/>
      <c r="B24" s="131" t="s">
        <v>343</v>
      </c>
      <c r="C24" s="131" t="s">
        <v>344</v>
      </c>
      <c r="D24" s="131" t="s">
        <v>345</v>
      </c>
      <c r="E24" s="131" t="s">
        <v>346</v>
      </c>
      <c r="F24" s="131" t="s">
        <v>347</v>
      </c>
      <c r="G24" s="131" t="s">
        <v>348</v>
      </c>
      <c r="H24" s="131" t="s">
        <v>349</v>
      </c>
      <c r="I24" s="131" t="s">
        <v>350</v>
      </c>
      <c r="J24" s="131" t="s">
        <v>351</v>
      </c>
      <c r="K24" s="131" t="s">
        <v>352</v>
      </c>
      <c r="L24" s="131" t="s">
        <v>353</v>
      </c>
      <c r="M24" s="131" t="s">
        <v>354</v>
      </c>
      <c r="N24" s="132" t="s">
        <v>355</v>
      </c>
      <c r="O24" s="132" t="s">
        <v>365</v>
      </c>
    </row>
    <row r="25" spans="1:17" ht="32.1" customHeight="1" x14ac:dyDescent="0.3">
      <c r="A25" s="135" t="s">
        <v>317</v>
      </c>
      <c r="B25" s="347">
        <v>350253333</v>
      </c>
      <c r="C25" s="136">
        <v>478896000</v>
      </c>
      <c r="D25" s="136"/>
      <c r="E25" s="136"/>
      <c r="F25" s="136">
        <v>280000000</v>
      </c>
      <c r="G25" s="136">
        <v>37850000</v>
      </c>
      <c r="H25" s="133"/>
      <c r="I25" s="133"/>
      <c r="J25" s="133"/>
      <c r="K25" s="133"/>
      <c r="L25" s="133">
        <v>2406667</v>
      </c>
      <c r="M25" s="133"/>
      <c r="N25" s="372">
        <f>SUM(B25:M25)</f>
        <v>1149406000</v>
      </c>
      <c r="O25" s="134"/>
    </row>
    <row r="26" spans="1:17" ht="32.1" customHeight="1" x14ac:dyDescent="0.3">
      <c r="A26" s="135" t="s">
        <v>318</v>
      </c>
      <c r="B26" s="136">
        <v>350253333</v>
      </c>
      <c r="C26" s="136">
        <v>478896000</v>
      </c>
      <c r="D26" s="136"/>
      <c r="E26" s="136"/>
      <c r="F26" s="136"/>
      <c r="G26" s="136"/>
      <c r="H26" s="136"/>
      <c r="I26" s="136"/>
      <c r="J26" s="136"/>
      <c r="K26" s="136"/>
      <c r="L26" s="136"/>
      <c r="M26" s="136"/>
      <c r="N26" s="347">
        <f t="shared" ref="N26:N30" si="0">SUM(B26:M26)</f>
        <v>829149333</v>
      </c>
      <c r="O26" s="374">
        <f>+N26/N25</f>
        <v>0.72137202433256831</v>
      </c>
    </row>
    <row r="27" spans="1:17" ht="32.1" customHeight="1" x14ac:dyDescent="0.3">
      <c r="A27" s="135" t="s">
        <v>319</v>
      </c>
      <c r="B27" s="136">
        <v>0</v>
      </c>
      <c r="C27" s="136">
        <v>4913333</v>
      </c>
      <c r="D27" s="136"/>
      <c r="E27" s="136"/>
      <c r="F27" s="136"/>
      <c r="G27" s="136"/>
      <c r="H27" s="136"/>
      <c r="I27" s="136"/>
      <c r="J27" s="136"/>
      <c r="K27" s="136"/>
      <c r="L27" s="136"/>
      <c r="M27" s="136"/>
      <c r="N27" s="347">
        <f t="shared" si="0"/>
        <v>4913333</v>
      </c>
      <c r="O27" s="374">
        <f>+N27/N26</f>
        <v>5.9257516160843371E-3</v>
      </c>
    </row>
    <row r="28" spans="1:17" ht="32.1" customHeight="1" x14ac:dyDescent="0.3">
      <c r="A28" s="135" t="s">
        <v>361</v>
      </c>
      <c r="B28" s="136"/>
      <c r="C28" s="136"/>
      <c r="D28" s="136">
        <v>20000000</v>
      </c>
      <c r="E28" s="136"/>
      <c r="F28" s="136">
        <v>43996594</v>
      </c>
      <c r="G28" s="136"/>
      <c r="H28" s="136"/>
      <c r="I28" s="136"/>
      <c r="J28" s="136"/>
      <c r="K28" s="136"/>
      <c r="L28" s="136"/>
      <c r="M28" s="136"/>
      <c r="N28" s="347">
        <f t="shared" si="0"/>
        <v>63996594</v>
      </c>
      <c r="O28" s="137"/>
    </row>
    <row r="29" spans="1:17" ht="32.1" customHeight="1" x14ac:dyDescent="0.3">
      <c r="A29" s="135" t="s">
        <v>363</v>
      </c>
      <c r="B29" s="136">
        <v>0</v>
      </c>
      <c r="C29" s="136">
        <v>0</v>
      </c>
      <c r="D29" s="136"/>
      <c r="E29" s="136"/>
      <c r="F29" s="136"/>
      <c r="G29" s="136"/>
      <c r="H29" s="136"/>
      <c r="I29" s="136"/>
      <c r="J29" s="136"/>
      <c r="K29" s="136"/>
      <c r="L29" s="136"/>
      <c r="M29" s="136"/>
      <c r="N29" s="347">
        <f t="shared" si="0"/>
        <v>0</v>
      </c>
      <c r="O29" s="137"/>
    </row>
    <row r="30" spans="1:17" ht="32.1" customHeight="1" thickBot="1" x14ac:dyDescent="0.35">
      <c r="A30" s="138" t="s">
        <v>362</v>
      </c>
      <c r="B30" s="139">
        <v>0</v>
      </c>
      <c r="C30" s="139">
        <v>0</v>
      </c>
      <c r="D30" s="139"/>
      <c r="E30" s="139"/>
      <c r="F30" s="139"/>
      <c r="G30" s="139"/>
      <c r="H30" s="139"/>
      <c r="I30" s="139"/>
      <c r="J30" s="139"/>
      <c r="K30" s="139"/>
      <c r="L30" s="139"/>
      <c r="M30" s="139"/>
      <c r="N30" s="373">
        <f t="shared" si="0"/>
        <v>0</v>
      </c>
      <c r="O30" s="142">
        <f>+N30/N28</f>
        <v>0</v>
      </c>
      <c r="Q30" s="345"/>
    </row>
    <row r="31" spans="1:17" s="140" customFormat="1" ht="16.5" customHeight="1" x14ac:dyDescent="0.25">
      <c r="Q31" s="358"/>
    </row>
    <row r="32" spans="1:17" s="140" customFormat="1" ht="17.25" customHeight="1" x14ac:dyDescent="0.25"/>
    <row r="33" spans="1:10" ht="5.25" customHeight="1" thickBot="1" x14ac:dyDescent="0.35"/>
    <row r="34" spans="1:10" ht="48" customHeight="1" thickBot="1" x14ac:dyDescent="0.35">
      <c r="A34" s="487" t="s">
        <v>336</v>
      </c>
      <c r="B34" s="488"/>
      <c r="C34" s="488"/>
      <c r="D34" s="488"/>
      <c r="E34" s="488"/>
      <c r="F34" s="488"/>
      <c r="G34" s="488"/>
      <c r="H34" s="488"/>
      <c r="I34" s="489"/>
      <c r="J34" s="145"/>
    </row>
    <row r="35" spans="1:10" ht="50.25" customHeight="1" thickBot="1" x14ac:dyDescent="0.35">
      <c r="A35" s="156" t="s">
        <v>335</v>
      </c>
      <c r="B35" s="490" t="str">
        <f>+B12</f>
        <v xml:space="preserve"> Implementar el 100 Porciento de las herramientas que permitan el posicionamiento de la SDMujer en medios de comunicación</v>
      </c>
      <c r="C35" s="491"/>
      <c r="D35" s="491"/>
      <c r="E35" s="491"/>
      <c r="F35" s="491"/>
      <c r="G35" s="491"/>
      <c r="H35" s="491"/>
      <c r="I35" s="492"/>
      <c r="J35" s="143"/>
    </row>
    <row r="36" spans="1:10" ht="18.75" customHeight="1" thickBot="1" x14ac:dyDescent="0.35">
      <c r="A36" s="481" t="s">
        <v>417</v>
      </c>
      <c r="B36" s="210">
        <v>2024</v>
      </c>
      <c r="C36" s="210">
        <v>2025</v>
      </c>
      <c r="D36" s="210">
        <v>2026</v>
      </c>
      <c r="E36" s="210">
        <v>2027</v>
      </c>
      <c r="F36" s="210" t="s">
        <v>419</v>
      </c>
      <c r="G36" s="500" t="s">
        <v>418</v>
      </c>
      <c r="H36" s="500" t="s">
        <v>16</v>
      </c>
      <c r="I36" s="500"/>
      <c r="J36" s="143"/>
    </row>
    <row r="37" spans="1:10" ht="50.25" customHeight="1" thickBot="1" x14ac:dyDescent="0.35">
      <c r="A37" s="482"/>
      <c r="B37" s="212">
        <v>1</v>
      </c>
      <c r="C37" s="212">
        <v>1</v>
      </c>
      <c r="D37" s="212">
        <v>1</v>
      </c>
      <c r="E37" s="212">
        <v>1</v>
      </c>
      <c r="F37" s="211">
        <v>1</v>
      </c>
      <c r="G37" s="500"/>
      <c r="H37" s="500"/>
      <c r="I37" s="500"/>
      <c r="J37" s="143"/>
    </row>
    <row r="38" spans="1:10" ht="52.5" customHeight="1" thickBot="1" x14ac:dyDescent="0.35">
      <c r="A38" s="157" t="s">
        <v>320</v>
      </c>
      <c r="B38" s="493">
        <v>0.49</v>
      </c>
      <c r="C38" s="494"/>
      <c r="D38" s="495" t="s">
        <v>341</v>
      </c>
      <c r="E38" s="496"/>
      <c r="F38" s="496"/>
      <c r="G38" s="496"/>
      <c r="H38" s="496"/>
      <c r="I38" s="497"/>
    </row>
    <row r="39" spans="1:10" s="144" customFormat="1" ht="48" customHeight="1" thickBot="1" x14ac:dyDescent="0.35">
      <c r="A39" s="481" t="s">
        <v>356</v>
      </c>
      <c r="B39" s="157" t="s">
        <v>334</v>
      </c>
      <c r="C39" s="156" t="s">
        <v>324</v>
      </c>
      <c r="D39" s="468" t="s">
        <v>338</v>
      </c>
      <c r="E39" s="469"/>
      <c r="F39" s="468" t="s">
        <v>339</v>
      </c>
      <c r="G39" s="469"/>
      <c r="H39" s="158" t="s">
        <v>340</v>
      </c>
      <c r="I39" s="160" t="s">
        <v>337</v>
      </c>
    </row>
    <row r="40" spans="1:10" ht="180.6" customHeight="1" thickBot="1" x14ac:dyDescent="0.35">
      <c r="A40" s="482"/>
      <c r="B40" s="149">
        <v>8.3000000000000007</v>
      </c>
      <c r="C40" s="150">
        <v>8.3000000000000007</v>
      </c>
      <c r="D40" s="607" t="s">
        <v>691</v>
      </c>
      <c r="E40" s="608"/>
      <c r="F40" s="607" t="s">
        <v>694</v>
      </c>
      <c r="G40" s="608"/>
      <c r="H40" s="146" t="s">
        <v>665</v>
      </c>
      <c r="I40" s="375" t="s">
        <v>707</v>
      </c>
    </row>
    <row r="41" spans="1:10" s="144" customFormat="1" ht="54" customHeight="1" thickBot="1" x14ac:dyDescent="0.35">
      <c r="A41" s="481" t="s">
        <v>357</v>
      </c>
      <c r="B41" s="159" t="s">
        <v>334</v>
      </c>
      <c r="C41" s="158" t="s">
        <v>324</v>
      </c>
      <c r="D41" s="468" t="s">
        <v>338</v>
      </c>
      <c r="E41" s="469"/>
      <c r="F41" s="468" t="s">
        <v>339</v>
      </c>
      <c r="G41" s="469"/>
      <c r="H41" s="158" t="s">
        <v>340</v>
      </c>
      <c r="I41" s="160" t="s">
        <v>337</v>
      </c>
    </row>
    <row r="42" spans="1:10" ht="222.6" customHeight="1" thickBot="1" x14ac:dyDescent="0.35">
      <c r="A42" s="482"/>
      <c r="B42" s="149">
        <v>8.3000000000000007</v>
      </c>
      <c r="C42" s="150">
        <v>8.3000000000000007</v>
      </c>
      <c r="D42" s="607" t="s">
        <v>693</v>
      </c>
      <c r="E42" s="608"/>
      <c r="F42" s="607" t="s">
        <v>695</v>
      </c>
      <c r="G42" s="608"/>
      <c r="H42" s="146" t="s">
        <v>665</v>
      </c>
      <c r="I42" s="375" t="s">
        <v>696</v>
      </c>
    </row>
    <row r="43" spans="1:10" s="144" customFormat="1" ht="49.2" customHeight="1" thickBot="1" x14ac:dyDescent="0.35">
      <c r="A43" s="481" t="s">
        <v>358</v>
      </c>
      <c r="B43" s="159" t="s">
        <v>334</v>
      </c>
      <c r="C43" s="158" t="s">
        <v>324</v>
      </c>
      <c r="D43" s="468" t="s">
        <v>338</v>
      </c>
      <c r="E43" s="469"/>
      <c r="F43" s="468" t="s">
        <v>339</v>
      </c>
      <c r="G43" s="469"/>
      <c r="H43" s="158" t="s">
        <v>340</v>
      </c>
      <c r="I43" s="160" t="s">
        <v>337</v>
      </c>
    </row>
    <row r="44" spans="1:10" ht="120.75" customHeight="1" thickBot="1" x14ac:dyDescent="0.35">
      <c r="A44" s="482"/>
      <c r="B44" s="149">
        <v>8.3000000000000007</v>
      </c>
      <c r="C44" s="150"/>
      <c r="D44" s="483"/>
      <c r="E44" s="484"/>
      <c r="F44" s="483"/>
      <c r="G44" s="484"/>
      <c r="H44" s="146"/>
      <c r="I44" s="147"/>
    </row>
    <row r="45" spans="1:10" s="144" customFormat="1" ht="35.1" customHeight="1" thickBot="1" x14ac:dyDescent="0.35">
      <c r="A45" s="481" t="s">
        <v>359</v>
      </c>
      <c r="B45" s="159" t="s">
        <v>334</v>
      </c>
      <c r="C45" s="159" t="s">
        <v>324</v>
      </c>
      <c r="D45" s="468" t="s">
        <v>338</v>
      </c>
      <c r="E45" s="469"/>
      <c r="F45" s="468" t="s">
        <v>339</v>
      </c>
      <c r="G45" s="469"/>
      <c r="H45" s="158" t="s">
        <v>340</v>
      </c>
      <c r="I45" s="158" t="s">
        <v>337</v>
      </c>
    </row>
    <row r="46" spans="1:10" ht="120.75" customHeight="1" thickBot="1" x14ac:dyDescent="0.35">
      <c r="A46" s="482"/>
      <c r="B46" s="149">
        <v>8.3000000000000007</v>
      </c>
      <c r="C46" s="150"/>
      <c r="D46" s="485"/>
      <c r="E46" s="486"/>
      <c r="F46" s="485"/>
      <c r="G46" s="486"/>
      <c r="H46" s="167"/>
      <c r="I46" s="168"/>
    </row>
    <row r="47" spans="1:10" s="144" customFormat="1" ht="35.1" customHeight="1" thickBot="1" x14ac:dyDescent="0.35">
      <c r="A47" s="481" t="s">
        <v>360</v>
      </c>
      <c r="B47" s="159" t="s">
        <v>334</v>
      </c>
      <c r="C47" s="158" t="s">
        <v>324</v>
      </c>
      <c r="D47" s="468" t="s">
        <v>338</v>
      </c>
      <c r="E47" s="469"/>
      <c r="F47" s="468" t="s">
        <v>339</v>
      </c>
      <c r="G47" s="469"/>
      <c r="H47" s="158" t="s">
        <v>340</v>
      </c>
      <c r="I47" s="160" t="s">
        <v>337</v>
      </c>
    </row>
    <row r="48" spans="1:10" ht="120.75" customHeight="1" thickBot="1" x14ac:dyDescent="0.35">
      <c r="A48" s="482"/>
      <c r="B48" s="149">
        <v>8.3000000000000007</v>
      </c>
      <c r="C48" s="150"/>
      <c r="D48" s="470"/>
      <c r="E48" s="472"/>
      <c r="F48" s="470"/>
      <c r="G48" s="472"/>
      <c r="H48" s="146"/>
      <c r="I48" s="148"/>
    </row>
    <row r="49" spans="1:9" s="144" customFormat="1" ht="35.1" customHeight="1" thickBot="1" x14ac:dyDescent="0.35">
      <c r="A49" s="481" t="s">
        <v>342</v>
      </c>
      <c r="B49" s="159" t="s">
        <v>334</v>
      </c>
      <c r="C49" s="158" t="s">
        <v>324</v>
      </c>
      <c r="D49" s="468" t="s">
        <v>338</v>
      </c>
      <c r="E49" s="469"/>
      <c r="F49" s="468" t="s">
        <v>339</v>
      </c>
      <c r="G49" s="469"/>
      <c r="H49" s="158" t="s">
        <v>340</v>
      </c>
      <c r="I49" s="160" t="s">
        <v>337</v>
      </c>
    </row>
    <row r="50" spans="1:9" ht="120.75" customHeight="1" thickBot="1" x14ac:dyDescent="0.35">
      <c r="A50" s="482"/>
      <c r="B50" s="151">
        <v>8.3000000000000007</v>
      </c>
      <c r="C50" s="152"/>
      <c r="D50" s="470"/>
      <c r="E50" s="472"/>
      <c r="F50" s="470"/>
      <c r="G50" s="472"/>
      <c r="H50" s="146"/>
      <c r="I50" s="148"/>
    </row>
    <row r="51" spans="1:9" ht="35.1" customHeight="1" thickBot="1" x14ac:dyDescent="0.35">
      <c r="A51" s="481" t="s">
        <v>325</v>
      </c>
      <c r="B51" s="157" t="s">
        <v>334</v>
      </c>
      <c r="C51" s="156" t="s">
        <v>324</v>
      </c>
      <c r="D51" s="468" t="s">
        <v>338</v>
      </c>
      <c r="E51" s="469"/>
      <c r="F51" s="468" t="s">
        <v>339</v>
      </c>
      <c r="G51" s="469"/>
      <c r="H51" s="158" t="s">
        <v>340</v>
      </c>
      <c r="I51" s="160" t="s">
        <v>337</v>
      </c>
    </row>
    <row r="52" spans="1:9" ht="120.75" customHeight="1" thickBot="1" x14ac:dyDescent="0.35">
      <c r="A52" s="482"/>
      <c r="B52" s="151">
        <v>8.3000000000000007</v>
      </c>
      <c r="C52" s="152"/>
      <c r="D52" s="470"/>
      <c r="E52" s="471"/>
      <c r="F52" s="470"/>
      <c r="G52" s="472"/>
      <c r="H52" s="146"/>
      <c r="I52" s="148"/>
    </row>
    <row r="53" spans="1:9" ht="35.1" customHeight="1" thickBot="1" x14ac:dyDescent="0.35">
      <c r="A53" s="481" t="s">
        <v>326</v>
      </c>
      <c r="B53" s="157" t="s">
        <v>334</v>
      </c>
      <c r="C53" s="156" t="s">
        <v>324</v>
      </c>
      <c r="D53" s="468" t="s">
        <v>338</v>
      </c>
      <c r="E53" s="469"/>
      <c r="F53" s="468" t="s">
        <v>339</v>
      </c>
      <c r="G53" s="469"/>
      <c r="H53" s="158" t="s">
        <v>340</v>
      </c>
      <c r="I53" s="160" t="s">
        <v>337</v>
      </c>
    </row>
    <row r="54" spans="1:9" ht="120.75" customHeight="1" thickBot="1" x14ac:dyDescent="0.35">
      <c r="A54" s="482"/>
      <c r="B54" s="151">
        <v>8.3000000000000007</v>
      </c>
      <c r="C54" s="152"/>
      <c r="D54" s="470"/>
      <c r="E54" s="471"/>
      <c r="F54" s="470"/>
      <c r="G54" s="472"/>
      <c r="H54" s="169"/>
      <c r="I54" s="148"/>
    </row>
    <row r="55" spans="1:9" ht="35.1" customHeight="1" thickBot="1" x14ac:dyDescent="0.35">
      <c r="A55" s="481" t="s">
        <v>327</v>
      </c>
      <c r="B55" s="157" t="s">
        <v>334</v>
      </c>
      <c r="C55" s="156" t="s">
        <v>324</v>
      </c>
      <c r="D55" s="468" t="s">
        <v>338</v>
      </c>
      <c r="E55" s="469"/>
      <c r="F55" s="468" t="s">
        <v>339</v>
      </c>
      <c r="G55" s="469"/>
      <c r="H55" s="158" t="s">
        <v>340</v>
      </c>
      <c r="I55" s="160" t="s">
        <v>337</v>
      </c>
    </row>
    <row r="56" spans="1:9" ht="120.75" customHeight="1" thickBot="1" x14ac:dyDescent="0.35">
      <c r="A56" s="482"/>
      <c r="B56" s="151">
        <v>8.3000000000000007</v>
      </c>
      <c r="C56" s="152"/>
      <c r="D56" s="470"/>
      <c r="E56" s="472"/>
      <c r="F56" s="470"/>
      <c r="G56" s="472"/>
      <c r="H56" s="146"/>
      <c r="I56" s="146"/>
    </row>
    <row r="57" spans="1:9" ht="35.1" customHeight="1" thickBot="1" x14ac:dyDescent="0.35">
      <c r="A57" s="481" t="s">
        <v>328</v>
      </c>
      <c r="B57" s="157" t="s">
        <v>334</v>
      </c>
      <c r="C57" s="156" t="s">
        <v>324</v>
      </c>
      <c r="D57" s="468" t="s">
        <v>338</v>
      </c>
      <c r="E57" s="469"/>
      <c r="F57" s="468" t="s">
        <v>339</v>
      </c>
      <c r="G57" s="469"/>
      <c r="H57" s="158" t="s">
        <v>340</v>
      </c>
      <c r="I57" s="160" t="s">
        <v>337</v>
      </c>
    </row>
    <row r="58" spans="1:9" ht="120.75" customHeight="1" thickBot="1" x14ac:dyDescent="0.35">
      <c r="A58" s="482"/>
      <c r="B58" s="151">
        <v>8.3000000000000007</v>
      </c>
      <c r="C58" s="152"/>
      <c r="D58" s="470"/>
      <c r="E58" s="472"/>
      <c r="F58" s="470"/>
      <c r="G58" s="472"/>
      <c r="H58" s="146"/>
      <c r="I58" s="148"/>
    </row>
    <row r="59" spans="1:9" ht="35.1" customHeight="1" thickBot="1" x14ac:dyDescent="0.35">
      <c r="A59" s="481" t="s">
        <v>333</v>
      </c>
      <c r="B59" s="157" t="s">
        <v>334</v>
      </c>
      <c r="C59" s="156" t="s">
        <v>324</v>
      </c>
      <c r="D59" s="468" t="s">
        <v>338</v>
      </c>
      <c r="E59" s="469"/>
      <c r="F59" s="468" t="s">
        <v>339</v>
      </c>
      <c r="G59" s="469"/>
      <c r="H59" s="158" t="s">
        <v>340</v>
      </c>
      <c r="I59" s="160" t="s">
        <v>337</v>
      </c>
    </row>
    <row r="60" spans="1:9" ht="120.75" customHeight="1" thickBot="1" x14ac:dyDescent="0.35">
      <c r="A60" s="482"/>
      <c r="B60" s="151">
        <v>8.3000000000000007</v>
      </c>
      <c r="C60" s="152"/>
      <c r="D60" s="470"/>
      <c r="E60" s="472"/>
      <c r="F60" s="471"/>
      <c r="G60" s="471"/>
      <c r="H60" s="146"/>
      <c r="I60" s="146"/>
    </row>
    <row r="61" spans="1:9" ht="35.1" customHeight="1" thickBot="1" x14ac:dyDescent="0.35">
      <c r="A61" s="481" t="s">
        <v>329</v>
      </c>
      <c r="B61" s="157" t="s">
        <v>334</v>
      </c>
      <c r="C61" s="156" t="s">
        <v>324</v>
      </c>
      <c r="D61" s="468" t="s">
        <v>338</v>
      </c>
      <c r="E61" s="469"/>
      <c r="F61" s="468" t="s">
        <v>339</v>
      </c>
      <c r="G61" s="469"/>
      <c r="H61" s="158" t="s">
        <v>340</v>
      </c>
      <c r="I61" s="160" t="s">
        <v>337</v>
      </c>
    </row>
    <row r="62" spans="1:9" ht="120.75" customHeight="1" thickBot="1" x14ac:dyDescent="0.35">
      <c r="A62" s="482"/>
      <c r="B62" s="151">
        <v>8.6999999999999993</v>
      </c>
      <c r="C62" s="152"/>
      <c r="D62" s="470"/>
      <c r="E62" s="472"/>
      <c r="F62" s="470"/>
      <c r="G62" s="472"/>
      <c r="H62" s="146"/>
      <c r="I62" s="146"/>
    </row>
    <row r="63" spans="1:9" x14ac:dyDescent="0.3">
      <c r="B63" s="112">
        <f>+B62+B60+B58+B56+B54+B52+B50+B48+B46+B44+B42+B40</f>
        <v>99.999999999999986</v>
      </c>
    </row>
    <row r="65" spans="1:9" s="143" customFormat="1" ht="30" customHeight="1" x14ac:dyDescent="0.3">
      <c r="A65" s="112"/>
      <c r="B65" s="112"/>
      <c r="C65" s="112"/>
      <c r="D65" s="112"/>
      <c r="E65" s="112"/>
      <c r="F65" s="112"/>
      <c r="G65" s="112"/>
      <c r="H65" s="112"/>
      <c r="I65" s="112"/>
    </row>
    <row r="66" spans="1:9" ht="34.5" customHeight="1" x14ac:dyDescent="0.3">
      <c r="A66" s="550" t="s">
        <v>330</v>
      </c>
      <c r="B66" s="550"/>
      <c r="C66" s="550"/>
      <c r="D66" s="550"/>
      <c r="E66" s="550"/>
      <c r="F66" s="550"/>
      <c r="G66" s="550"/>
      <c r="H66" s="550"/>
      <c r="I66" s="550"/>
    </row>
    <row r="67" spans="1:9" ht="41.25" customHeight="1" x14ac:dyDescent="0.3">
      <c r="A67" s="161" t="s">
        <v>321</v>
      </c>
      <c r="B67" s="478" t="s">
        <v>655</v>
      </c>
      <c r="C67" s="479"/>
      <c r="D67" s="478" t="s">
        <v>656</v>
      </c>
      <c r="E67" s="479"/>
      <c r="F67" s="478"/>
      <c r="G67" s="479"/>
      <c r="H67" s="478"/>
      <c r="I67" s="479"/>
    </row>
    <row r="68" spans="1:9" ht="40.5" customHeight="1" x14ac:dyDescent="0.3">
      <c r="A68" s="161" t="s">
        <v>421</v>
      </c>
      <c r="B68" s="609">
        <v>24.5</v>
      </c>
      <c r="C68" s="553"/>
      <c r="D68" s="610">
        <v>24.5</v>
      </c>
      <c r="E68" s="555"/>
      <c r="F68" s="478"/>
      <c r="G68" s="479"/>
      <c r="H68" s="478"/>
      <c r="I68" s="479"/>
    </row>
    <row r="69" spans="1:9" ht="30" customHeight="1" x14ac:dyDescent="0.3">
      <c r="A69" s="546" t="s">
        <v>343</v>
      </c>
      <c r="B69" s="218" t="s">
        <v>8</v>
      </c>
      <c r="C69" s="218" t="s">
        <v>324</v>
      </c>
      <c r="D69" s="218" t="s">
        <v>8</v>
      </c>
      <c r="E69" s="218" t="s">
        <v>324</v>
      </c>
      <c r="F69" s="218" t="s">
        <v>8</v>
      </c>
      <c r="G69" s="218" t="s">
        <v>324</v>
      </c>
      <c r="H69" s="218" t="s">
        <v>8</v>
      </c>
      <c r="I69" s="218" t="s">
        <v>324</v>
      </c>
    </row>
    <row r="70" spans="1:9" ht="30" customHeight="1" x14ac:dyDescent="0.3">
      <c r="A70" s="547"/>
      <c r="B70" s="163">
        <v>8.3000000000000004E-2</v>
      </c>
      <c r="C70" s="163">
        <v>8.3000000000000004E-2</v>
      </c>
      <c r="D70" s="163">
        <v>8.3000000000000004E-2</v>
      </c>
      <c r="E70" s="163">
        <v>8.3000000000000004E-2</v>
      </c>
      <c r="F70" s="163"/>
      <c r="G70" s="164"/>
      <c r="H70" s="163"/>
      <c r="I70" s="164"/>
    </row>
    <row r="71" spans="1:9" ht="166.95" customHeight="1" x14ac:dyDescent="0.3">
      <c r="A71" s="161" t="s">
        <v>332</v>
      </c>
      <c r="B71" s="611" t="s">
        <v>690</v>
      </c>
      <c r="C71" s="612"/>
      <c r="D71" s="611" t="s">
        <v>688</v>
      </c>
      <c r="E71" s="612"/>
      <c r="F71" s="466"/>
      <c r="G71" s="467"/>
      <c r="H71" s="466"/>
      <c r="I71" s="551"/>
    </row>
    <row r="72" spans="1:9" ht="80.25" customHeight="1" x14ac:dyDescent="0.3">
      <c r="A72" s="161" t="s">
        <v>331</v>
      </c>
      <c r="B72" s="613" t="s">
        <v>711</v>
      </c>
      <c r="C72" s="474"/>
      <c r="D72" s="613" t="s">
        <v>712</v>
      </c>
      <c r="E72" s="474"/>
      <c r="F72" s="462"/>
      <c r="G72" s="463"/>
      <c r="H72" s="462"/>
      <c r="I72" s="463"/>
    </row>
    <row r="73" spans="1:9" ht="30.75" customHeight="1" x14ac:dyDescent="0.3">
      <c r="A73" s="546" t="s">
        <v>344</v>
      </c>
      <c r="B73" s="218" t="s">
        <v>8</v>
      </c>
      <c r="C73" s="218" t="s">
        <v>324</v>
      </c>
      <c r="D73" s="218" t="s">
        <v>8</v>
      </c>
      <c r="E73" s="218" t="s">
        <v>324</v>
      </c>
      <c r="F73" s="218" t="s">
        <v>8</v>
      </c>
      <c r="G73" s="218" t="s">
        <v>324</v>
      </c>
      <c r="H73" s="218" t="s">
        <v>8</v>
      </c>
      <c r="I73" s="218" t="s">
        <v>324</v>
      </c>
    </row>
    <row r="74" spans="1:9" ht="30.75" customHeight="1" x14ac:dyDescent="0.3">
      <c r="A74" s="547"/>
      <c r="B74" s="163">
        <v>8.3000000000000004E-2</v>
      </c>
      <c r="C74" s="163">
        <v>8.3000000000000004E-2</v>
      </c>
      <c r="D74" s="163">
        <v>8.3000000000000004E-2</v>
      </c>
      <c r="E74" s="163">
        <v>8.3000000000000004E-2</v>
      </c>
      <c r="F74" s="163"/>
      <c r="G74" s="164"/>
      <c r="H74" s="163"/>
      <c r="I74" s="164"/>
    </row>
    <row r="75" spans="1:9" ht="280.95" customHeight="1" x14ac:dyDescent="0.3">
      <c r="A75" s="161" t="s">
        <v>332</v>
      </c>
      <c r="B75" s="611" t="s">
        <v>692</v>
      </c>
      <c r="C75" s="612"/>
      <c r="D75" s="611" t="s">
        <v>689</v>
      </c>
      <c r="E75" s="612"/>
      <c r="F75" s="466"/>
      <c r="G75" s="467"/>
      <c r="H75" s="502"/>
      <c r="I75" s="503"/>
    </row>
    <row r="76" spans="1:9" ht="80.25" customHeight="1" x14ac:dyDescent="0.3">
      <c r="A76" s="161" t="s">
        <v>331</v>
      </c>
      <c r="B76" s="613" t="s">
        <v>711</v>
      </c>
      <c r="C76" s="474"/>
      <c r="D76" s="613" t="s">
        <v>712</v>
      </c>
      <c r="E76" s="474"/>
      <c r="F76" s="462"/>
      <c r="G76" s="463"/>
      <c r="H76" s="462"/>
      <c r="I76" s="463"/>
    </row>
    <row r="77" spans="1:9" ht="30.75" customHeight="1" x14ac:dyDescent="0.3">
      <c r="A77" s="546" t="s">
        <v>345</v>
      </c>
      <c r="B77" s="218" t="s">
        <v>8</v>
      </c>
      <c r="C77" s="218" t="s">
        <v>324</v>
      </c>
      <c r="D77" s="218" t="s">
        <v>8</v>
      </c>
      <c r="E77" s="218" t="s">
        <v>324</v>
      </c>
      <c r="F77" s="218" t="s">
        <v>8</v>
      </c>
      <c r="G77" s="218" t="s">
        <v>324</v>
      </c>
      <c r="H77" s="218" t="s">
        <v>8</v>
      </c>
      <c r="I77" s="218" t="s">
        <v>324</v>
      </c>
    </row>
    <row r="78" spans="1:9" ht="30.75" customHeight="1" x14ac:dyDescent="0.3">
      <c r="A78" s="547"/>
      <c r="B78" s="163">
        <v>8.3000000000000004E-2</v>
      </c>
      <c r="C78" s="164"/>
      <c r="D78" s="163">
        <v>8.3000000000000004E-2</v>
      </c>
      <c r="E78" s="164"/>
      <c r="F78" s="163"/>
      <c r="G78" s="164"/>
      <c r="H78" s="163"/>
      <c r="I78" s="164"/>
    </row>
    <row r="79" spans="1:9" ht="80.25" customHeight="1" x14ac:dyDescent="0.3">
      <c r="A79" s="161" t="s">
        <v>332</v>
      </c>
      <c r="B79" s="475"/>
      <c r="C79" s="476"/>
      <c r="D79" s="462"/>
      <c r="E79" s="477"/>
      <c r="F79" s="466"/>
      <c r="G79" s="467"/>
      <c r="H79" s="462"/>
      <c r="I79" s="463"/>
    </row>
    <row r="80" spans="1:9" ht="80.25" customHeight="1" x14ac:dyDescent="0.3">
      <c r="A80" s="161" t="s">
        <v>331</v>
      </c>
      <c r="B80" s="501"/>
      <c r="C80" s="474"/>
      <c r="D80" s="501"/>
      <c r="E80" s="474"/>
      <c r="F80" s="462"/>
      <c r="G80" s="463"/>
      <c r="H80" s="462"/>
      <c r="I80" s="463"/>
    </row>
    <row r="81" spans="1:9" ht="30.75" customHeight="1" x14ac:dyDescent="0.3">
      <c r="A81" s="546" t="s">
        <v>346</v>
      </c>
      <c r="B81" s="218" t="s">
        <v>8</v>
      </c>
      <c r="C81" s="218" t="s">
        <v>324</v>
      </c>
      <c r="D81" s="218" t="s">
        <v>8</v>
      </c>
      <c r="E81" s="218" t="s">
        <v>324</v>
      </c>
      <c r="F81" s="218" t="s">
        <v>8</v>
      </c>
      <c r="G81" s="218" t="s">
        <v>324</v>
      </c>
      <c r="H81" s="218" t="s">
        <v>8</v>
      </c>
      <c r="I81" s="218" t="s">
        <v>324</v>
      </c>
    </row>
    <row r="82" spans="1:9" ht="30.75" customHeight="1" x14ac:dyDescent="0.3">
      <c r="A82" s="547"/>
      <c r="B82" s="163">
        <v>8.3000000000000004E-2</v>
      </c>
      <c r="C82" s="164"/>
      <c r="D82" s="163">
        <v>8.3000000000000004E-2</v>
      </c>
      <c r="E82" s="164"/>
      <c r="F82" s="163"/>
      <c r="G82" s="164"/>
      <c r="H82" s="163"/>
      <c r="I82" s="164"/>
    </row>
    <row r="83" spans="1:9" ht="80.25" customHeight="1" x14ac:dyDescent="0.3">
      <c r="A83" s="161" t="s">
        <v>332</v>
      </c>
      <c r="B83" s="464"/>
      <c r="C83" s="465"/>
      <c r="D83" s="462"/>
      <c r="E83" s="463"/>
      <c r="F83" s="466"/>
      <c r="G83" s="467"/>
      <c r="H83" s="462"/>
      <c r="I83" s="463"/>
    </row>
    <row r="84" spans="1:9" ht="80.25" customHeight="1" x14ac:dyDescent="0.3">
      <c r="A84" s="161" t="s">
        <v>331</v>
      </c>
      <c r="B84" s="558"/>
      <c r="C84" s="559"/>
      <c r="D84" s="501"/>
      <c r="E84" s="474"/>
      <c r="F84" s="462"/>
      <c r="G84" s="463"/>
      <c r="H84" s="462"/>
      <c r="I84" s="463"/>
    </row>
    <row r="85" spans="1:9" ht="30" customHeight="1" x14ac:dyDescent="0.3">
      <c r="A85" s="546" t="s">
        <v>347</v>
      </c>
      <c r="B85" s="218" t="s">
        <v>8</v>
      </c>
      <c r="C85" s="218" t="s">
        <v>324</v>
      </c>
      <c r="D85" s="218" t="s">
        <v>8</v>
      </c>
      <c r="E85" s="218" t="s">
        <v>324</v>
      </c>
      <c r="F85" s="218" t="s">
        <v>8</v>
      </c>
      <c r="G85" s="218" t="s">
        <v>324</v>
      </c>
      <c r="H85" s="218" t="s">
        <v>8</v>
      </c>
      <c r="I85" s="218" t="s">
        <v>324</v>
      </c>
    </row>
    <row r="86" spans="1:9" ht="30" customHeight="1" x14ac:dyDescent="0.3">
      <c r="A86" s="547"/>
      <c r="B86" s="163">
        <v>8.3000000000000004E-2</v>
      </c>
      <c r="C86" s="164"/>
      <c r="D86" s="163">
        <v>8.3000000000000004E-2</v>
      </c>
      <c r="E86" s="164"/>
      <c r="F86" s="163"/>
      <c r="G86" s="164"/>
      <c r="H86" s="163"/>
      <c r="I86" s="164"/>
    </row>
    <row r="87" spans="1:9" ht="80.25" customHeight="1" x14ac:dyDescent="0.3">
      <c r="A87" s="161" t="s">
        <v>332</v>
      </c>
      <c r="B87" s="480"/>
      <c r="C87" s="480"/>
      <c r="D87" s="480"/>
      <c r="E87" s="480"/>
      <c r="F87" s="480"/>
      <c r="G87" s="480"/>
      <c r="H87" s="480"/>
      <c r="I87" s="480"/>
    </row>
    <row r="88" spans="1:9" ht="80.25" customHeight="1" x14ac:dyDescent="0.3">
      <c r="A88" s="161" t="s">
        <v>331</v>
      </c>
      <c r="B88" s="459"/>
      <c r="C88" s="460"/>
      <c r="D88" s="459"/>
      <c r="E88" s="460"/>
      <c r="F88" s="459"/>
      <c r="G88" s="460"/>
      <c r="H88" s="459"/>
      <c r="I88" s="460"/>
    </row>
    <row r="89" spans="1:9" ht="29.25" customHeight="1" x14ac:dyDescent="0.3">
      <c r="A89" s="546" t="s">
        <v>348</v>
      </c>
      <c r="B89" s="218" t="s">
        <v>8</v>
      </c>
      <c r="C89" s="218" t="s">
        <v>324</v>
      </c>
      <c r="D89" s="218" t="s">
        <v>8</v>
      </c>
      <c r="E89" s="218" t="s">
        <v>324</v>
      </c>
      <c r="F89" s="218" t="s">
        <v>8</v>
      </c>
      <c r="G89" s="218" t="s">
        <v>324</v>
      </c>
      <c r="H89" s="218" t="s">
        <v>8</v>
      </c>
      <c r="I89" s="218" t="s">
        <v>324</v>
      </c>
    </row>
    <row r="90" spans="1:9" ht="29.25" customHeight="1" x14ac:dyDescent="0.3">
      <c r="A90" s="547"/>
      <c r="B90" s="163">
        <v>8.3000000000000004E-2</v>
      </c>
      <c r="C90" s="164"/>
      <c r="D90" s="163">
        <v>8.3000000000000004E-2</v>
      </c>
      <c r="E90" s="164"/>
      <c r="F90" s="163"/>
      <c r="G90" s="164"/>
      <c r="H90" s="163"/>
      <c r="I90" s="164"/>
    </row>
    <row r="91" spans="1:9" ht="80.25" customHeight="1" x14ac:dyDescent="0.3">
      <c r="A91" s="161" t="s">
        <v>332</v>
      </c>
      <c r="B91" s="458"/>
      <c r="C91" s="458"/>
      <c r="D91" s="458"/>
      <c r="E91" s="458"/>
      <c r="F91" s="458"/>
      <c r="G91" s="458"/>
      <c r="H91" s="458"/>
      <c r="I91" s="458"/>
    </row>
    <row r="92" spans="1:9" ht="80.25" customHeight="1" x14ac:dyDescent="0.3">
      <c r="A92" s="161" t="s">
        <v>331</v>
      </c>
      <c r="B92" s="459"/>
      <c r="C92" s="460"/>
      <c r="D92" s="459"/>
      <c r="E92" s="460"/>
      <c r="F92" s="459"/>
      <c r="G92" s="460"/>
      <c r="H92" s="459"/>
      <c r="I92" s="460"/>
    </row>
    <row r="93" spans="1:9" ht="24.9" customHeight="1" x14ac:dyDescent="0.3">
      <c r="A93" s="546" t="s">
        <v>349</v>
      </c>
      <c r="B93" s="218" t="s">
        <v>8</v>
      </c>
      <c r="C93" s="218" t="s">
        <v>324</v>
      </c>
      <c r="D93" s="218" t="s">
        <v>8</v>
      </c>
      <c r="E93" s="218" t="s">
        <v>324</v>
      </c>
      <c r="F93" s="218" t="s">
        <v>8</v>
      </c>
      <c r="G93" s="218" t="s">
        <v>324</v>
      </c>
      <c r="H93" s="218" t="s">
        <v>8</v>
      </c>
      <c r="I93" s="218" t="s">
        <v>324</v>
      </c>
    </row>
    <row r="94" spans="1:9" ht="24.9" customHeight="1" x14ac:dyDescent="0.3">
      <c r="A94" s="547"/>
      <c r="B94" s="163">
        <v>8.3000000000000004E-2</v>
      </c>
      <c r="C94" s="164"/>
      <c r="D94" s="163">
        <v>8.3000000000000004E-2</v>
      </c>
      <c r="E94" s="164"/>
      <c r="F94" s="163"/>
      <c r="G94" s="164"/>
      <c r="H94" s="163"/>
      <c r="I94" s="164"/>
    </row>
    <row r="95" spans="1:9" ht="80.25" customHeight="1" x14ac:dyDescent="0.3">
      <c r="A95" s="161" t="s">
        <v>332</v>
      </c>
      <c r="B95" s="458"/>
      <c r="C95" s="458"/>
      <c r="D95" s="458"/>
      <c r="E95" s="458"/>
      <c r="F95" s="458"/>
      <c r="G95" s="458"/>
      <c r="H95" s="458"/>
      <c r="I95" s="458"/>
    </row>
    <row r="96" spans="1:9" ht="80.25" customHeight="1" x14ac:dyDescent="0.3">
      <c r="A96" s="161" t="s">
        <v>331</v>
      </c>
      <c r="B96" s="459"/>
      <c r="C96" s="460"/>
      <c r="D96" s="459"/>
      <c r="E96" s="460"/>
      <c r="F96" s="459"/>
      <c r="G96" s="460"/>
      <c r="H96" s="459"/>
      <c r="I96" s="460"/>
    </row>
    <row r="97" spans="1:9" ht="24.9" customHeight="1" x14ac:dyDescent="0.3">
      <c r="A97" s="546" t="s">
        <v>350</v>
      </c>
      <c r="B97" s="218" t="s">
        <v>8</v>
      </c>
      <c r="C97" s="218" t="s">
        <v>324</v>
      </c>
      <c r="D97" s="218" t="s">
        <v>8</v>
      </c>
      <c r="E97" s="218" t="s">
        <v>324</v>
      </c>
      <c r="F97" s="218" t="s">
        <v>8</v>
      </c>
      <c r="G97" s="218" t="s">
        <v>324</v>
      </c>
      <c r="H97" s="218" t="s">
        <v>8</v>
      </c>
      <c r="I97" s="218" t="s">
        <v>324</v>
      </c>
    </row>
    <row r="98" spans="1:9" ht="24.9" customHeight="1" x14ac:dyDescent="0.3">
      <c r="A98" s="547"/>
      <c r="B98" s="163">
        <v>8.3000000000000004E-2</v>
      </c>
      <c r="C98" s="164"/>
      <c r="D98" s="163">
        <v>8.3000000000000004E-2</v>
      </c>
      <c r="E98" s="164"/>
      <c r="F98" s="163"/>
      <c r="G98" s="164"/>
      <c r="H98" s="163"/>
      <c r="I98" s="164"/>
    </row>
    <row r="99" spans="1:9" ht="80.25" customHeight="1" x14ac:dyDescent="0.3">
      <c r="A99" s="161" t="s">
        <v>332</v>
      </c>
      <c r="B99" s="458"/>
      <c r="C99" s="458"/>
      <c r="D99" s="458"/>
      <c r="E99" s="458"/>
      <c r="F99" s="458"/>
      <c r="G99" s="458"/>
      <c r="H99" s="458"/>
      <c r="I99" s="458"/>
    </row>
    <row r="100" spans="1:9" ht="80.25" customHeight="1" x14ac:dyDescent="0.3">
      <c r="A100" s="161" t="s">
        <v>331</v>
      </c>
      <c r="B100" s="459"/>
      <c r="C100" s="460"/>
      <c r="D100" s="459"/>
      <c r="E100" s="460"/>
      <c r="F100" s="459"/>
      <c r="G100" s="460"/>
      <c r="H100" s="459"/>
      <c r="I100" s="460"/>
    </row>
    <row r="101" spans="1:9" ht="24.9" customHeight="1" x14ac:dyDescent="0.3">
      <c r="A101" s="546" t="s">
        <v>351</v>
      </c>
      <c r="B101" s="218" t="s">
        <v>8</v>
      </c>
      <c r="C101" s="218" t="s">
        <v>324</v>
      </c>
      <c r="D101" s="218" t="s">
        <v>8</v>
      </c>
      <c r="E101" s="218" t="s">
        <v>324</v>
      </c>
      <c r="F101" s="218" t="s">
        <v>8</v>
      </c>
      <c r="G101" s="218" t="s">
        <v>324</v>
      </c>
      <c r="H101" s="218" t="s">
        <v>8</v>
      </c>
      <c r="I101" s="218" t="s">
        <v>324</v>
      </c>
    </row>
    <row r="102" spans="1:9" ht="24.9" customHeight="1" x14ac:dyDescent="0.3">
      <c r="A102" s="547"/>
      <c r="B102" s="163">
        <v>8.3000000000000004E-2</v>
      </c>
      <c r="C102" s="164"/>
      <c r="D102" s="163">
        <v>8.3000000000000004E-2</v>
      </c>
      <c r="E102" s="164"/>
      <c r="F102" s="163"/>
      <c r="G102" s="164"/>
      <c r="H102" s="163"/>
      <c r="I102" s="164"/>
    </row>
    <row r="103" spans="1:9" ht="80.25" customHeight="1" x14ac:dyDescent="0.3">
      <c r="A103" s="161" t="s">
        <v>332</v>
      </c>
      <c r="B103" s="458"/>
      <c r="C103" s="458"/>
      <c r="D103" s="458"/>
      <c r="E103" s="458"/>
      <c r="F103" s="458"/>
      <c r="G103" s="458"/>
      <c r="H103" s="458"/>
      <c r="I103" s="458"/>
    </row>
    <row r="104" spans="1:9" ht="80.25" customHeight="1" x14ac:dyDescent="0.3">
      <c r="A104" s="161" t="s">
        <v>331</v>
      </c>
      <c r="B104" s="459"/>
      <c r="C104" s="460"/>
      <c r="D104" s="459"/>
      <c r="E104" s="460"/>
      <c r="F104" s="459"/>
      <c r="G104" s="460"/>
      <c r="H104" s="459"/>
      <c r="I104" s="460"/>
    </row>
    <row r="105" spans="1:9" ht="24.9" customHeight="1" x14ac:dyDescent="0.3">
      <c r="A105" s="546" t="s">
        <v>352</v>
      </c>
      <c r="B105" s="218" t="s">
        <v>8</v>
      </c>
      <c r="C105" s="218" t="s">
        <v>324</v>
      </c>
      <c r="D105" s="218" t="s">
        <v>8</v>
      </c>
      <c r="E105" s="218" t="s">
        <v>324</v>
      </c>
      <c r="F105" s="218" t="s">
        <v>8</v>
      </c>
      <c r="G105" s="218" t="s">
        <v>324</v>
      </c>
      <c r="H105" s="218" t="s">
        <v>8</v>
      </c>
      <c r="I105" s="218" t="s">
        <v>324</v>
      </c>
    </row>
    <row r="106" spans="1:9" ht="24.9" customHeight="1" x14ac:dyDescent="0.3">
      <c r="A106" s="547"/>
      <c r="B106" s="163">
        <v>8.3000000000000004E-2</v>
      </c>
      <c r="C106" s="164"/>
      <c r="D106" s="163">
        <v>8.3000000000000004E-2</v>
      </c>
      <c r="E106" s="164"/>
      <c r="F106" s="163"/>
      <c r="G106" s="164"/>
      <c r="H106" s="163"/>
      <c r="I106" s="164"/>
    </row>
    <row r="107" spans="1:9" ht="80.25" customHeight="1" x14ac:dyDescent="0.3">
      <c r="A107" s="161" t="s">
        <v>332</v>
      </c>
      <c r="B107" s="458"/>
      <c r="C107" s="458"/>
      <c r="D107" s="458"/>
      <c r="E107" s="458"/>
      <c r="F107" s="458"/>
      <c r="G107" s="458"/>
      <c r="H107" s="458"/>
      <c r="I107" s="458"/>
    </row>
    <row r="108" spans="1:9" ht="80.25" customHeight="1" x14ac:dyDescent="0.3">
      <c r="A108" s="161" t="s">
        <v>331</v>
      </c>
      <c r="B108" s="459"/>
      <c r="C108" s="460"/>
      <c r="D108" s="459"/>
      <c r="E108" s="460"/>
      <c r="F108" s="459"/>
      <c r="G108" s="460"/>
      <c r="H108" s="459"/>
      <c r="I108" s="460"/>
    </row>
    <row r="109" spans="1:9" ht="24.9" customHeight="1" x14ac:dyDescent="0.3">
      <c r="A109" s="546" t="s">
        <v>353</v>
      </c>
      <c r="B109" s="218" t="s">
        <v>8</v>
      </c>
      <c r="C109" s="218" t="s">
        <v>324</v>
      </c>
      <c r="D109" s="218" t="s">
        <v>8</v>
      </c>
      <c r="E109" s="218" t="s">
        <v>324</v>
      </c>
      <c r="F109" s="218" t="s">
        <v>8</v>
      </c>
      <c r="G109" s="218" t="s">
        <v>324</v>
      </c>
      <c r="H109" s="218" t="s">
        <v>8</v>
      </c>
      <c r="I109" s="218" t="s">
        <v>324</v>
      </c>
    </row>
    <row r="110" spans="1:9" ht="24.9" customHeight="1" x14ac:dyDescent="0.3">
      <c r="A110" s="547"/>
      <c r="B110" s="163">
        <v>8.3000000000000004E-2</v>
      </c>
      <c r="C110" s="164"/>
      <c r="D110" s="163">
        <v>8.3000000000000004E-2</v>
      </c>
      <c r="E110" s="164"/>
      <c r="F110" s="163"/>
      <c r="G110" s="164"/>
      <c r="H110" s="163"/>
      <c r="I110" s="164"/>
    </row>
    <row r="111" spans="1:9" ht="80.25" customHeight="1" x14ac:dyDescent="0.3">
      <c r="A111" s="161" t="s">
        <v>332</v>
      </c>
      <c r="B111" s="458"/>
      <c r="C111" s="458"/>
      <c r="D111" s="458"/>
      <c r="E111" s="458"/>
      <c r="F111" s="458"/>
      <c r="G111" s="458"/>
      <c r="H111" s="458"/>
      <c r="I111" s="458"/>
    </row>
    <row r="112" spans="1:9" ht="80.25" customHeight="1" x14ac:dyDescent="0.3">
      <c r="A112" s="161" t="s">
        <v>331</v>
      </c>
      <c r="B112" s="459"/>
      <c r="C112" s="460"/>
      <c r="D112" s="459"/>
      <c r="E112" s="460"/>
      <c r="F112" s="459"/>
      <c r="G112" s="460"/>
      <c r="H112" s="459"/>
      <c r="I112" s="460"/>
    </row>
    <row r="113" spans="1:9" ht="24.9" customHeight="1" x14ac:dyDescent="0.3">
      <c r="A113" s="546" t="s">
        <v>354</v>
      </c>
      <c r="B113" s="218" t="s">
        <v>8</v>
      </c>
      <c r="C113" s="218" t="s">
        <v>324</v>
      </c>
      <c r="D113" s="218" t="s">
        <v>8</v>
      </c>
      <c r="E113" s="218" t="s">
        <v>324</v>
      </c>
      <c r="F113" s="218" t="s">
        <v>8</v>
      </c>
      <c r="G113" s="218" t="s">
        <v>324</v>
      </c>
      <c r="H113" s="218" t="s">
        <v>8</v>
      </c>
      <c r="I113" s="218" t="s">
        <v>324</v>
      </c>
    </row>
    <row r="114" spans="1:9" ht="24.9" customHeight="1" x14ac:dyDescent="0.3">
      <c r="A114" s="547"/>
      <c r="B114" s="163">
        <v>8.3000000000000004E-2</v>
      </c>
      <c r="C114" s="164"/>
      <c r="D114" s="163">
        <v>8.3000000000000004E-2</v>
      </c>
      <c r="E114" s="164"/>
      <c r="F114" s="163"/>
      <c r="G114" s="164"/>
      <c r="H114" s="163"/>
      <c r="I114" s="164"/>
    </row>
    <row r="115" spans="1:9" ht="80.25" customHeight="1" x14ac:dyDescent="0.3">
      <c r="A115" s="161" t="s">
        <v>332</v>
      </c>
      <c r="B115" s="461"/>
      <c r="C115" s="461"/>
      <c r="D115" s="461"/>
      <c r="E115" s="461"/>
      <c r="F115" s="461"/>
      <c r="G115" s="461"/>
      <c r="H115" s="461"/>
      <c r="I115" s="461"/>
    </row>
    <row r="116" spans="1:9" ht="80.25" customHeight="1" x14ac:dyDescent="0.3">
      <c r="A116" s="161" t="s">
        <v>331</v>
      </c>
      <c r="B116" s="459"/>
      <c r="C116" s="460"/>
      <c r="D116" s="459"/>
      <c r="E116" s="460"/>
      <c r="F116" s="459"/>
      <c r="G116" s="460"/>
      <c r="H116" s="459"/>
      <c r="I116" s="460"/>
    </row>
    <row r="117" spans="1:9" ht="16.8" x14ac:dyDescent="0.3">
      <c r="A117" s="162" t="s">
        <v>467</v>
      </c>
      <c r="B117" s="346">
        <f t="shared" ref="B117:I117" si="1">(B70+B74+B78+B82+B86+B90+B94+B98+B102+B106+B110+B114)</f>
        <v>0.99599999999999989</v>
      </c>
      <c r="C117" s="166">
        <f t="shared" si="1"/>
        <v>0.16600000000000001</v>
      </c>
      <c r="D117" s="346">
        <f t="shared" si="1"/>
        <v>0.99599999999999989</v>
      </c>
      <c r="E117" s="166">
        <f t="shared" si="1"/>
        <v>0.16600000000000001</v>
      </c>
      <c r="F117" s="166">
        <f t="shared" si="1"/>
        <v>0</v>
      </c>
      <c r="G117" s="166">
        <f t="shared" si="1"/>
        <v>0</v>
      </c>
      <c r="H117" s="166">
        <f t="shared" si="1"/>
        <v>0</v>
      </c>
      <c r="I117" s="166">
        <f t="shared" si="1"/>
        <v>0</v>
      </c>
    </row>
    <row r="122" spans="1:9" ht="37.5" customHeight="1" x14ac:dyDescent="0.3"/>
    <row r="123" spans="1:9" ht="19.5" customHeight="1" x14ac:dyDescent="0.3"/>
    <row r="124" spans="1:9" ht="19.5" customHeight="1" x14ac:dyDescent="0.3"/>
    <row r="125" spans="1:9" ht="34.5" customHeight="1" x14ac:dyDescent="0.3"/>
    <row r="126" spans="1:9" ht="15" customHeight="1" x14ac:dyDescent="0.3"/>
    <row r="127" spans="1:9" ht="15.75" customHeight="1" x14ac:dyDescent="0.3"/>
  </sheetData>
  <mergeCells count="211">
    <mergeCell ref="A113:A114"/>
    <mergeCell ref="B115:C115"/>
    <mergeCell ref="D115:E115"/>
    <mergeCell ref="F115:G115"/>
    <mergeCell ref="H115:I115"/>
    <mergeCell ref="B116:C116"/>
    <mergeCell ref="D116:E116"/>
    <mergeCell ref="F116:G116"/>
    <mergeCell ref="H116:I116"/>
    <mergeCell ref="A109:A110"/>
    <mergeCell ref="B111:C111"/>
    <mergeCell ref="D111:E111"/>
    <mergeCell ref="F111:G111"/>
    <mergeCell ref="H111:I111"/>
    <mergeCell ref="B112:C112"/>
    <mergeCell ref="D112:E112"/>
    <mergeCell ref="F112:G112"/>
    <mergeCell ref="H112:I112"/>
    <mergeCell ref="A105:A106"/>
    <mergeCell ref="B107:C107"/>
    <mergeCell ref="D107:E107"/>
    <mergeCell ref="F107:G107"/>
    <mergeCell ref="H107:I107"/>
    <mergeCell ref="B108:C108"/>
    <mergeCell ref="D108:E108"/>
    <mergeCell ref="F108:G108"/>
    <mergeCell ref="H108:I108"/>
    <mergeCell ref="A101:A102"/>
    <mergeCell ref="B103:C103"/>
    <mergeCell ref="D103:E103"/>
    <mergeCell ref="F103:G103"/>
    <mergeCell ref="H103:I103"/>
    <mergeCell ref="B104:C104"/>
    <mergeCell ref="D104:E104"/>
    <mergeCell ref="F104:G104"/>
    <mergeCell ref="H104:I104"/>
    <mergeCell ref="A97:A98"/>
    <mergeCell ref="B99:C99"/>
    <mergeCell ref="D99:E99"/>
    <mergeCell ref="F99:G99"/>
    <mergeCell ref="H99:I99"/>
    <mergeCell ref="B100:C100"/>
    <mergeCell ref="D100:E100"/>
    <mergeCell ref="F100:G100"/>
    <mergeCell ref="H100:I100"/>
    <mergeCell ref="A93:A94"/>
    <mergeCell ref="B95:C95"/>
    <mergeCell ref="D95:E95"/>
    <mergeCell ref="F95:G95"/>
    <mergeCell ref="H95:I95"/>
    <mergeCell ref="B96:C96"/>
    <mergeCell ref="D96:E96"/>
    <mergeCell ref="F96:G96"/>
    <mergeCell ref="H96:I96"/>
    <mergeCell ref="A89:A90"/>
    <mergeCell ref="B91:C91"/>
    <mergeCell ref="D91:E91"/>
    <mergeCell ref="F91:G91"/>
    <mergeCell ref="H91:I91"/>
    <mergeCell ref="B92:C92"/>
    <mergeCell ref="D92:E92"/>
    <mergeCell ref="F92:G92"/>
    <mergeCell ref="H92:I92"/>
    <mergeCell ref="A85:A86"/>
    <mergeCell ref="B87:C87"/>
    <mergeCell ref="D87:E87"/>
    <mergeCell ref="F87:G87"/>
    <mergeCell ref="H87:I87"/>
    <mergeCell ref="B88:C88"/>
    <mergeCell ref="D88:E88"/>
    <mergeCell ref="F88:G88"/>
    <mergeCell ref="H88:I88"/>
    <mergeCell ref="A81:A82"/>
    <mergeCell ref="B83:C83"/>
    <mergeCell ref="D83:E83"/>
    <mergeCell ref="F83:G83"/>
    <mergeCell ref="H83:I83"/>
    <mergeCell ref="B84:C84"/>
    <mergeCell ref="D84:E84"/>
    <mergeCell ref="F84:G84"/>
    <mergeCell ref="H84:I84"/>
    <mergeCell ref="A77:A78"/>
    <mergeCell ref="B79:C79"/>
    <mergeCell ref="D79:E79"/>
    <mergeCell ref="F79:G79"/>
    <mergeCell ref="H79:I79"/>
    <mergeCell ref="B80:C80"/>
    <mergeCell ref="D80:E80"/>
    <mergeCell ref="F80:G80"/>
    <mergeCell ref="H80:I80"/>
    <mergeCell ref="A73:A74"/>
    <mergeCell ref="B75:C75"/>
    <mergeCell ref="D75:E75"/>
    <mergeCell ref="F75:G75"/>
    <mergeCell ref="H75:I75"/>
    <mergeCell ref="B76:C76"/>
    <mergeCell ref="D76:E76"/>
    <mergeCell ref="F76:G76"/>
    <mergeCell ref="H76:I76"/>
    <mergeCell ref="A69:A70"/>
    <mergeCell ref="B71:C71"/>
    <mergeCell ref="D71:E71"/>
    <mergeCell ref="F71:G71"/>
    <mergeCell ref="H71:I71"/>
    <mergeCell ref="B72:C72"/>
    <mergeCell ref="D72:E72"/>
    <mergeCell ref="F72:G72"/>
    <mergeCell ref="H72:I72"/>
    <mergeCell ref="B67:C67"/>
    <mergeCell ref="D67:E67"/>
    <mergeCell ref="F67:G67"/>
    <mergeCell ref="H67:I67"/>
    <mergeCell ref="B68:C68"/>
    <mergeCell ref="D68:E68"/>
    <mergeCell ref="F68:G68"/>
    <mergeCell ref="H68:I68"/>
    <mergeCell ref="A61:A62"/>
    <mergeCell ref="D61:E61"/>
    <mergeCell ref="F61:G61"/>
    <mergeCell ref="D62:E62"/>
    <mergeCell ref="F62:G62"/>
    <mergeCell ref="A66:I66"/>
    <mergeCell ref="A57:A58"/>
    <mergeCell ref="D57:E57"/>
    <mergeCell ref="F57:G57"/>
    <mergeCell ref="D58:E58"/>
    <mergeCell ref="F58:G58"/>
    <mergeCell ref="A59:A60"/>
    <mergeCell ref="D59:E59"/>
    <mergeCell ref="F59:G59"/>
    <mergeCell ref="D60:E60"/>
    <mergeCell ref="F60:G60"/>
    <mergeCell ref="A53:A54"/>
    <mergeCell ref="D53:E53"/>
    <mergeCell ref="F53:G53"/>
    <mergeCell ref="D54:E54"/>
    <mergeCell ref="F54:G54"/>
    <mergeCell ref="A55:A56"/>
    <mergeCell ref="D55:E55"/>
    <mergeCell ref="F55:G55"/>
    <mergeCell ref="D56:E56"/>
    <mergeCell ref="F56:G56"/>
    <mergeCell ref="A49:A50"/>
    <mergeCell ref="D49:E49"/>
    <mergeCell ref="F49:G49"/>
    <mergeCell ref="D50:E50"/>
    <mergeCell ref="F50:G50"/>
    <mergeCell ref="A51:A52"/>
    <mergeCell ref="D51:E51"/>
    <mergeCell ref="F51:G51"/>
    <mergeCell ref="D52:E52"/>
    <mergeCell ref="F52:G52"/>
    <mergeCell ref="A45:A46"/>
    <mergeCell ref="D45:E45"/>
    <mergeCell ref="F45:G45"/>
    <mergeCell ref="D46:E46"/>
    <mergeCell ref="F46:G46"/>
    <mergeCell ref="A47:A48"/>
    <mergeCell ref="D47:E47"/>
    <mergeCell ref="F47:G47"/>
    <mergeCell ref="D48:E48"/>
    <mergeCell ref="F48:G48"/>
    <mergeCell ref="A41:A42"/>
    <mergeCell ref="D41:E41"/>
    <mergeCell ref="F41:G41"/>
    <mergeCell ref="D42:E42"/>
    <mergeCell ref="F42:G42"/>
    <mergeCell ref="A43:A44"/>
    <mergeCell ref="D43:E43"/>
    <mergeCell ref="F43:G43"/>
    <mergeCell ref="D44:E44"/>
    <mergeCell ref="F44:G44"/>
    <mergeCell ref="B38:C38"/>
    <mergeCell ref="D38:I38"/>
    <mergeCell ref="A39:A40"/>
    <mergeCell ref="D39:E39"/>
    <mergeCell ref="F39:G39"/>
    <mergeCell ref="D40:E40"/>
    <mergeCell ref="F40:G40"/>
    <mergeCell ref="C19:O19"/>
    <mergeCell ref="A22:O22"/>
    <mergeCell ref="A23:O23"/>
    <mergeCell ref="A34:I34"/>
    <mergeCell ref="B35:I35"/>
    <mergeCell ref="A36:A37"/>
    <mergeCell ref="G36:G37"/>
    <mergeCell ref="H36:I37"/>
    <mergeCell ref="B16:F16"/>
    <mergeCell ref="G16:H16"/>
    <mergeCell ref="I16:O16"/>
    <mergeCell ref="B18:E18"/>
    <mergeCell ref="G18:I18"/>
    <mergeCell ref="K18:O18"/>
    <mergeCell ref="A6:A8"/>
    <mergeCell ref="J6:K8"/>
    <mergeCell ref="M6:O6"/>
    <mergeCell ref="M7:O7"/>
    <mergeCell ref="M8:O8"/>
    <mergeCell ref="A12:A14"/>
    <mergeCell ref="B12:O14"/>
    <mergeCell ref="B10:K10"/>
    <mergeCell ref="M10:O10"/>
    <mergeCell ref="A1:A4"/>
    <mergeCell ref="B1:L1"/>
    <mergeCell ref="M1:O1"/>
    <mergeCell ref="B2:L2"/>
    <mergeCell ref="M2:O2"/>
    <mergeCell ref="B3:L3"/>
    <mergeCell ref="M3:O3"/>
    <mergeCell ref="B4:L4"/>
    <mergeCell ref="M4:O4"/>
  </mergeCells>
  <hyperlinks>
    <hyperlink ref="B72" r:id="rId1" xr:uid="{67FCB674-D6A2-4178-B0E5-B96800FB1D6A}"/>
    <hyperlink ref="B76" r:id="rId2" xr:uid="{915D5C9B-E604-4F99-8401-4FE183B96CA9}"/>
    <hyperlink ref="D72" r:id="rId3" xr:uid="{6D42FC3C-D2C7-4141-92E2-2B35A14B0DE2}"/>
    <hyperlink ref="D76" r:id="rId4" xr:uid="{364814B1-8597-4979-AC66-121633B2DBBC}"/>
  </hyperlinks>
  <pageMargins left="0.23622047244094491" right="0.23622047244094491" top="0.74803149606299213" bottom="0.74803149606299213" header="0.31496062992125984" footer="0.31496062992125984"/>
  <pageSetup scale="25" orientation="landscape" r:id="rId5"/>
  <ignoredErrors>
    <ignoredError sqref="N25:N30" emptyCellReference="1"/>
  </ignoredErrors>
  <drawing r:id="rId6"/>
  <legacyDrawing r:id="rId7"/>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D093EE9D-40AA-4E41-9EAD-4DDCFDF57DF4}">
          <x14:formula1>
            <xm:f>Listas!$B$2:$B$4</xm:f>
          </x14:formula1>
          <xm:sqref>H36:I37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33233-7462-426B-9FC9-721D669621DF}">
  <sheetPr>
    <tabColor theme="5" tint="0.59999389629810485"/>
    <pageSetUpPr fitToPage="1"/>
  </sheetPr>
  <dimension ref="A1:L28"/>
  <sheetViews>
    <sheetView topLeftCell="A8" zoomScale="120" zoomScaleNormal="120" workbookViewId="0">
      <selection activeCell="N20" sqref="N20"/>
    </sheetView>
  </sheetViews>
  <sheetFormatPr baseColWidth="10" defaultColWidth="8.6640625" defaultRowHeight="13.8" x14ac:dyDescent="0.3"/>
  <cols>
    <col min="1" max="1" width="3.33203125" style="313" customWidth="1"/>
    <col min="2" max="2" width="9.33203125" style="313" customWidth="1"/>
    <col min="3" max="3" width="5.6640625" style="313" customWidth="1"/>
    <col min="4" max="4" width="6.6640625" style="313" customWidth="1"/>
    <col min="5" max="5" width="5.6640625" style="313" customWidth="1"/>
    <col min="6" max="6" width="10.33203125" style="313" customWidth="1"/>
    <col min="7" max="7" width="2.109375" style="313" customWidth="1"/>
    <col min="8" max="8" width="18.6640625" style="313" customWidth="1"/>
    <col min="9" max="9" width="12.6640625" style="313" customWidth="1"/>
    <col min="10" max="10" width="6.6640625" style="313" customWidth="1"/>
    <col min="11" max="11" width="18.6640625" style="313" customWidth="1"/>
    <col min="12" max="12" width="25.6640625" style="313" customWidth="1"/>
    <col min="13" max="16384" width="8.6640625" style="313"/>
  </cols>
  <sheetData>
    <row r="1" spans="1:12" ht="18.75" customHeight="1" x14ac:dyDescent="0.3">
      <c r="A1" s="560"/>
      <c r="B1" s="561"/>
      <c r="C1" s="561"/>
      <c r="D1" s="561"/>
      <c r="E1" s="562"/>
      <c r="F1" s="569" t="s">
        <v>477</v>
      </c>
      <c r="G1" s="570"/>
      <c r="H1" s="570"/>
      <c r="I1" s="570"/>
      <c r="J1" s="570"/>
      <c r="K1" s="570"/>
      <c r="L1" s="312"/>
    </row>
    <row r="2" spans="1:12" ht="18.75" customHeight="1" x14ac:dyDescent="0.3">
      <c r="A2" s="563"/>
      <c r="B2" s="564"/>
      <c r="C2" s="564"/>
      <c r="D2" s="564"/>
      <c r="E2" s="565"/>
      <c r="F2" s="571"/>
      <c r="G2" s="572"/>
      <c r="H2" s="572"/>
      <c r="I2" s="572"/>
      <c r="J2" s="572"/>
      <c r="K2" s="572"/>
      <c r="L2" s="312"/>
    </row>
    <row r="3" spans="1:12" ht="18.75" customHeight="1" x14ac:dyDescent="0.3">
      <c r="A3" s="563"/>
      <c r="B3" s="564"/>
      <c r="C3" s="564"/>
      <c r="D3" s="564"/>
      <c r="E3" s="565"/>
      <c r="F3" s="569" t="s">
        <v>478</v>
      </c>
      <c r="G3" s="570"/>
      <c r="H3" s="570"/>
      <c r="I3" s="570"/>
      <c r="J3" s="570"/>
      <c r="K3" s="570"/>
      <c r="L3" s="312"/>
    </row>
    <row r="4" spans="1:12" ht="18.75" customHeight="1" x14ac:dyDescent="0.3">
      <c r="A4" s="566"/>
      <c r="B4" s="567"/>
      <c r="C4" s="567"/>
      <c r="D4" s="567"/>
      <c r="E4" s="568"/>
      <c r="F4" s="571"/>
      <c r="G4" s="572"/>
      <c r="H4" s="572"/>
      <c r="I4" s="572"/>
      <c r="J4" s="572"/>
      <c r="K4" s="572"/>
      <c r="L4" s="312"/>
    </row>
    <row r="5" spans="1:12" ht="15.75" customHeight="1" x14ac:dyDescent="0.3">
      <c r="A5" s="573" t="s">
        <v>479</v>
      </c>
      <c r="B5" s="574"/>
      <c r="C5" s="574"/>
      <c r="D5" s="574"/>
      <c r="E5" s="574"/>
      <c r="F5" s="574"/>
      <c r="G5" s="574"/>
      <c r="H5" s="574"/>
      <c r="I5" s="574"/>
      <c r="J5" s="574"/>
      <c r="K5" s="574"/>
      <c r="L5" s="575"/>
    </row>
    <row r="6" spans="1:12" ht="23.25" customHeight="1" x14ac:dyDescent="0.3">
      <c r="A6" s="573" t="s">
        <v>480</v>
      </c>
      <c r="B6" s="574"/>
      <c r="C6" s="576"/>
      <c r="D6" s="577" t="s">
        <v>519</v>
      </c>
      <c r="E6" s="578"/>
      <c r="F6" s="578"/>
      <c r="G6" s="578"/>
      <c r="H6" s="579"/>
      <c r="I6" s="573" t="s">
        <v>481</v>
      </c>
      <c r="J6" s="576"/>
      <c r="K6" s="577" t="s">
        <v>534</v>
      </c>
      <c r="L6" s="579"/>
    </row>
    <row r="7" spans="1:12" ht="17.7" customHeight="1" x14ac:dyDescent="0.3">
      <c r="A7" s="573" t="s">
        <v>482</v>
      </c>
      <c r="B7" s="574"/>
      <c r="C7" s="576"/>
      <c r="D7" s="577" t="s">
        <v>239</v>
      </c>
      <c r="E7" s="578"/>
      <c r="F7" s="578"/>
      <c r="G7" s="578"/>
      <c r="H7" s="579"/>
      <c r="I7" s="573" t="s">
        <v>7</v>
      </c>
      <c r="J7" s="576"/>
      <c r="K7" s="577" t="s">
        <v>44</v>
      </c>
      <c r="L7" s="579"/>
    </row>
    <row r="8" spans="1:12" ht="35.700000000000003" customHeight="1" x14ac:dyDescent="0.3">
      <c r="A8" s="573" t="s">
        <v>483</v>
      </c>
      <c r="B8" s="574"/>
      <c r="C8" s="576"/>
      <c r="D8" s="577" t="s">
        <v>536</v>
      </c>
      <c r="E8" s="578"/>
      <c r="F8" s="578"/>
      <c r="G8" s="578"/>
      <c r="H8" s="579"/>
      <c r="I8" s="573" t="s">
        <v>484</v>
      </c>
      <c r="J8" s="576"/>
      <c r="K8" s="577" t="s">
        <v>523</v>
      </c>
      <c r="L8" s="579"/>
    </row>
    <row r="9" spans="1:12" ht="15.75" customHeight="1" x14ac:dyDescent="0.3">
      <c r="A9" s="580" t="s">
        <v>485</v>
      </c>
      <c r="B9" s="581"/>
      <c r="C9" s="581"/>
      <c r="D9" s="581"/>
      <c r="E9" s="574"/>
      <c r="F9" s="574"/>
      <c r="G9" s="574"/>
      <c r="H9" s="574"/>
      <c r="I9" s="574"/>
      <c r="J9" s="574"/>
      <c r="K9" s="574"/>
      <c r="L9" s="575"/>
    </row>
    <row r="10" spans="1:12" ht="15.75" customHeight="1" x14ac:dyDescent="0.3">
      <c r="A10" s="594" t="s">
        <v>422</v>
      </c>
      <c r="B10" s="594"/>
      <c r="C10" s="594"/>
      <c r="D10" s="594"/>
      <c r="E10" s="585" t="str">
        <f>+ACTIVIDAD_3!B16</f>
        <v xml:space="preserve">Servicio de promoción de la garantía de derechos </v>
      </c>
      <c r="F10" s="585"/>
      <c r="G10" s="585"/>
      <c r="H10" s="585"/>
      <c r="I10" s="585"/>
      <c r="J10" s="585"/>
      <c r="K10" s="585"/>
      <c r="L10" s="585"/>
    </row>
    <row r="11" spans="1:12" ht="34.5" customHeight="1" x14ac:dyDescent="0.3">
      <c r="A11" s="582" t="s">
        <v>486</v>
      </c>
      <c r="B11" s="583"/>
      <c r="C11" s="583"/>
      <c r="D11" s="575"/>
      <c r="E11" s="584" t="str">
        <f>+ACTIVIDAD_3!I16</f>
        <v xml:space="preserve">
Porcentaje de implementación de las herramientas para el posicionamiento en medios de comunicación</v>
      </c>
      <c r="F11" s="585"/>
      <c r="G11" s="585"/>
      <c r="H11" s="585"/>
      <c r="I11" s="585"/>
      <c r="J11" s="585"/>
      <c r="K11" s="585"/>
      <c r="L11" s="586"/>
    </row>
    <row r="12" spans="1:12" ht="47.25" customHeight="1" x14ac:dyDescent="0.3">
      <c r="A12" s="573" t="s">
        <v>487</v>
      </c>
      <c r="B12" s="574"/>
      <c r="C12" s="574"/>
      <c r="D12" s="576"/>
      <c r="E12" s="584" t="s">
        <v>601</v>
      </c>
      <c r="F12" s="585"/>
      <c r="G12" s="585"/>
      <c r="H12" s="585"/>
      <c r="I12" s="585"/>
      <c r="J12" s="585"/>
      <c r="K12" s="585"/>
      <c r="L12" s="586"/>
    </row>
    <row r="13" spans="1:12" ht="28.5" customHeight="1" x14ac:dyDescent="0.3">
      <c r="A13" s="573" t="s">
        <v>488</v>
      </c>
      <c r="B13" s="574"/>
      <c r="C13" s="576"/>
      <c r="D13" s="577" t="s">
        <v>609</v>
      </c>
      <c r="E13" s="578"/>
      <c r="F13" s="578"/>
      <c r="G13" s="578"/>
      <c r="H13" s="579"/>
      <c r="I13" s="573" t="s">
        <v>489</v>
      </c>
      <c r="J13" s="576"/>
      <c r="K13" s="577" t="s">
        <v>552</v>
      </c>
      <c r="L13" s="579"/>
    </row>
    <row r="14" spans="1:12" ht="15.75" customHeight="1" x14ac:dyDescent="0.3">
      <c r="A14" s="573" t="s">
        <v>490</v>
      </c>
      <c r="B14" s="574"/>
      <c r="C14" s="574"/>
      <c r="D14" s="574"/>
      <c r="E14" s="574"/>
      <c r="F14" s="574"/>
      <c r="G14" s="574"/>
      <c r="H14" s="574"/>
      <c r="I14" s="574"/>
      <c r="J14" s="574"/>
      <c r="K14" s="574"/>
      <c r="L14" s="575"/>
    </row>
    <row r="15" spans="1:12" ht="25.5" customHeight="1" x14ac:dyDescent="0.3">
      <c r="A15" s="573" t="s">
        <v>491</v>
      </c>
      <c r="B15" s="574"/>
      <c r="C15" s="576"/>
      <c r="D15" s="577" t="s">
        <v>525</v>
      </c>
      <c r="E15" s="578"/>
      <c r="F15" s="578"/>
      <c r="G15" s="578"/>
      <c r="H15" s="579"/>
      <c r="I15" s="573" t="s">
        <v>492</v>
      </c>
      <c r="J15" s="576"/>
      <c r="K15" s="577" t="s">
        <v>59</v>
      </c>
      <c r="L15" s="579"/>
    </row>
    <row r="16" spans="1:12" ht="25.5" customHeight="1" x14ac:dyDescent="0.3">
      <c r="A16" s="573" t="s">
        <v>493</v>
      </c>
      <c r="B16" s="574"/>
      <c r="C16" s="576"/>
      <c r="D16" s="590">
        <f>+ACTIVIDAD_1!C37</f>
        <v>1</v>
      </c>
      <c r="E16" s="591"/>
      <c r="F16" s="591"/>
      <c r="G16" s="591"/>
      <c r="H16" s="592"/>
      <c r="I16" s="573" t="s">
        <v>418</v>
      </c>
      <c r="J16" s="576"/>
      <c r="K16" s="577" t="s">
        <v>16</v>
      </c>
      <c r="L16" s="579"/>
    </row>
    <row r="17" spans="1:12" ht="27.6" customHeight="1" x14ac:dyDescent="0.3">
      <c r="A17" s="573" t="s">
        <v>494</v>
      </c>
      <c r="B17" s="574"/>
      <c r="C17" s="576"/>
      <c r="D17" s="577"/>
      <c r="E17" s="578"/>
      <c r="F17" s="578"/>
      <c r="G17" s="578"/>
      <c r="H17" s="579"/>
      <c r="I17" s="587"/>
      <c r="J17" s="589"/>
      <c r="K17" s="589"/>
      <c r="L17" s="588"/>
    </row>
    <row r="18" spans="1:12" ht="12" customHeight="1" x14ac:dyDescent="0.3">
      <c r="A18" s="320" t="s">
        <v>495</v>
      </c>
      <c r="B18" s="320" t="s">
        <v>496</v>
      </c>
      <c r="C18" s="573" t="s">
        <v>497</v>
      </c>
      <c r="D18" s="574"/>
      <c r="E18" s="574"/>
      <c r="F18" s="574"/>
      <c r="G18" s="576"/>
      <c r="H18" s="573" t="s">
        <v>416</v>
      </c>
      <c r="I18" s="576"/>
      <c r="J18" s="573" t="s">
        <v>586</v>
      </c>
      <c r="K18" s="576"/>
      <c r="L18" s="320" t="s">
        <v>583</v>
      </c>
    </row>
    <row r="19" spans="1:12" ht="34.200000000000003" customHeight="1" x14ac:dyDescent="0.3">
      <c r="A19" s="314">
        <v>1</v>
      </c>
      <c r="B19" s="315" t="s">
        <v>585</v>
      </c>
      <c r="C19" s="577" t="s">
        <v>602</v>
      </c>
      <c r="D19" s="578"/>
      <c r="E19" s="578"/>
      <c r="F19" s="578"/>
      <c r="G19" s="579"/>
      <c r="H19" s="577" t="s">
        <v>648</v>
      </c>
      <c r="I19" s="579"/>
      <c r="J19" s="587" t="s">
        <v>56</v>
      </c>
      <c r="K19" s="588"/>
      <c r="L19" s="315" t="s">
        <v>618</v>
      </c>
    </row>
    <row r="20" spans="1:12" ht="42" customHeight="1" x14ac:dyDescent="0.3">
      <c r="A20" s="314">
        <v>2</v>
      </c>
      <c r="B20" s="315" t="s">
        <v>585</v>
      </c>
      <c r="C20" s="577" t="s">
        <v>651</v>
      </c>
      <c r="D20" s="578"/>
      <c r="E20" s="578"/>
      <c r="F20" s="578"/>
      <c r="G20" s="579"/>
      <c r="H20" s="577" t="s">
        <v>660</v>
      </c>
      <c r="I20" s="579"/>
      <c r="J20" s="587" t="s">
        <v>56</v>
      </c>
      <c r="K20" s="588"/>
      <c r="L20" s="315" t="s">
        <v>618</v>
      </c>
    </row>
    <row r="21" spans="1:12" ht="34.200000000000003" customHeight="1" x14ac:dyDescent="0.3">
      <c r="A21" s="314">
        <v>3</v>
      </c>
      <c r="B21" s="315" t="s">
        <v>585</v>
      </c>
      <c r="C21" s="577"/>
      <c r="D21" s="578"/>
      <c r="E21" s="578"/>
      <c r="F21" s="578"/>
      <c r="G21" s="579"/>
      <c r="H21" s="577"/>
      <c r="I21" s="579"/>
      <c r="J21" s="587"/>
      <c r="K21" s="588"/>
      <c r="L21" s="315"/>
    </row>
    <row r="22" spans="1:12" ht="25.5" customHeight="1" x14ac:dyDescent="0.3">
      <c r="A22" s="320" t="s">
        <v>495</v>
      </c>
      <c r="B22" s="573" t="s">
        <v>498</v>
      </c>
      <c r="C22" s="574"/>
      <c r="D22" s="574"/>
      <c r="E22" s="574"/>
      <c r="F22" s="574"/>
      <c r="G22" s="574"/>
      <c r="H22" s="574"/>
      <c r="I22" s="574"/>
      <c r="J22" s="574"/>
      <c r="K22" s="576"/>
      <c r="L22" s="320" t="s">
        <v>499</v>
      </c>
    </row>
    <row r="23" spans="1:12" ht="28.2" customHeight="1" x14ac:dyDescent="0.3">
      <c r="A23" s="314">
        <v>1</v>
      </c>
      <c r="B23" s="577" t="s">
        <v>611</v>
      </c>
      <c r="C23" s="578"/>
      <c r="D23" s="578"/>
      <c r="E23" s="578"/>
      <c r="F23" s="578"/>
      <c r="G23" s="578"/>
      <c r="H23" s="578"/>
      <c r="I23" s="578"/>
      <c r="J23" s="578"/>
      <c r="K23" s="579"/>
      <c r="L23" s="315" t="s">
        <v>110</v>
      </c>
    </row>
    <row r="24" spans="1:12" ht="15.75" customHeight="1" x14ac:dyDescent="0.3">
      <c r="A24" s="573" t="s">
        <v>500</v>
      </c>
      <c r="B24" s="574"/>
      <c r="C24" s="574"/>
      <c r="D24" s="574"/>
      <c r="E24" s="574"/>
      <c r="F24" s="581"/>
      <c r="G24" s="581"/>
      <c r="H24" s="574"/>
      <c r="I24" s="581"/>
      <c r="J24" s="581"/>
      <c r="K24" s="574"/>
      <c r="L24" s="593"/>
    </row>
    <row r="25" spans="1:12" ht="26.25" customHeight="1" x14ac:dyDescent="0.3">
      <c r="A25" s="573" t="s">
        <v>501</v>
      </c>
      <c r="B25" s="574"/>
      <c r="C25" s="576"/>
      <c r="D25" s="577">
        <v>382</v>
      </c>
      <c r="E25" s="578"/>
      <c r="F25" s="594" t="s">
        <v>584</v>
      </c>
      <c r="G25" s="594"/>
      <c r="H25" s="326">
        <v>2024</v>
      </c>
      <c r="I25" s="594" t="s">
        <v>502</v>
      </c>
      <c r="J25" s="594"/>
      <c r="K25" s="313" t="s">
        <v>616</v>
      </c>
      <c r="L25" s="325"/>
    </row>
    <row r="26" spans="1:12" ht="49.5" customHeight="1" x14ac:dyDescent="0.3">
      <c r="A26" s="573" t="s">
        <v>503</v>
      </c>
      <c r="B26" s="574"/>
      <c r="C26" s="576"/>
      <c r="D26" s="577" t="s">
        <v>603</v>
      </c>
      <c r="E26" s="578"/>
      <c r="F26" s="595"/>
      <c r="G26" s="595"/>
      <c r="H26" s="578"/>
      <c r="I26" s="595"/>
      <c r="J26" s="595"/>
      <c r="K26" s="578"/>
      <c r="L26" s="596"/>
    </row>
    <row r="27" spans="1:12" ht="45.75" customHeight="1" x14ac:dyDescent="0.3">
      <c r="A27" s="573" t="s">
        <v>504</v>
      </c>
      <c r="B27" s="574"/>
      <c r="C27" s="576"/>
      <c r="D27" s="587"/>
      <c r="E27" s="589"/>
      <c r="F27" s="589"/>
      <c r="G27" s="589"/>
      <c r="H27" s="589"/>
      <c r="I27" s="589"/>
      <c r="J27" s="589"/>
      <c r="K27" s="589"/>
      <c r="L27" s="588"/>
    </row>
    <row r="28" spans="1:12" ht="17.7" customHeight="1" x14ac:dyDescent="0.3">
      <c r="A28" s="573" t="s">
        <v>505</v>
      </c>
      <c r="B28" s="574"/>
      <c r="C28" s="576"/>
      <c r="D28" s="577"/>
      <c r="E28" s="578"/>
      <c r="F28" s="578"/>
      <c r="G28" s="578"/>
      <c r="H28" s="578"/>
      <c r="I28" s="578"/>
      <c r="J28" s="578"/>
      <c r="K28" s="578"/>
      <c r="L28" s="579"/>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1"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863F7985-DB23-44C7-8F1B-D683078A0139}">
          <x14:formula1>
            <xm:f>Datos!$A$2:$A$5</xm:f>
          </x14:formula1>
          <xm:sqref>D6:H6</xm:sqref>
        </x14:dataValidation>
        <x14:dataValidation type="list" allowBlank="1" showInputMessage="1" showErrorMessage="1" xr:uid="{F6C40623-ED03-40B2-A23D-C082E5AB92D4}">
          <x14:formula1>
            <xm:f>Datos!$B$2:$B$6</xm:f>
          </x14:formula1>
          <xm:sqref>K6:L6</xm:sqref>
        </x14:dataValidation>
        <x14:dataValidation type="list" allowBlank="1" showInputMessage="1" showErrorMessage="1" xr:uid="{E0D0C4CE-F89E-4436-ACB5-294776B9652C}">
          <x14:formula1>
            <xm:f>Datos!$C$2:$C$3</xm:f>
          </x14:formula1>
          <xm:sqref>D7:H7</xm:sqref>
        </x14:dataValidation>
        <x14:dataValidation type="list" allowBlank="1" showInputMessage="1" showErrorMessage="1" xr:uid="{AB288D15-AB3A-49F5-A9C7-74FA59D774EE}">
          <x14:formula1>
            <xm:f>Datos!$D$2:$D$7</xm:f>
          </x14:formula1>
          <xm:sqref>K7:L7</xm:sqref>
        </x14:dataValidation>
        <x14:dataValidation type="list" allowBlank="1" showInputMessage="1" showErrorMessage="1" xr:uid="{57528844-5F0B-4C2F-BCAB-3CC1AF0EA246}">
          <x14:formula1>
            <xm:f>Datos!$E$2:$E$23</xm:f>
          </x14:formula1>
          <xm:sqref>D8:H8</xm:sqref>
        </x14:dataValidation>
        <x14:dataValidation type="list" allowBlank="1" showInputMessage="1" showErrorMessage="1" xr:uid="{4D436F96-7DC8-48C7-A240-299DEB2EDDE6}">
          <x14:formula1>
            <xm:f>Datos!$F$2:$F$18</xm:f>
          </x14:formula1>
          <xm:sqref>K8:L8</xm:sqref>
        </x14:dataValidation>
        <x14:dataValidation type="list" allowBlank="1" showInputMessage="1" showErrorMessage="1" xr:uid="{C77D1A5D-77FE-4060-9DF6-67C9CD82397E}">
          <x14:formula1>
            <xm:f>Datos!$G$2:$G$8</xm:f>
          </x14:formula1>
          <xm:sqref>K13:L13</xm:sqref>
        </x14:dataValidation>
        <x14:dataValidation type="list" allowBlank="1" showInputMessage="1" showErrorMessage="1" xr:uid="{9F802C7B-0690-42B4-9600-E9D5FC90A4A6}">
          <x14:formula1>
            <xm:f>Datos!$H$2:$H$3</xm:f>
          </x14:formula1>
          <xm:sqref>D15:H15</xm:sqref>
        </x14:dataValidation>
        <x14:dataValidation type="list" allowBlank="1" showInputMessage="1" showErrorMessage="1" xr:uid="{B443FC23-3FE9-48DB-AEEC-23A1D80F8F84}">
          <x14:formula1>
            <xm:f>Datos!$I$2:$I$7</xm:f>
          </x14:formula1>
          <xm:sqref>K15:L15</xm:sqref>
        </x14:dataValidation>
        <x14:dataValidation type="list" allowBlank="1" showInputMessage="1" showErrorMessage="1" xr:uid="{23643E5C-C573-48AC-B160-EC347ACF9508}">
          <x14:formula1>
            <xm:f>Datos!$J$2:$J$5</xm:f>
          </x14:formula1>
          <xm:sqref>K16:L16</xm:sqref>
        </x14:dataValidation>
        <x14:dataValidation type="list" allowBlank="1" showInputMessage="1" showErrorMessage="1" xr:uid="{0483EB45-9AA4-4E08-AE99-337F65E2A972}">
          <x14:formula1>
            <xm:f>Datos!$K$2:$K$4</xm:f>
          </x14:formula1>
          <xm:sqref>L23</xm:sqref>
        </x14:dataValidation>
        <x14:dataValidation type="list" allowBlank="1" showInputMessage="1" showErrorMessage="1" xr:uid="{D6AABA62-5B68-4BF5-BBAD-BD59F403A9A9}">
          <x14:formula1>
            <xm:f>Datos!$K$2:$K$3</xm:f>
          </x14:formula1>
          <xm:sqref>J19:K21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C2598E-EEE1-4D9F-B65F-37BB4736FBF3}"/>
</file>

<file path=customXml/itemProps2.xml><?xml version="1.0" encoding="utf-8"?>
<ds:datastoreItem xmlns:ds="http://schemas.openxmlformats.org/officeDocument/2006/customXml" ds:itemID="{424D544D-E8DA-422F-9D4F-04A0A303E7CE}">
  <ds:schemaRefs>
    <ds:schemaRef ds:uri="http://purl.org/dc/terms/"/>
    <ds:schemaRef ds:uri="http://schemas.microsoft.com/office/2006/documentManagement/types"/>
    <ds:schemaRef ds:uri="http://schemas.openxmlformats.org/package/2006/metadata/core-properties"/>
    <ds:schemaRef ds:uri="http://schemas.microsoft.com/office/2006/metadata/properties"/>
    <ds:schemaRef ds:uri="e4214a98-8106-43c1-876b-0a623317a76f"/>
    <ds:schemaRef ds:uri="http://www.w3.org/XML/1998/namespace"/>
    <ds:schemaRef ds:uri="http://purl.org/dc/elements/1.1/"/>
    <ds:schemaRef ds:uri="8a310132-39d2-45f9-a9e7-d4e20b014621"/>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B8CB741A-7D85-4CE2-B139-98A37B65EA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24</vt:i4>
      </vt:variant>
    </vt:vector>
  </HeadingPairs>
  <TitlesOfParts>
    <vt:vector size="53" baseType="lpstr">
      <vt:lpstr>Datos</vt:lpstr>
      <vt:lpstr>Actividades_proyecto </vt:lpstr>
      <vt:lpstr>HV_BaseEstratificacion</vt:lpstr>
      <vt:lpstr>ACTIVIDAD_1</vt:lpstr>
      <vt:lpstr>Hoja de vida </vt:lpstr>
      <vt:lpstr>ACTIVIDAD_2</vt:lpstr>
      <vt:lpstr>Hoja de vida 2</vt:lpstr>
      <vt:lpstr>ACTIVIDAD_3</vt:lpstr>
      <vt:lpstr>Hoja de vida 3</vt:lpstr>
      <vt:lpstr>META_PDD</vt:lpstr>
      <vt:lpstr>HV_MetaPDD</vt:lpstr>
      <vt:lpstr>PRODUCTO_MGA</vt:lpstr>
      <vt:lpstr>TERRITORIALIZACIÓN</vt:lpstr>
      <vt:lpstr>PMR</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ACTIVIDAD_2!Área_de_impresión</vt:lpstr>
      <vt:lpstr>ACTIVIDAD_3!Área_de_impresión</vt:lpstr>
      <vt:lpstr>'CONTROL DE CAMBIOS'!Área_de_impresión</vt:lpstr>
      <vt:lpstr>META_PDD!Área_de_impresión</vt:lpstr>
      <vt:lpstr>PMR!Área_de_impresión</vt:lpstr>
      <vt:lpstr>PRODUCTO_MGA!Área_de_impresión</vt:lpstr>
      <vt:lpstr>TERRITORIALIZACIÓN!Área_de_impresión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Cecilia Guerrero Morales</dc:creator>
  <cp:lastModifiedBy>Nelly García Báez</cp:lastModifiedBy>
  <cp:lastPrinted>2025-03-07T13:37:04Z</cp:lastPrinted>
  <dcterms:created xsi:type="dcterms:W3CDTF">2016-04-29T15:11:54Z</dcterms:created>
  <dcterms:modified xsi:type="dcterms:W3CDTF">2025-03-19T20:13:38Z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