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LEGION 5\Downloads\"/>
    </mc:Choice>
  </mc:AlternateContent>
  <xr:revisionPtr revIDLastSave="0" documentId="13_ncr:1_{967A28B0-8463-47C3-81F1-1B7D171A8124}" xr6:coauthVersionLast="47" xr6:coauthVersionMax="47" xr10:uidLastSave="{00000000-0000-0000-0000-000000000000}"/>
  <bookViews>
    <workbookView xWindow="-108" yWindow="-108" windowWidth="23256" windowHeight="12456" tabRatio="734" firstSheet="3" activeTab="3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1 " sheetId="51" r:id="rId5"/>
    <sheet name="ACTIVIDAD_2" sheetId="55" r:id="rId6"/>
    <sheet name="Hoja de vida2" sheetId="56" r:id="rId7"/>
    <sheet name="ACTIVIDAD_3" sheetId="57" r:id="rId8"/>
    <sheet name="Hoja de vida3" sheetId="58" r:id="rId9"/>
    <sheet name="META_PDD" sheetId="38" r:id="rId10"/>
    <sheet name="Hoja de vida_MetaPDD" sheetId="54" r:id="rId11"/>
    <sheet name="PRODUCTO_MGA" sheetId="47" r:id="rId12"/>
    <sheet name="PMR" sheetId="46" r:id="rId13"/>
    <sheet name="TERRITORIALIZACIÓN" sheetId="41" r:id="rId14"/>
    <sheet name="CONTROL DE CAMBIOS" sheetId="40" r:id="rId15"/>
    <sheet name="Listas" sheetId="43" state="hidden" r:id="rId16"/>
    <sheet name="HV_BaseGeografica" sheetId="7" state="hidden" r:id="rId17"/>
    <sheet name="HV_InstrumentosCaptura" sheetId="8" state="hidden" r:id="rId18"/>
    <sheet name="HV_SistemaInformacion" sheetId="9" state="hidden" r:id="rId19"/>
    <sheet name="HV_Predio360" sheetId="10" state="hidden" r:id="rId20"/>
    <sheet name="HV_PED" sheetId="11" state="hidden" r:id="rId21"/>
    <sheet name="HV_SPI_Producto1" sheetId="12" state="hidden" r:id="rId22"/>
    <sheet name="HV_SPI_Producto2" sheetId="13" state="hidden" r:id="rId23"/>
    <sheet name="HV_SPI_Producto3" sheetId="14" state="hidden" r:id="rId24"/>
    <sheet name="HV_SPI_Producto4" sheetId="15" state="hidden" r:id="rId25"/>
    <sheet name="HV_SPI_Producto5" sheetId="16" state="hidden" r:id="rId26"/>
    <sheet name="HV_SPI_Producto6" sheetId="17" state="hidden" r:id="rId27"/>
    <sheet name="HV_SPI_Gestión" sheetId="18" state="hidden" r:id="rId28"/>
    <sheet name="Hoja3" sheetId="19" state="hidden" r:id="rId29"/>
  </sheets>
  <definedNames>
    <definedName name="_xlnm._FilterDatabase" localSheetId="12" hidden="1">PMR!$A$12:$AX$14</definedName>
    <definedName name="_xlnm.Print_Area" localSheetId="3">ACTIVIDAD_1!$A$1:$O$32</definedName>
    <definedName name="_xlnm.Print_Area" localSheetId="9">META_PDD!$A$6:$X$20</definedName>
    <definedName name="_xlnm.Print_Area" localSheetId="11">PRODUCTO_MGA!$A$1:$O$19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xVYwB3UHdHZoYLlS7FHKLwAp3fKOqHG7zICvfbN6ofQ="/>
    </ext>
  </extLst>
</workbook>
</file>

<file path=xl/calcChain.xml><?xml version="1.0" encoding="utf-8"?>
<calcChain xmlns="http://schemas.openxmlformats.org/spreadsheetml/2006/main">
  <c r="B52" i="38" l="1"/>
  <c r="E11" i="58"/>
  <c r="E11" i="56"/>
  <c r="B63" i="20" l="1"/>
  <c r="N28" i="57"/>
  <c r="N25" i="57"/>
  <c r="N25" i="55"/>
  <c r="N28" i="55"/>
  <c r="N28" i="20"/>
  <c r="N25" i="20"/>
  <c r="B63" i="55" l="1"/>
  <c r="B63" i="57" l="1"/>
  <c r="B117" i="20" l="1"/>
  <c r="B35" i="20" l="1"/>
  <c r="B35" i="55"/>
  <c r="I117" i="57"/>
  <c r="H117" i="57"/>
  <c r="G117" i="57"/>
  <c r="F117" i="57"/>
  <c r="E117" i="57"/>
  <c r="D117" i="57"/>
  <c r="C117" i="57"/>
  <c r="B117" i="57"/>
  <c r="B35" i="57"/>
  <c r="O26" i="57"/>
  <c r="I117" i="55"/>
  <c r="H117" i="55"/>
  <c r="G117" i="55"/>
  <c r="F117" i="55"/>
  <c r="E117" i="55"/>
  <c r="D117" i="55"/>
  <c r="C117" i="55"/>
  <c r="B117" i="55"/>
  <c r="F37" i="55"/>
  <c r="O26" i="55"/>
  <c r="F26" i="38"/>
  <c r="F37" i="20"/>
  <c r="E10" i="54" l="1"/>
  <c r="E10" i="51"/>
  <c r="E11" i="51"/>
  <c r="AV14" i="46"/>
  <c r="AW14" i="46" l="1"/>
  <c r="C51" i="38" l="1"/>
  <c r="C49" i="38"/>
  <c r="C47" i="38"/>
  <c r="C45" i="38"/>
  <c r="C43" i="38"/>
  <c r="C41" i="38"/>
  <c r="C39" i="38"/>
  <c r="C37" i="38"/>
  <c r="C35" i="38"/>
  <c r="C33" i="38"/>
  <c r="C29" i="38"/>
  <c r="C117" i="20" l="1"/>
  <c r="D117" i="20"/>
  <c r="E117" i="20"/>
  <c r="F117" i="20"/>
  <c r="G117" i="20"/>
  <c r="H117" i="20"/>
  <c r="I117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  <c r="C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A24CAFFE-E7DB-4304-A7E1-46521EF14F08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74BB6F93-CE54-4A53-A236-E45E1297C3FC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sharedStrings.xml><?xml version="1.0" encoding="utf-8"?>
<sst xmlns="http://schemas.openxmlformats.org/spreadsheetml/2006/main" count="3126" uniqueCount="634">
  <si>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</si>
  <si>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</si>
  <si>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</si>
  <si>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</si>
  <si>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</si>
  <si>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</si>
  <si>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</si>
  <si>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</si>
  <si>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</si>
  <si>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</si>
  <si>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</si>
  <si>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</si>
  <si>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</si>
  <si>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</si>
  <si>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</si>
  <si>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</si>
  <si>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</si>
  <si>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</si>
  <si>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</si>
  <si>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</si>
  <si>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</si>
  <si>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</si>
  <si>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</si>
  <si>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</si>
  <si>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</si>
  <si>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</si>
  <si>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</si>
  <si>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</si>
  <si>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</si>
  <si>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</si>
  <si>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</si>
  <si>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</si>
  <si>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</si>
  <si>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</si>
  <si>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</si>
  <si>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</si>
  <si>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</si>
  <si>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</si>
  <si>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</si>
  <si>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</si>
  <si>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</si>
  <si>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</si>
  <si>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</si>
  <si>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</si>
  <si>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</si>
  <si>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</si>
  <si>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</si>
  <si>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</si>
  <si>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</si>
  <si>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</si>
  <si>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</si>
  <si>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</si>
  <si>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</si>
  <si>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</si>
  <si>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</si>
  <si>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</si>
  <si>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</si>
  <si>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</si>
  <si>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</si>
  <si>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</si>
  <si>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</si>
  <si>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</si>
  <si>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</si>
  <si>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</si>
  <si>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</si>
  <si>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</si>
  <si>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</si>
  <si>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</si>
  <si>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</si>
  <si>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</si>
  <si>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</si>
  <si>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</si>
  <si>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</si>
  <si>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</si>
  <si>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</si>
  <si>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</si>
  <si>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</si>
  <si>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</si>
  <si>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</si>
  <si>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</si>
  <si>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</si>
  <si>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</si>
  <si>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</si>
  <si>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</si>
  <si>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</si>
  <si>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</si>
  <si>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</si>
  <si>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</si>
  <si>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</si>
  <si>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</si>
  <si>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</si>
  <si>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</si>
  <si>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</si>
  <si>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</si>
  <si>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</si>
  <si>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</si>
  <si>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</si>
  <si>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</si>
  <si>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</si>
  <si>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</si>
  <si>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</si>
  <si>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</si>
  <si>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</si>
  <si>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</si>
  <si>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</si>
  <si>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</si>
  <si>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</si>
  <si>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</si>
  <si>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</si>
  <si>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</si>
  <si>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</si>
  <si>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</si>
  <si>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</si>
  <si>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</si>
  <si>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</si>
  <si>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</si>
  <si>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</si>
  <si>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</si>
  <si>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</si>
  <si>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</si>
  <si>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</si>
  <si>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</si>
  <si>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</si>
  <si>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</si>
  <si>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</si>
  <si>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</si>
  <si>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</si>
  <si>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</si>
  <si>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</si>
  <si>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</si>
  <si>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</si>
  <si>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</si>
  <si>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</si>
  <si>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</si>
  <si>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</si>
  <si>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</si>
  <si>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</si>
  <si>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</si>
  <si>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</si>
  <si>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</si>
  <si>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</si>
  <si>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</si>
  <si>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</si>
  <si>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</si>
  <si>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</si>
  <si>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</si>
  <si>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</si>
  <si>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</si>
  <si>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</si>
  <si>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</si>
  <si>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</si>
  <si>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</si>
  <si>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</si>
  <si>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</si>
  <si>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</si>
  <si>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</si>
  <si>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</si>
  <si>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</si>
  <si>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</si>
  <si>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</si>
  <si>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</si>
  <si>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</si>
  <si>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</si>
  <si>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</si>
  <si>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</si>
  <si>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</si>
  <si>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</si>
  <si>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</si>
  <si>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</si>
  <si>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</si>
  <si>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</si>
  <si>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</si>
  <si>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</si>
  <si>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</si>
  <si>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</si>
  <si>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</si>
  <si>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</si>
  <si>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</si>
  <si>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</si>
  <si>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</si>
  <si>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</si>
  <si>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</si>
  <si>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</si>
  <si>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</si>
  <si>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</si>
  <si>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</si>
  <si>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</si>
  <si>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</si>
  <si>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</si>
  <si>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</si>
  <si>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</si>
  <si>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</si>
  <si>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</si>
  <si>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</si>
  <si>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</si>
  <si>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</si>
  <si>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</si>
  <si>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</si>
  <si>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</si>
  <si>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</si>
  <si>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</si>
  <si>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</si>
  <si>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</si>
  <si>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</si>
  <si>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</si>
  <si>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</si>
  <si>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</si>
  <si>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</si>
  <si>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>PROYECTO DE INVERSIÓN</t>
  </si>
  <si>
    <t>8190 - Desarrollo de capacidades digitales para potenciar la inclusión social de las mujeres en zonas urbanas y rurales en Bogotá D.C.</t>
  </si>
  <si>
    <t>BPIN</t>
  </si>
  <si>
    <t xml:space="preserve">ACTIVIDAD DEL PROYECTO </t>
  </si>
  <si>
    <t>Diseñar 4 contenidos nuevos de formación en capacidades digitales con enfoque de género y diferencial</t>
  </si>
  <si>
    <t>PRODUCTO MGA</t>
  </si>
  <si>
    <t>Servicios de Educación Informal</t>
  </si>
  <si>
    <t>INDICADOR ACTIVIDAD</t>
  </si>
  <si>
    <t>Numero de contenidos nuevos de formación en capacidades digitales con enfoque de género y diferencial diseñados</t>
  </si>
  <si>
    <t>OBJETIVO ESTRATÉGICO</t>
  </si>
  <si>
    <t>3. Bogotá confia en su potencial</t>
  </si>
  <si>
    <t>PROGRAMA</t>
  </si>
  <si>
    <t>3.17. Formación para el trabajo y acceso a oportunidades educativas</t>
  </si>
  <si>
    <t>META PDD</t>
  </si>
  <si>
    <t>Formar 27.000 mujeres en habilidades digitales a través de los Centros de Inclusión Digital – CID, en zonas rurales y urbanas.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</si>
  <si>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</si>
  <si>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</si>
  <si>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</si>
  <si>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</si>
  <si>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</si>
  <si>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</si>
  <si>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</si>
  <si>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</si>
  <si>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</si>
  <si>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</si>
  <si>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</si>
  <si>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</si>
  <si>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</si>
  <si>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</si>
  <si>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</si>
  <si>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</si>
  <si>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</si>
  <si>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</si>
  <si>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</si>
  <si>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</si>
  <si>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</si>
  <si>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</si>
  <si>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</si>
  <si>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</si>
  <si>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</si>
  <si>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</si>
  <si>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</si>
  <si>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</si>
  <si>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</si>
  <si>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</si>
  <si>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</si>
  <si>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</si>
  <si>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</si>
  <si>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</si>
  <si>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</si>
  <si>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</si>
  <si>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</si>
  <si>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Implementar en la plataforma de aprendizaje Moodle los contenidos nuevos diseñados con enfoque de género y diferencial para el desarrollo de capacidades digitaltes de las mujeres</t>
  </si>
  <si>
    <t xml:space="preserve">Actualizar los contenidos para el desarrollo de capacidades digitales con los que cuenta actualmente la dirección, incorporando el enfoque diferencial y de género </t>
  </si>
  <si>
    <t>Realizar jornadas de reconocimiento de las mujeres formadas a través de los cursos que hacen parte del procesos de desarrollo de capacidades digitales</t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</si>
  <si>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</si>
  <si>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</si>
  <si>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</si>
  <si>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</si>
  <si>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</si>
  <si>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</si>
  <si>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</si>
  <si>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</si>
  <si>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</si>
  <si>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</si>
  <si>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</si>
  <si>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</si>
  <si>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</si>
  <si>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</si>
  <si>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</si>
  <si>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</si>
  <si>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</si>
  <si>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Medir el número de contenidos nuevos diseñados para el desarrollo de capacidades digitales de las mujeres que participan en los Centros de Inclusión Digital - CID en zonas urbanas y rurales de la ciudad.</t>
  </si>
  <si>
    <t>CÓDIGO DEL INDICADOR</t>
  </si>
  <si>
    <t>N/A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</si>
  <si>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</si>
  <si>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</si>
  <si>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</si>
  <si>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</si>
  <si>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</si>
  <si>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</si>
  <si>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</si>
  <si>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</si>
  <si>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</si>
  <si>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</si>
  <si>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</si>
  <si>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</si>
  <si>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</si>
  <si>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 xml:space="preserve">Contenidos nuevos de formación diseñados </t>
  </si>
  <si>
    <t>hace referencia a la identificación de necesidas de formación para el desarrollo de capacidades de las mujeres en la ciudad, pasando por la priorización de temas, construcción de modulos o guías de aprendizaje, incorporación de metodologías, pedagógicas, didacticas y contenidos con enfoque de género y diferencial, así como herramientas digitales para el aprendizaje</t>
  </si>
  <si>
    <t>Plataforma Moodle de formación</t>
  </si>
  <si>
    <t>Implementación en la plataforma Moodle de aprendizaje los contenidos con enfoque de género y diferencial para el desarrollo de capacidades digitaltes de las mujeres</t>
  </si>
  <si>
    <t>hace referencia a la revisión de los contenidos diseñados para su virtualización, pruebas de interactividad y ajustes tecnológicos hasta llevarlos a la experiencia de uso de las mujeres</t>
  </si>
  <si>
    <t>Reconocimiento de las mujeres formadas a través de los cursos que hacen parte del procesos de desarrollo de capacidades digitales</t>
  </si>
  <si>
    <t>hace referencia a jornadas de graduación y/o reconocimiento de las mujeres que terminan sastifactoriamente los modulos de desarrollo de capacidades digirales implementados en los CID y sus aulas moviles</t>
  </si>
  <si>
    <t>Simisional</t>
  </si>
  <si>
    <t>FÓRMULA DEL INDICADOR</t>
  </si>
  <si>
    <t>UNIDAD DE MEDIDA FÓRMULA</t>
  </si>
  <si>
    <t xml:space="preserve">(número de contenidos nuevos de formación diseñados e implementados en la plataforma Moodle / número de contenidos de formación programados) </t>
  </si>
  <si>
    <t>DESCRIPCIÓN DEL INDICADOR</t>
  </si>
  <si>
    <t>LÍNEA BASE</t>
  </si>
  <si>
    <t>Año de linea base</t>
  </si>
  <si>
    <t>FUENTE DE VERIFICACIÓN</t>
  </si>
  <si>
    <t>ANÁLISIS DEL INDICADOR</t>
  </si>
  <si>
    <t>GLOSARIO DE TÉRMINOS</t>
  </si>
  <si>
    <t>OBSERVACIONES</t>
  </si>
  <si>
    <t>Implementar 7 cursos con enfoque de género y diferencial para el desarrollo de capacidades digitales de las mujeres en zonas rurales de la ciudad</t>
  </si>
  <si>
    <t>Servicio de promoción a la participación ciudadana</t>
  </si>
  <si>
    <t>Numero de cursos con enfoque de género y diferencial para el desarrollo de capacidades digitales de las mujeres en zonas rurales de la ciudad implementados</t>
  </si>
  <si>
    <t>Realizar  acciones de convocatoria con grupos de mujeres en zona rural para la implementación del curso para el desarrollo de capacidades digitales</t>
  </si>
  <si>
    <t>Desarrollar jornadas de implementación de cursos  con enfoque de género y diferencial para el desarrollo de capacidades digitales de  mujeres rurales</t>
  </si>
  <si>
    <t>Tarea 3</t>
  </si>
  <si>
    <t>Medir el número de cursos implemetados con enfoque de género y diferencial para el desarrollo de capacidades digitales de las mujeres en zonas rurales de la ciudad implementados</t>
  </si>
  <si>
    <t>cursos con enfoque de género y diferencial para el desarrollo de capacidades digitales de  mujeres rurales</t>
  </si>
  <si>
    <t>hace referencia a la identificación de cursos (nuevos o ya existentes en la oferta de los Centros de Inclusión Digital) para ser implementados con mujeres de la zona rural de la ciudad, pasando por la adecuación de contenidos acorde a las realidades, tiempos y necesidades de las mujeres de esta parte del territorio.</t>
  </si>
  <si>
    <t xml:space="preserve"> acciones de convocatoria con grupos de mujeres en zona rural</t>
  </si>
  <si>
    <t>hace referencia a jornadas de acercamiento al territorio para concertar los espacios de formación y temas de interes, la preparación lógistica de transporte e insumos tecnológicos necesarios para la implementación de los cursos</t>
  </si>
  <si>
    <t>implementación de cursos  con enfoque de género y diferencial para el desarrollo de capacidades digitales de  mujeres rurales</t>
  </si>
  <si>
    <t>hace referencia a las jornadas de implementación de los cursos, seguimiento a las mujeres vinculadas, identificaciones de lecciones aprendidas para la mejora continua el siguiente año</t>
  </si>
  <si>
    <t xml:space="preserve">( cursos con enfoque de género y diferencial para el desarrollo de capacidades digitales de las mujeres en zonas rurales de la ciudad implementados  / cursos con enfoque de género y diferencial para el desarrollo de capacidades digitales de las mujeres en zonas rurales de la ciudad programados) </t>
  </si>
  <si>
    <t>Ejecutar 1 estrategia para garantizar la operación tecnológica de los Centros de Inclusión Digital y sus aulas itinerantes</t>
  </si>
  <si>
    <t>Servicio de promoción de la garantía de derechos</t>
  </si>
  <si>
    <t>Numero de estrategias ejecutadas para garantizar la operación tecnológica de los Centros de Inclusión Digital y sus aulas itinerantes</t>
  </si>
  <si>
    <t>Realizar reportes del estado de inventarios tecnológico de los Centros de Inclusión Digital y sus aulas itinerantes, identificando las necesidades para garantizar la operación tecnológica de los mismos</t>
  </si>
  <si>
    <t>Elaborar reportes de seguimiento que den cuenta de las adecuaciones y/o adquisiones de  equipos tecnológicos, licenciamientos y red de operación de los Centros de Inclusión Digital y sus aulas itinerantes.</t>
  </si>
  <si>
    <t>Adquirir y poner en funcionamiento un aula itinerante de acuerdo con las necesidades identificadas para fortalecer las habilidades digitales de las mujeres en sus diferencias y diversidades</t>
  </si>
  <si>
    <t>Cuantificar la ejecución de la estrategia para garantizar la operación tecnológica de los Centros de Inclusión Digital y sus aulas itinerantes</t>
  </si>
  <si>
    <t>Inventarios tecnológicos de los Centros de Inclusión Digital y sus aulas itinerantes</t>
  </si>
  <si>
    <t xml:space="preserve">hace referencia a una de las acciones de la  estrategia para garantizar la operación tecnológica de los Centros de Inclusión Digital y sus aulas itinerantes, en esta: se identifican las necesidades de equipos tecnológicos y otros insumos para la operación de los centros, se establece la vida util de los equipos actuales, y se establece  la proyección de recursos. </t>
  </si>
  <si>
    <t xml:space="preserve">Formato de deterioro de bienes tangibles e intangibles </t>
  </si>
  <si>
    <t>Reportes de seguimiento que den cuenta de las adecuaciones y/o adquisiones de  equipos tecnológicos, licenciamientos y red de operación de los Centros de Inclusión Digital y sus aulas itinerantes.</t>
  </si>
  <si>
    <t>hace referencia a una de las acciones de la  estrategia para garantizar la operación tecnológica de los Centros de Inclusión Digital y sus aulas itinerantes, en esta: se hace seguimiento a la adquisición de equipos tecnológicos, licenciamientos y red de operación, asimismo, seguimeinto a la adecuación de centros nuevos o por traslado.</t>
  </si>
  <si>
    <t xml:space="preserve">Formato de deterioro de bienes tangibles e intangibles 
Formato de ingreso a almacen de bienes tangibles e intangibles </t>
  </si>
  <si>
    <t>Proceso contractual para la adquisión de un aula itinerante para fortalecer las habilidades digitales de las mujeres en sus diferencias y diversidades</t>
  </si>
  <si>
    <t>hace referencia a una de las acciones de la  estrategia para garantizar la operación tecnológica de los Centros de Inclusión Digital y sus aulas itinerantes, en esta: se da lugar a la etapa precontractual, contractual y postcontractual para la  adquisión de un aula itinerante para fortalecer las habilidades digitales de las mujeres en sus diferencias y diversidades</t>
  </si>
  <si>
    <t xml:space="preserve">Formato de ingreso a almacen de bienes tangibles e intangibles </t>
  </si>
  <si>
    <t xml:space="preserve">( numero de acciones de la estrategia para garantizar la operación tecnológica de los Centros de Inclusión Digital y sus aulas itinerantes ejecutada/ número de acciones de la estrategia para garantizar la operación tecnológica de los Centros de Inclusión Digital y sus aulas itinerantes programada ) 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</si>
  <si>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</si>
  <si>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</si>
  <si>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</si>
  <si>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</si>
  <si>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OBJETIVO ODS</t>
  </si>
  <si>
    <t>5 - Igualdad de género</t>
  </si>
  <si>
    <t>META ODS</t>
  </si>
  <si>
    <t>5.B. Mejorar el uso de la tecnología instrumental, en particular la tecnología de la información y las comunicaciones, para promover el empoderamiento de las mujeres</t>
  </si>
  <si>
    <t>INDICADOR META PDD</t>
  </si>
  <si>
    <t>Número de mujeres formadas en habilidades digitales a través de los Centros de Inclusión Digital - CID, en zonas rurales y urbanas.</t>
  </si>
  <si>
    <t>PROGRAMACIÓN CUATRIENAL INDICADOR PDD</t>
  </si>
  <si>
    <t>AVANCE ACUMULADO CUATRIENIO</t>
  </si>
  <si>
    <t>TIPO DE ANUALIZACIÓN  (Según aplique)</t>
  </si>
  <si>
    <t>EJECUCIÓN MENSUAL INDICADOR PDD 3969</t>
  </si>
  <si>
    <t>EVIDENCIAS DEL AVANCE</t>
  </si>
  <si>
    <t>Formula indicador:</t>
  </si>
  <si>
    <t>Sumatoria de mujeres formadas en habilidades digitales a través de los Centros de Inclusión Digital - CID, en zonas rurales y urbanas.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</si>
  <si>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</si>
  <si>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</si>
  <si>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</si>
  <si>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</si>
  <si>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</si>
  <si>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</si>
  <si>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</si>
  <si>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Rocío Janneth Durán Mahecha</t>
  </si>
  <si>
    <t>ANA MARÍA BURITICA</t>
  </si>
  <si>
    <t>Nombre:</t>
  </si>
  <si>
    <t>Cargo</t>
  </si>
  <si>
    <t>Contratista Planeación DGC</t>
  </si>
  <si>
    <t>Directora Gestión de Conocimiento (E)</t>
  </si>
  <si>
    <t>Cargo:</t>
  </si>
  <si>
    <t>Subsecretaria 
Cuidado y Políticas de Igualdad (E)</t>
  </si>
  <si>
    <t>Cuantificar el numero de mujeres formadas en procesos de desarrollo de habilidades digitanles a través de los Centros de Inclusión Digital - CID, en zonas rurales y urbanas.</t>
  </si>
  <si>
    <t>mujeres formadas en habilidades digitales</t>
  </si>
  <si>
    <t xml:space="preserve">hace referencia al numero de mujeres formadas en cada una de las localidades de la ciudad, descriminando, por cada uno de los cursos ofertados en los Centros de Inclusión Digital y sus Aulas Itinerantes. </t>
  </si>
  <si>
    <t>PRODUCTO - MGA</t>
  </si>
  <si>
    <t>EJECUCIÓN PRESUPUESTAL DEL PRODUCTO I TRIMESTRE</t>
  </si>
  <si>
    <t>OBJETIVO ESPECIFICO</t>
  </si>
  <si>
    <t>EJECUTADO MAGNITUD</t>
  </si>
  <si>
    <t>Desarrollar contenidos con enfoque de género y diferencial que favorezcan el desarrollo de capacidades digitales de las mujeres en zonas rurales y urbanas</t>
  </si>
  <si>
    <t>PRODUCTO 1
Servicio de Educación Informal</t>
  </si>
  <si>
    <t>Asegurar la infraestructura tecnológica de los Centros de Inclusión Digital y sus aulas itinerantes favoreciendo el acceso, uso y apropiación de las TIC de las mujeres urbanas y rurales.</t>
  </si>
  <si>
    <t>PRODUCTO 3
Servicio de promoción de la garantía de derechos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</si>
  <si>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</si>
  <si>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</si>
  <si>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</si>
  <si>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</si>
  <si>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</si>
  <si>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</si>
  <si>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</si>
  <si>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</si>
  <si>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</si>
  <si>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</si>
  <si>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</si>
  <si>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</si>
  <si>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</si>
  <si>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</si>
  <si>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</si>
  <si>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</si>
  <si>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</si>
  <si>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</si>
  <si>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</si>
  <si>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</si>
  <si>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</si>
  <si>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Fortalecer la integración del enfoque de género y diferencial en espacios de desarrollo de capacidades digitales para las mujeres de zonas urbanas y rurales de Bogotá D.C</t>
  </si>
  <si>
    <t>Servicio de Educación Informal</t>
  </si>
  <si>
    <r>
      <rPr>
        <b/>
        <sz val="9"/>
        <rFont val="Arial"/>
        <family val="2"/>
      </rPr>
      <t xml:space="preserve">Actividad 1: </t>
    </r>
    <r>
      <rPr>
        <sz val="9"/>
        <rFont val="Arial"/>
        <family val="2"/>
      </rPr>
      <t xml:space="preserve">Diseñar 4 contenidos nuevos de formación en capacidades digitales con enfoque de género y diferencial
</t>
    </r>
    <r>
      <rPr>
        <b/>
        <sz val="9"/>
        <rFont val="Arial"/>
        <family val="2"/>
      </rPr>
      <t>Actividad 2</t>
    </r>
    <r>
      <rPr>
        <sz val="9"/>
        <rFont val="Arial"/>
        <family val="2"/>
      </rPr>
      <t>: Implementar 7 cursos con enfoque de género y diferencial para el desarrollo de capacidades digitales de las mujeres en zonas rurales de la ciudad</t>
    </r>
  </si>
  <si>
    <t>Acumulado</t>
  </si>
  <si>
    <t>SI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</si>
  <si>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</si>
  <si>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</si>
  <si>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INDICADOR PMR TERRITORIALIZABLE</t>
  </si>
  <si>
    <t>I SEMESTRE</t>
  </si>
  <si>
    <t>LOCALIDAD</t>
  </si>
  <si>
    <t>PRESUPUESTO</t>
  </si>
  <si>
    <t>COMPROMISO</t>
  </si>
  <si>
    <t>Distrito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</si>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</sst>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\ #,##0;[Red]\-&quot;$&quot;\ #,##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??_);_(@_)"/>
    <numFmt numFmtId="167" formatCode="_-* #,##0.00_-;\-* #,##0.00_-;_-* &quot;-&quot;??_-;_-@"/>
    <numFmt numFmtId="168" formatCode="_(* #,##0.00_);_(* \(#,##0.00\);_(* &quot;-&quot;??_);_(@_)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0.0%"/>
    <numFmt numFmtId="173" formatCode="###,000"/>
    <numFmt numFmtId="174" formatCode="0.0"/>
    <numFmt numFmtId="175" formatCode="_-&quot;$&quot;* #,##0.00_-;\-&quot;$&quot;* #,##0.00_-;_-&quot;$&quot;* &quot;-&quot;??_-;_-@_-"/>
    <numFmt numFmtId="176" formatCode="_-&quot;$&quot;* #,##0_-;\-&quot;$&quot;* #,##0_-;_-&quot;$&quot;* &quot;-&quot;??_-;_-@_-"/>
    <numFmt numFmtId="177" formatCode="_-&quot;$&quot;\ * #,##0_-;\-&quot;$&quot;\ * #,##0_-;_-&quot;$&quot;\ * &quot;-&quot;??_-;_-@_-"/>
  </numFmts>
  <fonts count="6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</borders>
  <cellStyleXfs count="23">
    <xf numFmtId="0" fontId="0" fillId="0" borderId="0"/>
    <xf numFmtId="9" fontId="21" fillId="0" borderId="0" applyFont="0" applyFill="0" applyBorder="0" applyAlignment="0" applyProtection="0"/>
    <xf numFmtId="0" fontId="26" fillId="0" borderId="11"/>
    <xf numFmtId="0" fontId="4" fillId="0" borderId="11"/>
    <xf numFmtId="165" fontId="4" fillId="0" borderId="11" applyFont="0" applyFill="0" applyBorder="0" applyAlignment="0" applyProtection="0"/>
    <xf numFmtId="169" fontId="4" fillId="0" borderId="11" applyFont="0" applyFill="0" applyBorder="0" applyAlignment="0" applyProtection="0"/>
    <xf numFmtId="9" fontId="4" fillId="0" borderId="11" applyFont="0" applyFill="0" applyBorder="0" applyAlignment="0" applyProtection="0"/>
    <xf numFmtId="171" fontId="4" fillId="0" borderId="11" applyFont="0" applyFill="0" applyBorder="0" applyAlignment="0" applyProtection="0"/>
    <xf numFmtId="164" fontId="4" fillId="0" borderId="11" applyFont="0" applyFill="0" applyBorder="0" applyAlignment="0" applyProtection="0"/>
    <xf numFmtId="9" fontId="26" fillId="0" borderId="11" applyFont="0" applyFill="0" applyBorder="0" applyAlignment="0" applyProtection="0"/>
    <xf numFmtId="9" fontId="33" fillId="0" borderId="11" applyFont="0" applyFill="0" applyBorder="0" applyAlignment="0" applyProtection="0"/>
    <xf numFmtId="173" fontId="38" fillId="0" borderId="55" applyNumberFormat="0" applyAlignment="0" applyProtection="0">
      <alignment horizontal="right" vertical="center"/>
    </xf>
    <xf numFmtId="173" fontId="38" fillId="0" borderId="56" applyNumberFormat="0" applyAlignment="0" applyProtection="0">
      <alignment horizontal="left" vertical="center" indent="1"/>
    </xf>
    <xf numFmtId="0" fontId="39" fillId="0" borderId="56" applyAlignment="0" applyProtection="0">
      <alignment horizontal="left" vertical="center" indent="1"/>
    </xf>
    <xf numFmtId="0" fontId="40" fillId="23" borderId="11" applyNumberFormat="0" applyAlignment="0" applyProtection="0">
      <alignment horizontal="left" vertical="center" indent="1"/>
    </xf>
    <xf numFmtId="173" fontId="42" fillId="0" borderId="55" applyNumberFormat="0" applyFill="0" applyBorder="0" applyAlignment="0" applyProtection="0">
      <alignment horizontal="right" vertical="center"/>
    </xf>
    <xf numFmtId="0" fontId="34" fillId="0" borderId="11" applyNumberFormat="0" applyFill="0" applyBorder="0" applyAlignment="0" applyProtection="0"/>
    <xf numFmtId="0" fontId="3" fillId="0" borderId="11"/>
    <xf numFmtId="43" fontId="54" fillId="0" borderId="0" applyFont="0" applyFill="0" applyBorder="0" applyAlignment="0" applyProtection="0"/>
    <xf numFmtId="0" fontId="2" fillId="0" borderId="11"/>
    <xf numFmtId="0" fontId="63" fillId="0" borderId="11"/>
    <xf numFmtId="175" fontId="1" fillId="0" borderId="11" applyFont="0" applyFill="0" applyBorder="0" applyAlignment="0" applyProtection="0"/>
    <xf numFmtId="44" fontId="64" fillId="0" borderId="0" applyFont="0" applyFill="0" applyBorder="0" applyAlignment="0" applyProtection="0"/>
  </cellStyleXfs>
  <cellXfs count="779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vertical="center"/>
    </xf>
    <xf numFmtId="0" fontId="9" fillId="0" borderId="0" xfId="0" applyFont="1"/>
    <xf numFmtId="0" fontId="7" fillId="0" borderId="0" xfId="0" applyFont="1" applyAlignment="1">
      <alignment horizontal="left"/>
    </xf>
    <xf numFmtId="0" fontId="11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6" fontId="5" fillId="0" borderId="0" xfId="0" applyNumberFormat="1" applyFont="1"/>
    <xf numFmtId="166" fontId="12" fillId="0" borderId="1" xfId="0" applyNumberFormat="1" applyFont="1" applyBorder="1" applyAlignment="1">
      <alignment horizontal="center" vertical="center"/>
    </xf>
    <xf numFmtId="6" fontId="9" fillId="0" borderId="1" xfId="0" applyNumberFormat="1" applyFont="1" applyBorder="1"/>
    <xf numFmtId="0" fontId="9" fillId="0" borderId="0" xfId="0" applyFont="1" applyAlignment="1">
      <alignment vertical="center" textRotation="90" wrapText="1"/>
    </xf>
    <xf numFmtId="0" fontId="9" fillId="0" borderId="0" xfId="0" applyFont="1" applyAlignment="1">
      <alignment horizontal="left" vertical="center" wrapText="1"/>
    </xf>
    <xf numFmtId="9" fontId="9" fillId="7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vertical="center"/>
    </xf>
    <xf numFmtId="9" fontId="9" fillId="0" borderId="1" xfId="0" applyNumberFormat="1" applyFont="1" applyBorder="1" applyAlignment="1">
      <alignment horizontal="center" vertical="center"/>
    </xf>
    <xf numFmtId="0" fontId="13" fillId="8" borderId="5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vertical="center"/>
    </xf>
    <xf numFmtId="0" fontId="13" fillId="8" borderId="7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vertical="center"/>
    </xf>
    <xf numFmtId="0" fontId="13" fillId="8" borderId="8" xfId="0" applyFont="1" applyFill="1" applyBorder="1" applyAlignment="1">
      <alignment vertical="center"/>
    </xf>
    <xf numFmtId="0" fontId="13" fillId="8" borderId="6" xfId="0" applyFont="1" applyFill="1" applyBorder="1" applyAlignment="1">
      <alignment vertical="center"/>
    </xf>
    <xf numFmtId="0" fontId="16" fillId="2" borderId="9" xfId="0" applyFont="1" applyFill="1" applyBorder="1" applyAlignment="1">
      <alignment horizontal="left" vertical="center"/>
    </xf>
    <xf numFmtId="0" fontId="16" fillId="2" borderId="10" xfId="0" applyFont="1" applyFill="1" applyBorder="1" applyAlignment="1">
      <alignment horizontal="left" vertical="center"/>
    </xf>
    <xf numFmtId="0" fontId="16" fillId="8" borderId="9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vertical="center"/>
    </xf>
    <xf numFmtId="0" fontId="16" fillId="2" borderId="17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0" fontId="13" fillId="8" borderId="21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3" fillId="8" borderId="6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4" fontId="13" fillId="8" borderId="1" xfId="0" applyNumberFormat="1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right" vertical="center"/>
    </xf>
    <xf numFmtId="0" fontId="13" fillId="8" borderId="8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0" borderId="0" xfId="0" applyFont="1"/>
    <xf numFmtId="0" fontId="8" fillId="0" borderId="23" xfId="0" applyFont="1" applyBorder="1"/>
    <xf numFmtId="0" fontId="12" fillId="14" borderId="1" xfId="0" applyFont="1" applyFill="1" applyBorder="1" applyAlignment="1">
      <alignment horizontal="center" wrapText="1"/>
    </xf>
    <xf numFmtId="0" fontId="12" fillId="14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/>
    </xf>
    <xf numFmtId="0" fontId="29" fillId="0" borderId="11" xfId="3" applyFont="1" applyAlignment="1">
      <alignment vertical="center"/>
    </xf>
    <xf numFmtId="0" fontId="28" fillId="19" borderId="11" xfId="2" applyFont="1" applyFill="1" applyAlignment="1">
      <alignment vertical="center" wrapText="1"/>
    </xf>
    <xf numFmtId="0" fontId="30" fillId="19" borderId="11" xfId="2" applyFont="1" applyFill="1" applyAlignment="1">
      <alignment vertical="center" wrapText="1"/>
    </xf>
    <xf numFmtId="0" fontId="27" fillId="19" borderId="11" xfId="2" applyFont="1" applyFill="1" applyAlignment="1">
      <alignment vertical="center" wrapText="1"/>
    </xf>
    <xf numFmtId="0" fontId="28" fillId="19" borderId="33" xfId="2" applyFont="1" applyFill="1" applyBorder="1" applyAlignment="1">
      <alignment vertical="center" wrapText="1"/>
    </xf>
    <xf numFmtId="0" fontId="28" fillId="0" borderId="33" xfId="2" applyFont="1" applyBorder="1" applyAlignment="1">
      <alignment vertical="center" wrapText="1"/>
    </xf>
    <xf numFmtId="0" fontId="28" fillId="0" borderId="11" xfId="2" applyFont="1" applyAlignment="1">
      <alignment vertical="center" wrapText="1"/>
    </xf>
    <xf numFmtId="0" fontId="28" fillId="0" borderId="11" xfId="2" applyFont="1" applyAlignment="1">
      <alignment horizontal="center" vertical="center" wrapText="1"/>
    </xf>
    <xf numFmtId="0" fontId="31" fillId="0" borderId="11" xfId="3" applyFont="1" applyAlignment="1">
      <alignment horizontal="center" vertical="center"/>
    </xf>
    <xf numFmtId="0" fontId="29" fillId="0" borderId="11" xfId="3" applyFont="1" applyAlignment="1">
      <alignment horizontal="center" vertical="center"/>
    </xf>
    <xf numFmtId="0" fontId="30" fillId="0" borderId="11" xfId="2" applyFont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41" xfId="2" applyFont="1" applyBorder="1" applyAlignment="1">
      <alignment vertical="center" wrapText="1"/>
    </xf>
    <xf numFmtId="0" fontId="28" fillId="19" borderId="33" xfId="2" applyFont="1" applyFill="1" applyBorder="1" applyAlignment="1">
      <alignment horizontal="center" vertical="center" wrapText="1"/>
    </xf>
    <xf numFmtId="0" fontId="32" fillId="19" borderId="11" xfId="2" applyFont="1" applyFill="1" applyAlignment="1">
      <alignment horizontal="center" vertical="center" wrapText="1"/>
    </xf>
    <xf numFmtId="0" fontId="28" fillId="19" borderId="11" xfId="2" applyFont="1" applyFill="1" applyAlignment="1">
      <alignment horizontal="center" vertical="center" wrapText="1"/>
    </xf>
    <xf numFmtId="0" fontId="32" fillId="0" borderId="11" xfId="2" applyFont="1" applyAlignment="1">
      <alignment horizontal="center" vertical="center" wrapText="1"/>
    </xf>
    <xf numFmtId="0" fontId="28" fillId="21" borderId="11" xfId="2" applyFont="1" applyFill="1" applyAlignment="1">
      <alignment vertical="center" wrapText="1"/>
    </xf>
    <xf numFmtId="0" fontId="28" fillId="20" borderId="28" xfId="2" applyFont="1" applyFill="1" applyBorder="1" applyAlignment="1">
      <alignment horizontal="center" vertical="center" wrapText="1"/>
    </xf>
    <xf numFmtId="0" fontId="28" fillId="20" borderId="29" xfId="2" applyFont="1" applyFill="1" applyBorder="1" applyAlignment="1">
      <alignment horizontal="center" vertical="center" wrapText="1"/>
    </xf>
    <xf numFmtId="170" fontId="29" fillId="0" borderId="35" xfId="5" applyNumberFormat="1" applyFont="1" applyBorder="1" applyAlignment="1">
      <alignment vertical="center"/>
    </xf>
    <xf numFmtId="0" fontId="28" fillId="20" borderId="46" xfId="2" applyFont="1" applyFill="1" applyBorder="1" applyAlignment="1">
      <alignment vertical="center" wrapText="1"/>
    </xf>
    <xf numFmtId="170" fontId="29" fillId="0" borderId="47" xfId="5" applyNumberFormat="1" applyFont="1" applyBorder="1" applyAlignment="1">
      <alignment vertical="center"/>
    </xf>
    <xf numFmtId="170" fontId="29" fillId="0" borderId="49" xfId="5" applyNumberFormat="1" applyFont="1" applyBorder="1" applyAlignment="1">
      <alignment vertical="center"/>
    </xf>
    <xf numFmtId="0" fontId="28" fillId="20" borderId="37" xfId="2" applyFont="1" applyFill="1" applyBorder="1" applyAlignment="1">
      <alignment vertical="center" wrapText="1"/>
    </xf>
    <xf numFmtId="170" fontId="29" fillId="0" borderId="38" xfId="5" applyNumberFormat="1" applyFont="1" applyBorder="1" applyAlignment="1">
      <alignment vertical="center"/>
    </xf>
    <xf numFmtId="0" fontId="29" fillId="0" borderId="11" xfId="3" applyFont="1"/>
    <xf numFmtId="0" fontId="28" fillId="22" borderId="27" xfId="2" applyFont="1" applyFill="1" applyBorder="1" applyAlignment="1">
      <alignment vertical="center" wrapText="1"/>
    </xf>
    <xf numFmtId="170" fontId="29" fillId="0" borderId="39" xfId="5" applyNumberFormat="1" applyFont="1" applyBorder="1" applyAlignment="1">
      <alignment vertical="center"/>
    </xf>
    <xf numFmtId="0" fontId="19" fillId="0" borderId="11" xfId="3" applyFont="1" applyAlignment="1">
      <alignment vertical="center"/>
    </xf>
    <xf numFmtId="0" fontId="29" fillId="0" borderId="11" xfId="3" applyFont="1" applyAlignment="1">
      <alignment horizontal="center" vertical="center" wrapText="1"/>
    </xf>
    <xf numFmtId="0" fontId="37" fillId="0" borderId="11" xfId="3" applyFont="1" applyAlignment="1">
      <alignment vertical="center"/>
    </xf>
    <xf numFmtId="0" fontId="35" fillId="0" borderId="51" xfId="3" applyFont="1" applyBorder="1" applyAlignment="1">
      <alignment horizontal="center" vertical="center"/>
    </xf>
    <xf numFmtId="0" fontId="35" fillId="0" borderId="44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/>
    </xf>
    <xf numFmtId="0" fontId="35" fillId="0" borderId="52" xfId="3" applyFont="1" applyBorder="1" applyAlignment="1">
      <alignment horizontal="center" vertical="center"/>
    </xf>
    <xf numFmtId="0" fontId="35" fillId="0" borderId="53" xfId="3" applyFont="1" applyBorder="1" applyAlignment="1">
      <alignment horizontal="center" vertical="center"/>
    </xf>
    <xf numFmtId="0" fontId="43" fillId="0" borderId="11" xfId="3" applyFont="1" applyAlignment="1">
      <alignment vertical="center"/>
    </xf>
    <xf numFmtId="0" fontId="45" fillId="20" borderId="47" xfId="2" applyFont="1" applyFill="1" applyBorder="1" applyAlignment="1">
      <alignment horizontal="center" vertical="center" wrapText="1"/>
    </xf>
    <xf numFmtId="0" fontId="44" fillId="0" borderId="47" xfId="3" applyFont="1" applyBorder="1" applyAlignment="1">
      <alignment horizontal="center" vertical="center"/>
    </xf>
    <xf numFmtId="0" fontId="48" fillId="20" borderId="53" xfId="3" applyFont="1" applyFill="1" applyBorder="1" applyAlignment="1">
      <alignment horizontal="center" vertical="center" wrapText="1"/>
    </xf>
    <xf numFmtId="0" fontId="48" fillId="20" borderId="36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0" fontId="48" fillId="20" borderId="47" xfId="0" applyFont="1" applyFill="1" applyBorder="1" applyAlignment="1">
      <alignment horizontal="center" vertical="center"/>
    </xf>
    <xf numFmtId="9" fontId="48" fillId="20" borderId="47" xfId="3" applyNumberFormat="1" applyFont="1" applyFill="1" applyBorder="1" applyAlignment="1">
      <alignment horizontal="center" vertical="center"/>
    </xf>
    <xf numFmtId="9" fontId="48" fillId="24" borderId="47" xfId="0" applyNumberFormat="1" applyFont="1" applyFill="1" applyBorder="1" applyAlignment="1">
      <alignment horizontal="center" vertical="center"/>
    </xf>
    <xf numFmtId="9" fontId="48" fillId="20" borderId="47" xfId="0" applyNumberFormat="1" applyFont="1" applyFill="1" applyBorder="1" applyAlignment="1">
      <alignment horizontal="center"/>
    </xf>
    <xf numFmtId="9" fontId="36" fillId="19" borderId="47" xfId="0" applyNumberFormat="1" applyFont="1" applyFill="1" applyBorder="1" applyAlignment="1">
      <alignment horizontal="center"/>
    </xf>
    <xf numFmtId="0" fontId="50" fillId="0" borderId="51" xfId="3" applyFont="1" applyBorder="1" applyAlignment="1">
      <alignment horizontal="center" vertical="center"/>
    </xf>
    <xf numFmtId="0" fontId="50" fillId="0" borderId="44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/>
    </xf>
    <xf numFmtId="10" fontId="48" fillId="20" borderId="47" xfId="0" applyNumberFormat="1" applyFont="1" applyFill="1" applyBorder="1" applyAlignment="1">
      <alignment horizontal="center" vertical="center"/>
    </xf>
    <xf numFmtId="0" fontId="20" fillId="0" borderId="11" xfId="3" applyFont="1" applyAlignment="1">
      <alignment vertical="center"/>
    </xf>
    <xf numFmtId="9" fontId="29" fillId="0" borderId="49" xfId="1" applyFont="1" applyBorder="1" applyAlignment="1">
      <alignment vertical="center"/>
    </xf>
    <xf numFmtId="0" fontId="28" fillId="20" borderId="51" xfId="2" applyFont="1" applyFill="1" applyBorder="1" applyAlignment="1">
      <alignment vertical="center" wrapText="1"/>
    </xf>
    <xf numFmtId="0" fontId="28" fillId="0" borderId="51" xfId="2" applyFont="1" applyBorder="1" applyAlignment="1">
      <alignment vertical="center" wrapText="1"/>
    </xf>
    <xf numFmtId="0" fontId="29" fillId="0" borderId="0" xfId="0" applyFont="1"/>
    <xf numFmtId="0" fontId="28" fillId="20" borderId="37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15" fontId="29" fillId="0" borderId="65" xfId="0" applyNumberFormat="1" applyFont="1" applyBorder="1" applyAlignment="1">
      <alignment horizontal="center" vertical="center" wrapText="1"/>
    </xf>
    <xf numFmtId="0" fontId="29" fillId="0" borderId="48" xfId="0" applyFont="1" applyBorder="1" applyAlignment="1">
      <alignment horizontal="justify" vertical="center" wrapText="1"/>
    </xf>
    <xf numFmtId="15" fontId="29" fillId="0" borderId="46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14" fontId="29" fillId="0" borderId="46" xfId="0" applyNumberFormat="1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6" xfId="0" applyFont="1" applyBorder="1"/>
    <xf numFmtId="0" fontId="29" fillId="0" borderId="47" xfId="0" applyFont="1" applyBorder="1"/>
    <xf numFmtId="0" fontId="29" fillId="0" borderId="37" xfId="0" applyFont="1" applyBorder="1"/>
    <xf numFmtId="0" fontId="29" fillId="0" borderId="38" xfId="0" applyFont="1" applyBorder="1"/>
    <xf numFmtId="0" fontId="29" fillId="0" borderId="34" xfId="0" applyFont="1" applyBorder="1" applyAlignment="1">
      <alignment vertical="center" wrapText="1"/>
    </xf>
    <xf numFmtId="0" fontId="29" fillId="0" borderId="47" xfId="0" applyFont="1" applyBorder="1" applyAlignment="1">
      <alignment vertical="center" wrapText="1"/>
    </xf>
    <xf numFmtId="0" fontId="29" fillId="0" borderId="47" xfId="0" applyFont="1" applyBorder="1" applyAlignment="1">
      <alignment vertical="top" wrapText="1"/>
    </xf>
    <xf numFmtId="0" fontId="29" fillId="0" borderId="47" xfId="0" applyFont="1" applyBorder="1" applyAlignment="1">
      <alignment vertical="center"/>
    </xf>
    <xf numFmtId="0" fontId="48" fillId="0" borderId="65" xfId="3" applyFont="1" applyBorder="1" applyAlignment="1">
      <alignment horizontal="center" vertical="center" wrapText="1"/>
    </xf>
    <xf numFmtId="0" fontId="48" fillId="0" borderId="36" xfId="3" applyFont="1" applyBorder="1" applyAlignment="1">
      <alignment horizontal="center" vertical="center" wrapText="1"/>
    </xf>
    <xf numFmtId="0" fontId="41" fillId="0" borderId="74" xfId="3" applyFont="1" applyBorder="1" applyAlignment="1">
      <alignment horizontal="left" vertical="center" wrapText="1"/>
    </xf>
    <xf numFmtId="0" fontId="41" fillId="0" borderId="71" xfId="3" applyFont="1" applyBorder="1" applyAlignment="1">
      <alignment horizontal="left" vertical="center" wrapText="1"/>
    </xf>
    <xf numFmtId="0" fontId="29" fillId="19" borderId="33" xfId="3" applyFont="1" applyFill="1" applyBorder="1" applyAlignment="1">
      <alignment vertical="center"/>
    </xf>
    <xf numFmtId="0" fontId="29" fillId="19" borderId="11" xfId="3" applyFont="1" applyFill="1" applyAlignment="1">
      <alignment vertical="center"/>
    </xf>
    <xf numFmtId="0" fontId="28" fillId="19" borderId="40" xfId="2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/>
    </xf>
    <xf numFmtId="0" fontId="52" fillId="0" borderId="11" xfId="0" applyFont="1" applyBorder="1" applyAlignment="1">
      <alignment horizontal="left" vertical="center" wrapText="1"/>
    </xf>
    <xf numFmtId="0" fontId="28" fillId="0" borderId="51" xfId="0" applyFont="1" applyBorder="1" applyAlignment="1">
      <alignment horizontal="left" vertical="center" wrapText="1"/>
    </xf>
    <xf numFmtId="0" fontId="28" fillId="0" borderId="11" xfId="2" applyFont="1" applyAlignment="1">
      <alignment vertical="center"/>
    </xf>
    <xf numFmtId="0" fontId="52" fillId="0" borderId="51" xfId="0" applyFont="1" applyBorder="1" applyAlignment="1">
      <alignment horizontal="left" vertical="center" wrapText="1"/>
    </xf>
    <xf numFmtId="0" fontId="14" fillId="0" borderId="51" xfId="0" applyFont="1" applyBorder="1" applyAlignment="1">
      <alignment horizontal="left" vertical="center" wrapText="1"/>
    </xf>
    <xf numFmtId="0" fontId="36" fillId="0" borderId="51" xfId="3" applyFont="1" applyBorder="1" applyAlignment="1">
      <alignment horizontal="center" vertical="center"/>
    </xf>
    <xf numFmtId="0" fontId="28" fillId="0" borderId="51" xfId="2" applyFont="1" applyBorder="1" applyAlignment="1">
      <alignment horizontal="center" vertical="center" wrapText="1"/>
    </xf>
    <xf numFmtId="0" fontId="29" fillId="0" borderId="51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48" fillId="16" borderId="47" xfId="3" applyFont="1" applyFill="1" applyBorder="1" applyAlignment="1">
      <alignment horizontal="center" vertical="center"/>
    </xf>
    <xf numFmtId="0" fontId="28" fillId="0" borderId="11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0" fontId="29" fillId="25" borderId="11" xfId="3" applyFont="1" applyFill="1" applyAlignment="1">
      <alignment vertical="center"/>
    </xf>
    <xf numFmtId="0" fontId="28" fillId="25" borderId="11" xfId="2" applyFont="1" applyFill="1" applyAlignment="1">
      <alignment vertical="center" wrapText="1"/>
    </xf>
    <xf numFmtId="0" fontId="29" fillId="25" borderId="11" xfId="3" applyFont="1" applyFill="1"/>
    <xf numFmtId="0" fontId="27" fillId="25" borderId="0" xfId="0" applyFont="1" applyFill="1" applyAlignment="1">
      <alignment vertical="center"/>
    </xf>
    <xf numFmtId="0" fontId="28" fillId="25" borderId="11" xfId="0" applyFont="1" applyFill="1" applyBorder="1" applyAlignment="1">
      <alignment horizontal="left" vertical="center" wrapText="1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1" xfId="2" applyFont="1" applyFill="1" applyAlignment="1">
      <alignment horizontal="center" vertical="center"/>
    </xf>
    <xf numFmtId="0" fontId="2" fillId="0" borderId="11" xfId="19"/>
    <xf numFmtId="0" fontId="2" fillId="0" borderId="11" xfId="19" applyAlignment="1">
      <alignment horizontal="center"/>
    </xf>
    <xf numFmtId="0" fontId="38" fillId="0" borderId="65" xfId="12" quotePrefix="1" applyNumberFormat="1" applyBorder="1" applyAlignment="1">
      <alignment horizontal="center" vertical="center" wrapText="1"/>
    </xf>
    <xf numFmtId="0" fontId="38" fillId="0" borderId="72" xfId="12" quotePrefix="1" applyNumberFormat="1" applyBorder="1" applyAlignment="1">
      <alignment horizontal="left" vertical="center" wrapText="1"/>
    </xf>
    <xf numFmtId="0" fontId="38" fillId="0" borderId="72" xfId="12" quotePrefix="1" applyNumberFormat="1" applyBorder="1" applyAlignment="1">
      <alignment horizontal="center" vertical="center" wrapText="1"/>
    </xf>
    <xf numFmtId="37" fontId="38" fillId="0" borderId="79" xfId="11" applyNumberFormat="1" applyBorder="1" applyAlignment="1">
      <alignment horizontal="right" vertical="center"/>
    </xf>
    <xf numFmtId="0" fontId="2" fillId="25" borderId="11" xfId="19" applyFill="1" applyAlignment="1">
      <alignment horizontal="center"/>
    </xf>
    <xf numFmtId="0" fontId="2" fillId="25" borderId="11" xfId="19" applyFill="1"/>
    <xf numFmtId="0" fontId="27" fillId="25" borderId="33" xfId="2" applyFont="1" applyFill="1" applyBorder="1" applyAlignment="1">
      <alignment horizontal="center" vertical="center" wrapText="1"/>
    </xf>
    <xf numFmtId="0" fontId="52" fillId="25" borderId="11" xfId="0" applyFont="1" applyFill="1" applyBorder="1" applyAlignment="1">
      <alignment horizontal="left" vertical="center" wrapText="1"/>
    </xf>
    <xf numFmtId="0" fontId="29" fillId="0" borderId="37" xfId="3" applyFont="1" applyBorder="1" applyAlignment="1">
      <alignment vertical="center"/>
    </xf>
    <xf numFmtId="0" fontId="29" fillId="0" borderId="38" xfId="3" applyFont="1" applyBorder="1" applyAlignment="1">
      <alignment vertical="center"/>
    </xf>
    <xf numFmtId="43" fontId="58" fillId="20" borderId="85" xfId="18" applyFont="1" applyFill="1" applyBorder="1" applyAlignment="1">
      <alignment horizontal="center" vertical="center" wrapText="1"/>
    </xf>
    <xf numFmtId="43" fontId="58" fillId="20" borderId="87" xfId="18" applyFont="1" applyFill="1" applyBorder="1" applyAlignment="1">
      <alignment horizontal="center" vertical="center" wrapText="1"/>
    </xf>
    <xf numFmtId="43" fontId="58" fillId="20" borderId="88" xfId="18" applyFont="1" applyFill="1" applyBorder="1" applyAlignment="1">
      <alignment horizontal="center" vertical="center" wrapText="1"/>
    </xf>
    <xf numFmtId="170" fontId="29" fillId="0" borderId="46" xfId="5" applyNumberFormat="1" applyFont="1" applyBorder="1" applyAlignment="1">
      <alignment vertical="center"/>
    </xf>
    <xf numFmtId="170" fontId="29" fillId="0" borderId="37" xfId="5" applyNumberFormat="1" applyFont="1" applyBorder="1" applyAlignment="1">
      <alignment vertical="center"/>
    </xf>
    <xf numFmtId="0" fontId="29" fillId="19" borderId="11" xfId="3" applyFont="1" applyFill="1"/>
    <xf numFmtId="0" fontId="27" fillId="19" borderId="0" xfId="0" applyFont="1" applyFill="1" applyAlignment="1">
      <alignment vertical="center"/>
    </xf>
    <xf numFmtId="0" fontId="29" fillId="19" borderId="11" xfId="3" applyFont="1" applyFill="1" applyAlignment="1">
      <alignment horizontal="center" vertical="center" wrapText="1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51" xfId="3" applyFont="1" applyFill="1" applyBorder="1" applyAlignment="1">
      <alignment horizontal="center" vertical="center" wrapText="1"/>
    </xf>
    <xf numFmtId="0" fontId="28" fillId="16" borderId="51" xfId="3" applyFont="1" applyFill="1" applyBorder="1" applyAlignment="1">
      <alignment horizontal="center" vertical="center" wrapText="1"/>
    </xf>
    <xf numFmtId="0" fontId="27" fillId="19" borderId="45" xfId="2" applyFont="1" applyFill="1" applyBorder="1" applyAlignment="1">
      <alignment vertical="center" wrapText="1"/>
    </xf>
    <xf numFmtId="0" fontId="56" fillId="0" borderId="11" xfId="2" applyFont="1" applyAlignment="1">
      <alignment vertical="center" wrapText="1"/>
    </xf>
    <xf numFmtId="0" fontId="56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56" fillId="0" borderId="51" xfId="2" applyFont="1" applyBorder="1" applyAlignment="1">
      <alignment horizontal="center" wrapText="1"/>
    </xf>
    <xf numFmtId="0" fontId="56" fillId="0" borderId="51" xfId="2" applyFont="1" applyBorder="1" applyAlignment="1">
      <alignment horizontal="center" vertical="center" wrapText="1"/>
    </xf>
    <xf numFmtId="0" fontId="56" fillId="0" borderId="51" xfId="2" applyFont="1" applyBorder="1" applyAlignment="1">
      <alignment vertical="center" wrapText="1"/>
    </xf>
    <xf numFmtId="0" fontId="28" fillId="0" borderId="51" xfId="0" applyFont="1" applyBorder="1" applyAlignment="1">
      <alignment vertical="center" wrapText="1"/>
    </xf>
    <xf numFmtId="0" fontId="48" fillId="0" borderId="37" xfId="3" applyFont="1" applyBorder="1" applyAlignment="1">
      <alignment horizontal="center" vertical="center" wrapText="1"/>
    </xf>
    <xf numFmtId="0" fontId="48" fillId="0" borderId="82" xfId="3" applyFont="1" applyBorder="1" applyAlignment="1">
      <alignment horizontal="center" vertical="center" wrapText="1"/>
    </xf>
    <xf numFmtId="0" fontId="48" fillId="0" borderId="83" xfId="3" applyFont="1" applyBorder="1" applyAlignment="1">
      <alignment horizontal="center" vertical="center" wrapText="1"/>
    </xf>
    <xf numFmtId="0" fontId="48" fillId="0" borderId="80" xfId="3" applyFont="1" applyBorder="1" applyAlignment="1">
      <alignment horizontal="center" vertical="center" wrapText="1"/>
    </xf>
    <xf numFmtId="0" fontId="48" fillId="0" borderId="66" xfId="3" applyFont="1" applyBorder="1" applyAlignment="1">
      <alignment horizontal="center" vertical="center" wrapText="1"/>
    </xf>
    <xf numFmtId="0" fontId="48" fillId="0" borderId="70" xfId="3" applyFont="1" applyBorder="1" applyAlignment="1">
      <alignment horizontal="center" vertical="center" wrapText="1"/>
    </xf>
    <xf numFmtId="0" fontId="28" fillId="20" borderId="89" xfId="3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vertical="center"/>
    </xf>
    <xf numFmtId="0" fontId="27" fillId="0" borderId="51" xfId="0" applyFont="1" applyBorder="1" applyAlignment="1">
      <alignment vertical="center"/>
    </xf>
    <xf numFmtId="0" fontId="59" fillId="20" borderId="38" xfId="19" applyFont="1" applyFill="1" applyBorder="1" applyAlignment="1">
      <alignment horizontal="center" vertical="center" wrapText="1"/>
    </xf>
    <xf numFmtId="0" fontId="2" fillId="0" borderId="82" xfId="19" applyBorder="1" applyAlignment="1">
      <alignment vertical="center"/>
    </xf>
    <xf numFmtId="0" fontId="0" fillId="0" borderId="72" xfId="0" applyBorder="1" applyAlignment="1">
      <alignment vertical="center"/>
    </xf>
    <xf numFmtId="0" fontId="2" fillId="0" borderId="72" xfId="19" applyBorder="1" applyAlignment="1">
      <alignment vertical="center"/>
    </xf>
    <xf numFmtId="0" fontId="2" fillId="0" borderId="72" xfId="19" applyBorder="1" applyAlignment="1">
      <alignment horizontal="right"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horizontal="center" wrapText="1"/>
    </xf>
    <xf numFmtId="0" fontId="27" fillId="20" borderId="51" xfId="0" applyFont="1" applyFill="1" applyBorder="1" applyAlignment="1">
      <alignment vertical="center"/>
    </xf>
    <xf numFmtId="0" fontId="27" fillId="0" borderId="51" xfId="2" applyFont="1" applyBorder="1" applyAlignment="1">
      <alignment vertical="center" wrapText="1"/>
    </xf>
    <xf numFmtId="0" fontId="27" fillId="0" borderId="41" xfId="0" applyFont="1" applyBorder="1" applyAlignment="1">
      <alignment vertical="center"/>
    </xf>
    <xf numFmtId="0" fontId="59" fillId="16" borderId="37" xfId="19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19" fillId="20" borderId="53" xfId="3" applyFont="1" applyFill="1" applyBorder="1" applyAlignment="1">
      <alignment vertical="center" wrapText="1"/>
    </xf>
    <xf numFmtId="0" fontId="29" fillId="0" borderId="32" xfId="3" applyFont="1" applyBorder="1" applyAlignment="1">
      <alignment vertical="center" wrapText="1"/>
    </xf>
    <xf numFmtId="0" fontId="19" fillId="0" borderId="59" xfId="3" applyFont="1" applyBorder="1" applyAlignment="1">
      <alignment horizontal="center" vertical="center" wrapText="1"/>
    </xf>
    <xf numFmtId="0" fontId="19" fillId="0" borderId="60" xfId="3" applyFont="1" applyBorder="1" applyAlignment="1">
      <alignment horizontal="center" vertical="center" wrapText="1"/>
    </xf>
    <xf numFmtId="0" fontId="19" fillId="0" borderId="61" xfId="3" applyFont="1" applyBorder="1" applyAlignment="1">
      <alignment horizontal="center" vertical="center" wrapText="1"/>
    </xf>
    <xf numFmtId="0" fontId="19" fillId="20" borderId="53" xfId="3" applyFont="1" applyFill="1" applyBorder="1" applyAlignment="1">
      <alignment horizontal="center" vertical="center" wrapText="1"/>
    </xf>
    <xf numFmtId="0" fontId="29" fillId="0" borderId="54" xfId="3" applyFont="1" applyBorder="1" applyAlignment="1">
      <alignment horizontal="center" vertical="center" wrapText="1"/>
    </xf>
    <xf numFmtId="0" fontId="29" fillId="0" borderId="33" xfId="3" applyFont="1" applyBorder="1" applyAlignment="1">
      <alignment horizontal="center" vertical="center"/>
    </xf>
    <xf numFmtId="0" fontId="29" fillId="0" borderId="44" xfId="3" applyFont="1" applyBorder="1" applyAlignment="1">
      <alignment horizontal="center" vertical="center" wrapText="1"/>
    </xf>
    <xf numFmtId="0" fontId="60" fillId="0" borderId="51" xfId="3" applyFont="1" applyBorder="1" applyAlignment="1">
      <alignment horizontal="center" vertical="center"/>
    </xf>
    <xf numFmtId="0" fontId="60" fillId="0" borderId="44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/>
    </xf>
    <xf numFmtId="0" fontId="29" fillId="0" borderId="36" xfId="3" applyFont="1" applyBorder="1" applyAlignment="1">
      <alignment horizontal="center" vertical="center"/>
    </xf>
    <xf numFmtId="0" fontId="29" fillId="0" borderId="31" xfId="3" applyFont="1" applyBorder="1" applyAlignment="1">
      <alignment horizontal="center" vertical="center"/>
    </xf>
    <xf numFmtId="0" fontId="27" fillId="0" borderId="51" xfId="0" applyFont="1" applyBorder="1" applyAlignment="1">
      <alignment horizontal="left" vertical="center" wrapText="1"/>
    </xf>
    <xf numFmtId="0" fontId="57" fillId="20" borderId="51" xfId="2" applyFont="1" applyFill="1" applyBorder="1" applyAlignment="1">
      <alignment vertical="center" wrapText="1"/>
    </xf>
    <xf numFmtId="0" fontId="57" fillId="20" borderId="51" xfId="0" applyFont="1" applyFill="1" applyBorder="1" applyAlignment="1">
      <alignment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applyFont="1" applyBorder="1" applyAlignment="1">
      <alignment vertical="center"/>
    </xf>
    <xf numFmtId="0" fontId="28" fillId="0" borderId="51" xfId="2" applyFont="1" applyBorder="1" applyAlignment="1">
      <alignment horizontal="center" wrapText="1"/>
    </xf>
    <xf numFmtId="0" fontId="29" fillId="0" borderId="51" xfId="3" applyFont="1" applyBorder="1" applyAlignment="1">
      <alignment vertical="center"/>
    </xf>
    <xf numFmtId="0" fontId="27" fillId="20" borderId="51" xfId="2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37" fontId="38" fillId="0" borderId="72" xfId="11" applyNumberFormat="1" applyBorder="1" applyAlignment="1">
      <alignment horizontal="center" vertical="center"/>
    </xf>
    <xf numFmtId="37" fontId="38" fillId="0" borderId="73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28" fillId="20" borderId="32" xfId="2" applyFont="1" applyFill="1" applyBorder="1" applyAlignment="1">
      <alignment horizontal="left" vertical="center" wrapText="1"/>
    </xf>
    <xf numFmtId="0" fontId="56" fillId="0" borderId="43" xfId="2" applyFont="1" applyBorder="1" applyAlignment="1">
      <alignment horizontal="center" vertical="center" wrapText="1"/>
    </xf>
    <xf numFmtId="0" fontId="56" fillId="0" borderId="45" xfId="2" applyFont="1" applyBorder="1" applyAlignment="1">
      <alignment horizontal="center" vertical="center" wrapText="1"/>
    </xf>
    <xf numFmtId="0" fontId="33" fillId="0" borderId="47" xfId="20" applyFont="1" applyBorder="1" applyAlignment="1">
      <alignment horizontal="left" vertical="center" wrapText="1"/>
    </xf>
    <xf numFmtId="0" fontId="61" fillId="0" borderId="11" xfId="20" applyFont="1" applyAlignment="1">
      <alignment horizontal="left" vertical="top"/>
    </xf>
    <xf numFmtId="1" fontId="61" fillId="0" borderId="1" xfId="20" applyNumberFormat="1" applyFont="1" applyBorder="1" applyAlignment="1">
      <alignment horizontal="center" vertical="center" shrinkToFit="1"/>
    </xf>
    <xf numFmtId="0" fontId="33" fillId="0" borderId="1" xfId="20" applyFont="1" applyBorder="1" applyAlignment="1">
      <alignment horizontal="center" vertical="center" wrapText="1"/>
    </xf>
    <xf numFmtId="0" fontId="61" fillId="27" borderId="11" xfId="20" applyFont="1" applyFill="1" applyAlignment="1">
      <alignment horizontal="left" vertical="top" wrapText="1"/>
    </xf>
    <xf numFmtId="0" fontId="61" fillId="27" borderId="11" xfId="20" applyFont="1" applyFill="1" applyAlignment="1">
      <alignment horizontal="left" vertical="top"/>
    </xf>
    <xf numFmtId="0" fontId="61" fillId="0" borderId="11" xfId="20" applyFont="1" applyAlignment="1">
      <alignment horizontal="left" vertical="top" wrapText="1"/>
    </xf>
    <xf numFmtId="0" fontId="56" fillId="0" borderId="11" xfId="2" applyFont="1" applyAlignment="1">
      <alignment horizontal="center" vertical="center" wrapText="1"/>
    </xf>
    <xf numFmtId="0" fontId="62" fillId="16" borderId="1" xfId="2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48" fillId="0" borderId="91" xfId="3" applyFont="1" applyBorder="1" applyAlignment="1">
      <alignment horizontal="center" vertical="center" wrapText="1"/>
    </xf>
    <xf numFmtId="43" fontId="48" fillId="20" borderId="47" xfId="18" applyFont="1" applyFill="1" applyBorder="1" applyAlignment="1">
      <alignment horizontal="center"/>
    </xf>
    <xf numFmtId="43" fontId="48" fillId="24" borderId="47" xfId="18" applyFont="1" applyFill="1" applyBorder="1" applyAlignment="1">
      <alignment horizontal="center" vertical="center"/>
    </xf>
    <xf numFmtId="0" fontId="33" fillId="0" borderId="47" xfId="20" applyFont="1" applyBorder="1" applyAlignment="1">
      <alignment vertical="center" wrapText="1"/>
    </xf>
    <xf numFmtId="0" fontId="33" fillId="0" borderId="12" xfId="20" applyFont="1" applyBorder="1" applyAlignment="1">
      <alignment vertical="center" wrapText="1"/>
    </xf>
    <xf numFmtId="0" fontId="48" fillId="0" borderId="76" xfId="3" applyFont="1" applyBorder="1" applyAlignment="1">
      <alignment horizontal="center" vertical="center" wrapText="1"/>
    </xf>
    <xf numFmtId="0" fontId="48" fillId="0" borderId="93" xfId="3" applyFont="1" applyBorder="1" applyAlignment="1">
      <alignment horizontal="center" vertical="center" wrapText="1"/>
    </xf>
    <xf numFmtId="0" fontId="48" fillId="0" borderId="94" xfId="3" applyFont="1" applyBorder="1" applyAlignment="1">
      <alignment horizontal="center" vertical="center" wrapText="1"/>
    </xf>
    <xf numFmtId="0" fontId="29" fillId="0" borderId="39" xfId="3" applyFont="1" applyBorder="1" applyAlignment="1">
      <alignment vertical="center"/>
    </xf>
    <xf numFmtId="0" fontId="29" fillId="25" borderId="37" xfId="3" applyFont="1" applyFill="1" applyBorder="1" applyAlignment="1">
      <alignment vertical="center"/>
    </xf>
    <xf numFmtId="0" fontId="29" fillId="25" borderId="39" xfId="3" applyFont="1" applyFill="1" applyBorder="1" applyAlignment="1">
      <alignment vertical="center"/>
    </xf>
    <xf numFmtId="0" fontId="41" fillId="0" borderId="63" xfId="3" applyFont="1" applyBorder="1" applyAlignment="1">
      <alignment horizontal="left" vertical="center" wrapText="1"/>
    </xf>
    <xf numFmtId="0" fontId="41" fillId="0" borderId="67" xfId="3" applyFont="1" applyBorder="1" applyAlignment="1">
      <alignment horizontal="left" vertical="center" wrapText="1"/>
    </xf>
    <xf numFmtId="0" fontId="41" fillId="0" borderId="78" xfId="3" applyFont="1" applyBorder="1" applyAlignment="1">
      <alignment horizontal="left" vertical="center" wrapText="1"/>
    </xf>
    <xf numFmtId="0" fontId="48" fillId="20" borderId="54" xfId="3" applyFont="1" applyFill="1" applyBorder="1" applyAlignment="1">
      <alignment horizontal="center" vertical="center" wrapText="1"/>
    </xf>
    <xf numFmtId="0" fontId="28" fillId="16" borderId="30" xfId="3" applyFont="1" applyFill="1" applyBorder="1" applyAlignment="1">
      <alignment horizontal="center" vertical="center" wrapText="1"/>
    </xf>
    <xf numFmtId="0" fontId="28" fillId="16" borderId="31" xfId="3" applyFont="1" applyFill="1" applyBorder="1" applyAlignment="1">
      <alignment horizontal="center" vertical="center" wrapText="1"/>
    </xf>
    <xf numFmtId="0" fontId="28" fillId="16" borderId="32" xfId="3" applyFont="1" applyFill="1" applyBorder="1" applyAlignment="1">
      <alignment horizontal="center" vertical="center" wrapText="1"/>
    </xf>
    <xf numFmtId="0" fontId="28" fillId="0" borderId="33" xfId="2" applyFont="1" applyBorder="1" applyAlignment="1">
      <alignment horizontal="center" vertical="center" wrapText="1"/>
    </xf>
    <xf numFmtId="0" fontId="48" fillId="20" borderId="11" xfId="3" applyFont="1" applyFill="1" applyAlignment="1">
      <alignment horizontal="center" vertical="center" wrapText="1"/>
    </xf>
    <xf numFmtId="1" fontId="35" fillId="0" borderId="51" xfId="3" applyNumberFormat="1" applyFont="1" applyBorder="1" applyAlignment="1">
      <alignment horizontal="center" vertical="center"/>
    </xf>
    <xf numFmtId="1" fontId="36" fillId="0" borderId="51" xfId="3" applyNumberFormat="1" applyFont="1" applyBorder="1" applyAlignment="1">
      <alignment horizontal="center" vertical="center"/>
    </xf>
    <xf numFmtId="1" fontId="29" fillId="0" borderId="76" xfId="3" applyNumberFormat="1" applyFont="1" applyBorder="1" applyAlignment="1">
      <alignment horizontal="center" vertical="center" wrapText="1"/>
    </xf>
    <xf numFmtId="1" fontId="19" fillId="0" borderId="77" xfId="3" applyNumberFormat="1" applyFont="1" applyBorder="1" applyAlignment="1">
      <alignment horizontal="center" vertical="center" wrapText="1"/>
    </xf>
    <xf numFmtId="174" fontId="35" fillId="0" borderId="33" xfId="3" applyNumberFormat="1" applyFont="1" applyBorder="1" applyAlignment="1">
      <alignment horizontal="center" vertical="center"/>
    </xf>
    <xf numFmtId="1" fontId="35" fillId="0" borderId="33" xfId="3" applyNumberFormat="1" applyFont="1" applyBorder="1" applyAlignment="1">
      <alignment horizontal="center" vertical="center"/>
    </xf>
    <xf numFmtId="1" fontId="35" fillId="0" borderId="36" xfId="3" applyNumberFormat="1" applyFont="1" applyBorder="1" applyAlignment="1">
      <alignment horizontal="center" vertical="center"/>
    </xf>
    <xf numFmtId="0" fontId="28" fillId="0" borderId="68" xfId="2" applyFont="1" applyBorder="1" applyAlignment="1">
      <alignment horizontal="center" vertical="center" wrapText="1"/>
    </xf>
    <xf numFmtId="0" fontId="29" fillId="0" borderId="72" xfId="3" applyFont="1" applyBorder="1" applyAlignment="1">
      <alignment horizontal="center" vertical="center" wrapText="1"/>
    </xf>
    <xf numFmtId="0" fontId="19" fillId="0" borderId="46" xfId="3" applyFont="1" applyBorder="1" applyAlignment="1">
      <alignment horizontal="center" vertical="center" wrapText="1"/>
    </xf>
    <xf numFmtId="0" fontId="29" fillId="0" borderId="34" xfId="3" applyFont="1" applyBorder="1" applyAlignment="1">
      <alignment horizontal="center" vertical="center" wrapText="1"/>
    </xf>
    <xf numFmtId="0" fontId="28" fillId="20" borderId="27" xfId="3" applyFont="1" applyFill="1" applyBorder="1" applyAlignment="1">
      <alignment horizontal="center" vertical="center" wrapText="1"/>
    </xf>
    <xf numFmtId="176" fontId="0" fillId="0" borderId="47" xfId="21" applyNumberFormat="1" applyFont="1" applyBorder="1" applyAlignment="1">
      <alignment horizontal="center" vertical="center"/>
    </xf>
    <xf numFmtId="170" fontId="29" fillId="0" borderId="72" xfId="18" applyNumberFormat="1" applyFont="1" applyBorder="1" applyAlignment="1">
      <alignment vertical="center"/>
    </xf>
    <xf numFmtId="177" fontId="0" fillId="19" borderId="47" xfId="21" applyNumberFormat="1" applyFont="1" applyFill="1" applyBorder="1" applyAlignment="1">
      <alignment horizontal="center" vertical="center" wrapText="1"/>
    </xf>
    <xf numFmtId="174" fontId="29" fillId="0" borderId="11" xfId="3" applyNumberFormat="1" applyFont="1" applyAlignment="1">
      <alignment vertical="center"/>
    </xf>
    <xf numFmtId="170" fontId="29" fillId="0" borderId="11" xfId="3" applyNumberFormat="1" applyFont="1" applyAlignment="1">
      <alignment vertical="center"/>
    </xf>
    <xf numFmtId="0" fontId="19" fillId="20" borderId="51" xfId="3" applyFont="1" applyFill="1" applyBorder="1" applyAlignment="1">
      <alignment vertical="center"/>
    </xf>
    <xf numFmtId="0" fontId="56" fillId="20" borderId="51" xfId="2" applyFont="1" applyFill="1" applyBorder="1" applyAlignment="1">
      <alignment vertical="center" wrapText="1"/>
    </xf>
    <xf numFmtId="176" fontId="0" fillId="0" borderId="47" xfId="21" applyNumberFormat="1" applyFont="1" applyFill="1" applyBorder="1" applyAlignment="1">
      <alignment horizontal="center" vertical="center"/>
    </xf>
    <xf numFmtId="176" fontId="0" fillId="0" borderId="50" xfId="21" applyNumberFormat="1" applyFont="1" applyBorder="1" applyAlignment="1">
      <alignment horizontal="center" vertical="center"/>
    </xf>
    <xf numFmtId="170" fontId="29" fillId="0" borderId="47" xfId="18" applyNumberFormat="1" applyFont="1" applyBorder="1" applyAlignment="1">
      <alignment vertical="center"/>
    </xf>
    <xf numFmtId="177" fontId="29" fillId="0" borderId="11" xfId="22" applyNumberFormat="1" applyFont="1" applyBorder="1" applyAlignment="1">
      <alignment vertical="center"/>
    </xf>
    <xf numFmtId="9" fontId="29" fillId="0" borderId="77" xfId="1" applyFont="1" applyBorder="1" applyAlignment="1">
      <alignment vertical="center"/>
    </xf>
    <xf numFmtId="170" fontId="29" fillId="0" borderId="73" xfId="5" applyNumberFormat="1" applyFont="1" applyBorder="1" applyAlignment="1">
      <alignment vertical="center"/>
    </xf>
    <xf numFmtId="9" fontId="29" fillId="0" borderId="96" xfId="1" applyFont="1" applyBorder="1" applyAlignment="1">
      <alignment vertical="center"/>
    </xf>
    <xf numFmtId="177" fontId="29" fillId="0" borderId="11" xfId="3" applyNumberFormat="1" applyFont="1" applyAlignment="1">
      <alignment vertical="center"/>
    </xf>
    <xf numFmtId="0" fontId="33" fillId="19" borderId="1" xfId="20" applyFont="1" applyFill="1" applyBorder="1" applyAlignment="1">
      <alignment horizontal="center" vertical="center" wrapText="1"/>
    </xf>
    <xf numFmtId="0" fontId="61" fillId="19" borderId="11" xfId="20" applyFont="1" applyFill="1" applyAlignment="1">
      <alignment horizontal="left" vertical="top"/>
    </xf>
    <xf numFmtId="0" fontId="38" fillId="19" borderId="72" xfId="12" quotePrefix="1" applyNumberFormat="1" applyFill="1" applyBorder="1" applyAlignment="1">
      <alignment horizontal="center" vertical="center" wrapText="1"/>
    </xf>
    <xf numFmtId="2" fontId="35" fillId="0" borderId="36" xfId="3" applyNumberFormat="1" applyFont="1" applyBorder="1" applyAlignment="1">
      <alignment horizontal="center" vertical="center"/>
    </xf>
    <xf numFmtId="0" fontId="56" fillId="20" borderId="51" xfId="2" applyFont="1" applyFill="1" applyBorder="1" applyAlignment="1">
      <alignment horizontal="center" vertical="center" wrapText="1"/>
    </xf>
    <xf numFmtId="1" fontId="38" fillId="0" borderId="47" xfId="11" applyNumberFormat="1" applyBorder="1" applyAlignment="1">
      <alignment horizontal="center" vertical="center"/>
    </xf>
    <xf numFmtId="0" fontId="48" fillId="0" borderId="34" xfId="3" applyFont="1" applyBorder="1" applyAlignment="1">
      <alignment horizontal="center" vertical="center" wrapText="1"/>
    </xf>
    <xf numFmtId="0" fontId="48" fillId="0" borderId="72" xfId="3" applyFont="1" applyBorder="1" applyAlignment="1">
      <alignment horizontal="center" vertical="center" wrapText="1"/>
    </xf>
    <xf numFmtId="0" fontId="48" fillId="0" borderId="38" xfId="3" applyFont="1" applyBorder="1" applyAlignment="1">
      <alignment horizontal="center" vertical="center" wrapText="1"/>
    </xf>
    <xf numFmtId="0" fontId="48" fillId="0" borderId="75" xfId="3" applyFont="1" applyBorder="1" applyAlignment="1">
      <alignment horizontal="center" vertical="center" wrapText="1"/>
    </xf>
    <xf numFmtId="0" fontId="29" fillId="0" borderId="70" xfId="3" applyFont="1" applyBorder="1" applyAlignment="1">
      <alignment vertical="center"/>
    </xf>
    <xf numFmtId="0" fontId="29" fillId="0" borderId="60" xfId="3" applyFont="1" applyBorder="1" applyAlignment="1">
      <alignment vertical="center"/>
    </xf>
    <xf numFmtId="0" fontId="29" fillId="0" borderId="51" xfId="3" applyFont="1" applyBorder="1" applyAlignment="1">
      <alignment vertical="center" wrapText="1"/>
    </xf>
    <xf numFmtId="0" fontId="9" fillId="2" borderId="11" xfId="0" applyFont="1" applyFill="1" applyBorder="1"/>
    <xf numFmtId="0" fontId="10" fillId="2" borderId="11" xfId="0" applyFont="1" applyFill="1" applyBorder="1" applyAlignment="1">
      <alignment horizontal="left"/>
    </xf>
    <xf numFmtId="167" fontId="5" fillId="2" borderId="11" xfId="0" applyNumberFormat="1" applyFont="1" applyFill="1" applyBorder="1"/>
    <xf numFmtId="0" fontId="12" fillId="2" borderId="11" xfId="0" applyFont="1" applyFill="1" applyBorder="1" applyAlignment="1">
      <alignment horizontal="center" vertical="center"/>
    </xf>
    <xf numFmtId="0" fontId="5" fillId="2" borderId="11" xfId="0" applyFont="1" applyFill="1" applyBorder="1"/>
    <xf numFmtId="0" fontId="10" fillId="2" borderId="11" xfId="0" applyFont="1" applyFill="1" applyBorder="1" applyAlignment="1">
      <alignment horizontal="left" vertical="top"/>
    </xf>
    <xf numFmtId="166" fontId="9" fillId="2" borderId="11" xfId="0" applyNumberFormat="1" applyFont="1" applyFill="1" applyBorder="1"/>
    <xf numFmtId="0" fontId="13" fillId="8" borderId="11" xfId="0" applyFont="1" applyFill="1" applyBorder="1" applyAlignment="1">
      <alignment vertical="center"/>
    </xf>
    <xf numFmtId="0" fontId="13" fillId="8" borderId="26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vertical="center"/>
    </xf>
    <xf numFmtId="0" fontId="13" fillId="8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vertical="center"/>
    </xf>
    <xf numFmtId="0" fontId="16" fillId="8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left" vertical="center"/>
    </xf>
    <xf numFmtId="0" fontId="13" fillId="8" borderId="13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vertical="center"/>
    </xf>
    <xf numFmtId="0" fontId="16" fillId="8" borderId="24" xfId="0" applyFont="1" applyFill="1" applyBorder="1" applyAlignment="1">
      <alignment horizontal="left" vertical="center"/>
    </xf>
    <xf numFmtId="0" fontId="13" fillId="8" borderId="24" xfId="0" applyFont="1" applyFill="1" applyBorder="1" applyAlignment="1">
      <alignment vertical="center"/>
    </xf>
    <xf numFmtId="0" fontId="16" fillId="8" borderId="11" xfId="0" applyFont="1" applyFill="1" applyBorder="1" applyAlignment="1">
      <alignment horizontal="right" vertical="center"/>
    </xf>
    <xf numFmtId="0" fontId="15" fillId="8" borderId="11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 wrapText="1"/>
    </xf>
    <xf numFmtId="0" fontId="16" fillId="2" borderId="13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/>
    </xf>
    <xf numFmtId="0" fontId="13" fillId="2" borderId="24" xfId="0" applyFont="1" applyFill="1" applyBorder="1" applyAlignment="1">
      <alignment vertical="center"/>
    </xf>
    <xf numFmtId="0" fontId="13" fillId="8" borderId="11" xfId="0" applyFont="1" applyFill="1" applyBorder="1" applyAlignment="1">
      <alignment vertical="center" wrapText="1"/>
    </xf>
    <xf numFmtId="0" fontId="13" fillId="8" borderId="26" xfId="0" applyFont="1" applyFill="1" applyBorder="1" applyAlignment="1">
      <alignment vertical="center"/>
    </xf>
    <xf numFmtId="0" fontId="13" fillId="8" borderId="25" xfId="0" applyFont="1" applyFill="1" applyBorder="1" applyAlignment="1">
      <alignment vertical="center"/>
    </xf>
    <xf numFmtId="0" fontId="16" fillId="8" borderId="1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right" vertical="center" wrapText="1"/>
    </xf>
    <xf numFmtId="0" fontId="18" fillId="8" borderId="11" xfId="0" applyFont="1" applyFill="1" applyBorder="1" applyAlignment="1">
      <alignment vertical="center"/>
    </xf>
    <xf numFmtId="0" fontId="19" fillId="0" borderId="11" xfId="3" applyFont="1" applyAlignment="1">
      <alignment horizontal="center" vertical="center" wrapText="1"/>
    </xf>
    <xf numFmtId="0" fontId="1" fillId="0" borderId="0" xfId="0" applyFont="1"/>
    <xf numFmtId="0" fontId="13" fillId="6" borderId="11" xfId="0" applyFont="1" applyFill="1" applyBorder="1" applyAlignment="1">
      <alignment vertical="center"/>
    </xf>
    <xf numFmtId="0" fontId="20" fillId="8" borderId="11" xfId="0" applyFont="1" applyFill="1" applyBorder="1" applyAlignment="1">
      <alignment vertical="center"/>
    </xf>
    <xf numFmtId="0" fontId="7" fillId="0" borderId="0" xfId="0" applyFont="1" applyAlignment="1">
      <alignment horizontal="left" vertical="top"/>
    </xf>
    <xf numFmtId="0" fontId="0" fillId="0" borderId="0" xfId="0"/>
    <xf numFmtId="0" fontId="9" fillId="0" borderId="2" xfId="0" applyFont="1" applyBorder="1" applyAlignment="1">
      <alignment horizontal="center" vertical="center"/>
    </xf>
    <xf numFmtId="0" fontId="8" fillId="0" borderId="4" xfId="0" applyFont="1" applyBorder="1"/>
    <xf numFmtId="0" fontId="7" fillId="0" borderId="0" xfId="0" applyFont="1" applyAlignment="1">
      <alignment horizontal="left"/>
    </xf>
    <xf numFmtId="0" fontId="9" fillId="0" borderId="0" xfId="0" applyFont="1" applyAlignment="1">
      <alignment horizontal="center" vertical="center" textRotation="90" wrapText="1"/>
    </xf>
    <xf numFmtId="0" fontId="9" fillId="3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9" fillId="0" borderId="13" xfId="0" applyFont="1" applyBorder="1" applyAlignment="1">
      <alignment horizontal="center" vertical="center" textRotation="90" wrapText="1"/>
    </xf>
    <xf numFmtId="0" fontId="9" fillId="13" borderId="2" xfId="0" applyFont="1" applyFill="1" applyBorder="1" applyAlignment="1">
      <alignment horizontal="center" vertical="center" wrapText="1"/>
    </xf>
    <xf numFmtId="0" fontId="9" fillId="13" borderId="3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0" fontId="7" fillId="0" borderId="22" xfId="0" applyFont="1" applyBorder="1" applyAlignment="1">
      <alignment horizontal="center"/>
    </xf>
    <xf numFmtId="0" fontId="8" fillId="0" borderId="23" xfId="0" applyFont="1" applyBorder="1"/>
    <xf numFmtId="166" fontId="9" fillId="0" borderId="22" xfId="0" applyNumberFormat="1" applyFont="1" applyBorder="1" applyAlignment="1">
      <alignment vertical="center"/>
    </xf>
    <xf numFmtId="0" fontId="9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/>
    <xf numFmtId="0" fontId="8" fillId="17" borderId="4" xfId="0" applyFont="1" applyFill="1" applyBorder="1"/>
    <xf numFmtId="0" fontId="9" fillId="5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/>
    </xf>
    <xf numFmtId="0" fontId="13" fillId="8" borderId="11" xfId="0" applyFont="1" applyFill="1" applyBorder="1" applyAlignment="1">
      <alignment horizontal="center" vertical="center"/>
    </xf>
    <xf numFmtId="0" fontId="8" fillId="0" borderId="11" xfId="0" applyFont="1" applyBorder="1"/>
    <xf numFmtId="0" fontId="16" fillId="2" borderId="1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8" fillId="0" borderId="12" xfId="0" applyFont="1" applyBorder="1"/>
    <xf numFmtId="0" fontId="13" fillId="8" borderId="18" xfId="0" applyFont="1" applyFill="1" applyBorder="1" applyAlignment="1">
      <alignment horizontal="center" vertical="center"/>
    </xf>
    <xf numFmtId="0" fontId="8" fillId="0" borderId="19" xfId="0" applyFont="1" applyBorder="1"/>
    <xf numFmtId="0" fontId="8" fillId="0" borderId="20" xfId="0" applyFont="1" applyBorder="1"/>
    <xf numFmtId="0" fontId="16" fillId="8" borderId="11" xfId="0" applyFont="1" applyFill="1" applyBorder="1" applyAlignment="1">
      <alignment horizontal="right" vertical="center"/>
    </xf>
    <xf numFmtId="0" fontId="13" fillId="2" borderId="22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center" vertical="center"/>
    </xf>
    <xf numFmtId="0" fontId="16" fillId="7" borderId="22" xfId="0" applyFont="1" applyFill="1" applyBorder="1" applyAlignment="1">
      <alignment horizontal="center" vertical="center"/>
    </xf>
    <xf numFmtId="0" fontId="8" fillId="0" borderId="13" xfId="0" applyFont="1" applyBorder="1"/>
    <xf numFmtId="0" fontId="16" fillId="2" borderId="15" xfId="0" applyFont="1" applyFill="1" applyBorder="1" applyAlignment="1">
      <alignment horizontal="center" vertical="center"/>
    </xf>
    <xf numFmtId="0" fontId="8" fillId="0" borderId="16" xfId="0" applyFont="1" applyBorder="1"/>
    <xf numFmtId="0" fontId="15" fillId="2" borderId="11" xfId="0" applyFont="1" applyFill="1" applyBorder="1" applyAlignment="1">
      <alignment horizontal="center" vertical="center"/>
    </xf>
    <xf numFmtId="0" fontId="8" fillId="0" borderId="14" xfId="0" applyFont="1" applyBorder="1"/>
    <xf numFmtId="0" fontId="13" fillId="2" borderId="5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8" xfId="0" applyFont="1" applyBorder="1"/>
    <xf numFmtId="0" fontId="8" fillId="0" borderId="6" xfId="0" applyFont="1" applyBorder="1"/>
    <xf numFmtId="0" fontId="8" fillId="0" borderId="26" xfId="0" applyFont="1" applyBorder="1"/>
    <xf numFmtId="0" fontId="8" fillId="0" borderId="24" xfId="0" applyFont="1" applyBorder="1"/>
    <xf numFmtId="0" fontId="8" fillId="0" borderId="25" xfId="0" applyFont="1" applyBorder="1"/>
    <xf numFmtId="0" fontId="14" fillId="8" borderId="7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left" vertical="center" wrapText="1"/>
    </xf>
    <xf numFmtId="0" fontId="13" fillId="8" borderId="22" xfId="0" applyFont="1" applyFill="1" applyBorder="1" applyAlignment="1">
      <alignment horizontal="left" vertical="center"/>
    </xf>
    <xf numFmtId="0" fontId="16" fillId="12" borderId="22" xfId="0" applyFont="1" applyFill="1" applyBorder="1" applyAlignment="1">
      <alignment horizontal="center" vertical="center" wrapText="1"/>
    </xf>
    <xf numFmtId="14" fontId="13" fillId="8" borderId="22" xfId="0" applyNumberFormat="1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0" fontId="16" fillId="10" borderId="22" xfId="0" applyFont="1" applyFill="1" applyBorder="1" applyAlignment="1">
      <alignment horizontal="center" vertical="center"/>
    </xf>
    <xf numFmtId="0" fontId="16" fillId="11" borderId="22" xfId="0" applyFont="1" applyFill="1" applyBorder="1" applyAlignment="1">
      <alignment horizontal="center" vertical="center"/>
    </xf>
    <xf numFmtId="0" fontId="16" fillId="10" borderId="22" xfId="0" applyFont="1" applyFill="1" applyBorder="1" applyAlignment="1">
      <alignment horizontal="center" vertical="center" wrapText="1"/>
    </xf>
    <xf numFmtId="0" fontId="16" fillId="11" borderId="22" xfId="0" applyFont="1" applyFill="1" applyBorder="1" applyAlignment="1">
      <alignment horizontal="center" vertical="center" wrapText="1"/>
    </xf>
    <xf numFmtId="0" fontId="16" fillId="9" borderId="22" xfId="0" applyFont="1" applyFill="1" applyBorder="1" applyAlignment="1">
      <alignment horizontal="center" vertical="center"/>
    </xf>
    <xf numFmtId="0" fontId="16" fillId="9" borderId="22" xfId="0" applyFont="1" applyFill="1" applyBorder="1" applyAlignment="1">
      <alignment horizontal="center" vertical="center" wrapText="1"/>
    </xf>
    <xf numFmtId="0" fontId="29" fillId="0" borderId="48" xfId="3" applyFont="1" applyBorder="1" applyAlignment="1">
      <alignment horizontal="center" vertical="center"/>
    </xf>
    <xf numFmtId="0" fontId="29" fillId="0" borderId="50" xfId="3" applyFont="1" applyBorder="1" applyAlignment="1">
      <alignment horizontal="center" vertical="center"/>
    </xf>
    <xf numFmtId="0" fontId="45" fillId="16" borderId="75" xfId="2" applyFont="1" applyFill="1" applyBorder="1" applyAlignment="1">
      <alignment horizontal="center" vertical="center" wrapText="1"/>
    </xf>
    <xf numFmtId="0" fontId="45" fillId="16" borderId="72" xfId="2" applyFont="1" applyFill="1" applyBorder="1" applyAlignment="1">
      <alignment horizontal="center" vertical="center" wrapText="1"/>
    </xf>
    <xf numFmtId="0" fontId="35" fillId="0" borderId="30" xfId="3" applyFont="1" applyBorder="1" applyAlignment="1">
      <alignment horizontal="center" vertical="center"/>
    </xf>
    <xf numFmtId="0" fontId="35" fillId="0" borderId="32" xfId="3" applyFont="1" applyBorder="1" applyAlignment="1">
      <alignment horizontal="center" vertical="center"/>
    </xf>
    <xf numFmtId="0" fontId="35" fillId="0" borderId="48" xfId="3" applyFont="1" applyBorder="1" applyAlignment="1">
      <alignment horizontal="center" vertical="center"/>
    </xf>
    <xf numFmtId="0" fontId="35" fillId="0" borderId="50" xfId="3" applyFont="1" applyBorder="1" applyAlignment="1">
      <alignment horizontal="center" vertical="center"/>
    </xf>
    <xf numFmtId="0" fontId="35" fillId="0" borderId="47" xfId="0" applyFont="1" applyBorder="1" applyAlignment="1">
      <alignment horizontal="center"/>
    </xf>
    <xf numFmtId="0" fontId="46" fillId="0" borderId="48" xfId="3" applyFont="1" applyBorder="1" applyAlignment="1">
      <alignment horizontal="center" vertical="center" wrapText="1"/>
    </xf>
    <xf numFmtId="0" fontId="46" fillId="0" borderId="50" xfId="3" applyFont="1" applyBorder="1" applyAlignment="1">
      <alignment horizontal="center" vertical="center" wrapText="1"/>
    </xf>
    <xf numFmtId="0" fontId="35" fillId="0" borderId="48" xfId="3" applyFont="1" applyBorder="1" applyAlignment="1">
      <alignment horizontal="center" vertical="center" wrapText="1"/>
    </xf>
    <xf numFmtId="0" fontId="35" fillId="0" borderId="50" xfId="3" applyFont="1" applyBorder="1" applyAlignment="1">
      <alignment horizontal="center" vertical="center" wrapText="1"/>
    </xf>
    <xf numFmtId="0" fontId="49" fillId="0" borderId="48" xfId="3" applyFont="1" applyBorder="1" applyAlignment="1">
      <alignment horizontal="center" vertical="center" wrapText="1"/>
    </xf>
    <xf numFmtId="0" fontId="49" fillId="0" borderId="50" xfId="3" applyFont="1" applyBorder="1" applyAlignment="1">
      <alignment horizontal="center" vertical="center" wrapText="1"/>
    </xf>
    <xf numFmtId="0" fontId="35" fillId="0" borderId="47" xfId="3" applyFont="1" applyBorder="1" applyAlignment="1">
      <alignment horizontal="center" vertical="center"/>
    </xf>
    <xf numFmtId="9" fontId="29" fillId="19" borderId="48" xfId="3" applyNumberFormat="1" applyFont="1" applyFill="1" applyBorder="1" applyAlignment="1">
      <alignment horizontal="center" vertical="center" wrapText="1"/>
    </xf>
    <xf numFmtId="0" fontId="29" fillId="19" borderId="50" xfId="3" applyFont="1" applyFill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20" borderId="30" xfId="2" applyFont="1" applyFill="1" applyBorder="1" applyAlignment="1">
      <alignment horizontal="center" vertical="center" wrapText="1"/>
    </xf>
    <xf numFmtId="0" fontId="28" fillId="20" borderId="31" xfId="2" applyFont="1" applyFill="1" applyBorder="1" applyAlignment="1">
      <alignment horizontal="center" vertical="center" wrapText="1"/>
    </xf>
    <xf numFmtId="0" fontId="28" fillId="20" borderId="32" xfId="2" applyFont="1" applyFill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172" fontId="48" fillId="20" borderId="48" xfId="3" applyNumberFormat="1" applyFont="1" applyFill="1" applyBorder="1" applyAlignment="1">
      <alignment horizontal="center" vertical="center" wrapText="1"/>
    </xf>
    <xf numFmtId="172" fontId="48" fillId="20" borderId="50" xfId="3" applyNumberFormat="1" applyFont="1" applyFill="1" applyBorder="1" applyAlignment="1">
      <alignment horizontal="center" vertical="center" wrapText="1"/>
    </xf>
    <xf numFmtId="172" fontId="48" fillId="20" borderId="48" xfId="3" applyNumberFormat="1" applyFont="1" applyFill="1" applyBorder="1" applyAlignment="1">
      <alignment horizontal="center" vertical="center"/>
    </xf>
    <xf numFmtId="172" fontId="48" fillId="20" borderId="50" xfId="3" applyNumberFormat="1" applyFont="1" applyFill="1" applyBorder="1" applyAlignment="1">
      <alignment horizontal="center" vertical="center"/>
    </xf>
    <xf numFmtId="0" fontId="35" fillId="0" borderId="48" xfId="3" applyFont="1" applyBorder="1" applyAlignment="1">
      <alignment horizontal="left" vertical="center" wrapText="1"/>
    </xf>
    <xf numFmtId="0" fontId="35" fillId="0" borderId="50" xfId="3" applyFont="1" applyBorder="1" applyAlignment="1">
      <alignment horizontal="left" vertical="center" wrapText="1"/>
    </xf>
    <xf numFmtId="0" fontId="49" fillId="0" borderId="48" xfId="3" applyFont="1" applyBorder="1" applyAlignment="1">
      <alignment horizontal="left" vertical="center" wrapText="1"/>
    </xf>
    <xf numFmtId="0" fontId="49" fillId="0" borderId="50" xfId="3" applyFont="1" applyBorder="1" applyAlignment="1">
      <alignment horizontal="left" vertical="center" wrapText="1"/>
    </xf>
    <xf numFmtId="0" fontId="47" fillId="0" borderId="50" xfId="3" applyFont="1" applyBorder="1" applyAlignment="1">
      <alignment horizontal="left" vertical="center" wrapText="1"/>
    </xf>
    <xf numFmtId="0" fontId="52" fillId="0" borderId="30" xfId="0" applyFont="1" applyBorder="1" applyAlignment="1">
      <alignment horizontal="left" vertical="center" wrapText="1"/>
    </xf>
    <xf numFmtId="0" fontId="52" fillId="0" borderId="31" xfId="0" applyFont="1" applyBorder="1" applyAlignment="1">
      <alignment horizontal="left" vertical="center" wrapText="1"/>
    </xf>
    <xf numFmtId="0" fontId="52" fillId="0" borderId="32" xfId="0" applyFont="1" applyBorder="1" applyAlignment="1">
      <alignment horizontal="left" vertical="center" wrapText="1"/>
    </xf>
    <xf numFmtId="0" fontId="28" fillId="0" borderId="27" xfId="2" applyFont="1" applyBorder="1" applyAlignment="1">
      <alignment horizontal="center" vertical="center"/>
    </xf>
    <xf numFmtId="0" fontId="28" fillId="0" borderId="43" xfId="2" applyFont="1" applyBorder="1" applyAlignment="1">
      <alignment horizontal="center" vertical="center"/>
    </xf>
    <xf numFmtId="0" fontId="28" fillId="0" borderId="42" xfId="2" applyFont="1" applyBorder="1" applyAlignment="1">
      <alignment horizontal="center" vertical="center"/>
    </xf>
    <xf numFmtId="0" fontId="28" fillId="0" borderId="33" xfId="2" applyFont="1" applyBorder="1" applyAlignment="1">
      <alignment horizontal="center" vertical="center"/>
    </xf>
    <xf numFmtId="0" fontId="28" fillId="0" borderId="11" xfId="2" applyFont="1" applyAlignment="1">
      <alignment horizontal="center" vertical="center"/>
    </xf>
    <xf numFmtId="0" fontId="28" fillId="0" borderId="41" xfId="2" applyFont="1" applyBorder="1" applyAlignment="1">
      <alignment horizontal="center" vertical="center"/>
    </xf>
    <xf numFmtId="0" fontId="28" fillId="0" borderId="36" xfId="2" applyFont="1" applyBorder="1" applyAlignment="1">
      <alignment horizontal="center" vertical="center"/>
    </xf>
    <xf numFmtId="0" fontId="28" fillId="0" borderId="45" xfId="2" applyFont="1" applyBorder="1" applyAlignment="1">
      <alignment horizontal="center" vertical="center"/>
    </xf>
    <xf numFmtId="0" fontId="28" fillId="0" borderId="44" xfId="2" applyFont="1" applyBorder="1" applyAlignment="1">
      <alignment horizontal="center" vertical="center"/>
    </xf>
    <xf numFmtId="0" fontId="27" fillId="0" borderId="27" xfId="2" applyFont="1" applyBorder="1" applyAlignment="1">
      <alignment horizontal="left" vertical="center" wrapText="1"/>
    </xf>
    <xf numFmtId="0" fontId="28" fillId="0" borderId="43" xfId="2" applyFont="1" applyBorder="1" applyAlignment="1">
      <alignment horizontal="left" vertical="center" wrapText="1"/>
    </xf>
    <xf numFmtId="0" fontId="28" fillId="0" borderId="42" xfId="2" applyFont="1" applyBorder="1" applyAlignment="1">
      <alignment horizontal="left" vertical="center" wrapText="1"/>
    </xf>
    <xf numFmtId="0" fontId="28" fillId="0" borderId="33" xfId="2" applyFont="1" applyBorder="1" applyAlignment="1">
      <alignment horizontal="left" vertical="center" wrapText="1"/>
    </xf>
    <xf numFmtId="0" fontId="28" fillId="0" borderId="11" xfId="2" applyFont="1" applyAlignment="1">
      <alignment horizontal="left" vertical="center" wrapText="1"/>
    </xf>
    <xf numFmtId="0" fontId="28" fillId="0" borderId="41" xfId="2" applyFont="1" applyBorder="1" applyAlignment="1">
      <alignment horizontal="left" vertical="center" wrapText="1"/>
    </xf>
    <xf numFmtId="0" fontId="28" fillId="0" borderId="36" xfId="2" applyFont="1" applyBorder="1" applyAlignment="1">
      <alignment horizontal="left" vertical="center" wrapText="1"/>
    </xf>
    <xf numFmtId="0" fontId="28" fillId="0" borderId="45" xfId="2" applyFont="1" applyBorder="1" applyAlignment="1">
      <alignment horizontal="left" vertical="center" wrapText="1"/>
    </xf>
    <xf numFmtId="0" fontId="28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left" vertical="center" wrapText="1"/>
    </xf>
    <xf numFmtId="0" fontId="29" fillId="0" borderId="51" xfId="3" applyFont="1" applyBorder="1" applyAlignment="1">
      <alignment horizontal="center" vertical="center"/>
    </xf>
    <xf numFmtId="0" fontId="28" fillId="19" borderId="11" xfId="2" applyFont="1" applyFill="1" applyAlignment="1">
      <alignment horizontal="left" vertical="center" wrapText="1"/>
    </xf>
    <xf numFmtId="0" fontId="28" fillId="20" borderId="27" xfId="2" applyFont="1" applyFill="1" applyBorder="1" applyAlignment="1">
      <alignment horizontal="left" vertical="center" wrapText="1"/>
    </xf>
    <xf numFmtId="0" fontId="28" fillId="20" borderId="33" xfId="2" applyFont="1" applyFill="1" applyBorder="1" applyAlignment="1">
      <alignment horizontal="left" vertical="center" wrapText="1"/>
    </xf>
    <xf numFmtId="0" fontId="28" fillId="20" borderId="36" xfId="2" applyFont="1" applyFill="1" applyBorder="1" applyAlignment="1">
      <alignment horizontal="left" vertical="center" wrapText="1"/>
    </xf>
    <xf numFmtId="1" fontId="14" fillId="0" borderId="30" xfId="3" applyNumberFormat="1" applyFont="1" applyBorder="1" applyAlignment="1">
      <alignment horizontal="center" vertical="center"/>
    </xf>
    <xf numFmtId="1" fontId="14" fillId="0" borderId="31" xfId="3" applyNumberFormat="1" applyFont="1" applyBorder="1" applyAlignment="1">
      <alignment horizontal="center" vertical="center"/>
    </xf>
    <xf numFmtId="1" fontId="14" fillId="0" borderId="32" xfId="3" applyNumberFormat="1" applyFont="1" applyBorder="1" applyAlignment="1">
      <alignment horizontal="center" vertical="center"/>
    </xf>
    <xf numFmtId="0" fontId="28" fillId="0" borderId="30" xfId="2" applyFont="1" applyBorder="1" applyAlignment="1">
      <alignment horizontal="center" vertical="center" wrapText="1"/>
    </xf>
    <xf numFmtId="0" fontId="28" fillId="0" borderId="31" xfId="2" applyFont="1" applyBorder="1" applyAlignment="1">
      <alignment horizontal="center" vertical="center" wrapText="1"/>
    </xf>
    <xf numFmtId="0" fontId="28" fillId="0" borderId="32" xfId="2" applyFont="1" applyBorder="1" applyAlignment="1">
      <alignment horizontal="center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36" fillId="20" borderId="30" xfId="3" applyFont="1" applyFill="1" applyBorder="1" applyAlignment="1">
      <alignment horizontal="center" vertical="center"/>
    </xf>
    <xf numFmtId="0" fontId="36" fillId="20" borderId="31" xfId="3" applyFont="1" applyFill="1" applyBorder="1" applyAlignment="1">
      <alignment horizontal="center" vertical="center"/>
    </xf>
    <xf numFmtId="0" fontId="36" fillId="20" borderId="32" xfId="3" applyFont="1" applyFill="1" applyBorder="1" applyAlignment="1">
      <alignment horizontal="center" vertical="center"/>
    </xf>
    <xf numFmtId="0" fontId="36" fillId="0" borderId="30" xfId="3" applyFont="1" applyBorder="1" applyAlignment="1">
      <alignment horizontal="center" vertical="center" wrapText="1"/>
    </xf>
    <xf numFmtId="0" fontId="36" fillId="0" borderId="31" xfId="3" applyFont="1" applyBorder="1" applyAlignment="1">
      <alignment horizontal="center" vertical="center" wrapText="1"/>
    </xf>
    <xf numFmtId="0" fontId="36" fillId="0" borderId="32" xfId="3" applyFont="1" applyBorder="1" applyAlignment="1">
      <alignment horizontal="center" vertical="center" wrapText="1"/>
    </xf>
    <xf numFmtId="9" fontId="36" fillId="19" borderId="36" xfId="3" applyNumberFormat="1" applyFont="1" applyFill="1" applyBorder="1" applyAlignment="1">
      <alignment horizontal="center" vertical="center"/>
    </xf>
    <xf numFmtId="9" fontId="36" fillId="19" borderId="44" xfId="3" applyNumberFormat="1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36" fillId="0" borderId="30" xfId="3" applyFont="1" applyBorder="1" applyAlignment="1">
      <alignment horizontal="left" vertical="center"/>
    </xf>
    <xf numFmtId="0" fontId="36" fillId="0" borderId="31" xfId="3" applyFont="1" applyBorder="1" applyAlignment="1">
      <alignment horizontal="left" vertical="center"/>
    </xf>
    <xf numFmtId="0" fontId="36" fillId="0" borderId="32" xfId="3" applyFont="1" applyBorder="1" applyAlignment="1">
      <alignment horizontal="left" vertical="center"/>
    </xf>
    <xf numFmtId="0" fontId="48" fillId="20" borderId="54" xfId="3" applyFont="1" applyFill="1" applyBorder="1" applyAlignment="1">
      <alignment horizontal="center" vertical="center" wrapText="1"/>
    </xf>
    <xf numFmtId="0" fontId="48" fillId="20" borderId="53" xfId="3" applyFont="1" applyFill="1" applyBorder="1" applyAlignment="1">
      <alignment horizontal="center" vertical="center" wrapText="1"/>
    </xf>
    <xf numFmtId="0" fontId="36" fillId="0" borderId="51" xfId="3" applyFont="1" applyBorder="1" applyAlignment="1">
      <alignment horizontal="center" vertical="center"/>
    </xf>
    <xf numFmtId="0" fontId="50" fillId="0" borderId="30" xfId="3" applyFont="1" applyBorder="1" applyAlignment="1">
      <alignment horizontal="center" vertical="center" wrapText="1"/>
    </xf>
    <xf numFmtId="0" fontId="50" fillId="0" borderId="32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/>
    </xf>
    <xf numFmtId="0" fontId="47" fillId="0" borderId="50" xfId="3" applyFont="1" applyBorder="1" applyAlignment="1">
      <alignment horizontal="center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9" fillId="8" borderId="50" xfId="0" applyFont="1" applyFill="1" applyBorder="1" applyAlignment="1">
      <alignment horizontal="center" vertical="center" wrapText="1"/>
    </xf>
    <xf numFmtId="43" fontId="35" fillId="0" borderId="47" xfId="18" applyFont="1" applyBorder="1" applyAlignment="1">
      <alignment horizontal="center"/>
    </xf>
    <xf numFmtId="0" fontId="46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33" fillId="19" borderId="22" xfId="20" applyFont="1" applyFill="1" applyBorder="1" applyAlignment="1">
      <alignment horizontal="center" vertical="center" wrapText="1"/>
    </xf>
    <xf numFmtId="0" fontId="33" fillId="19" borderId="12" xfId="20" applyFont="1" applyFill="1" applyBorder="1" applyAlignment="1">
      <alignment horizontal="center" vertical="center" wrapText="1"/>
    </xf>
    <xf numFmtId="0" fontId="33" fillId="19" borderId="23" xfId="20" applyFont="1" applyFill="1" applyBorder="1" applyAlignment="1">
      <alignment horizontal="center" vertical="center" wrapText="1"/>
    </xf>
    <xf numFmtId="0" fontId="62" fillId="16" borderId="47" xfId="20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center" vertical="center" wrapText="1"/>
    </xf>
    <xf numFmtId="0" fontId="33" fillId="0" borderId="12" xfId="20" applyFont="1" applyBorder="1" applyAlignment="1">
      <alignment horizontal="center" vertical="center" wrapText="1"/>
    </xf>
    <xf numFmtId="0" fontId="33" fillId="0" borderId="12" xfId="20" applyFont="1" applyBorder="1" applyAlignment="1">
      <alignment horizontal="left" vertical="center" wrapText="1"/>
    </xf>
    <xf numFmtId="0" fontId="62" fillId="16" borderId="22" xfId="20" applyFont="1" applyFill="1" applyBorder="1" applyAlignment="1">
      <alignment horizontal="center" vertical="center" wrapText="1"/>
    </xf>
    <xf numFmtId="0" fontId="62" fillId="16" borderId="12" xfId="20" applyFont="1" applyFill="1" applyBorder="1" applyAlignment="1">
      <alignment horizontal="center" vertical="center" wrapText="1"/>
    </xf>
    <xf numFmtId="0" fontId="62" fillId="16" borderId="23" xfId="20" applyFont="1" applyFill="1" applyBorder="1" applyAlignment="1">
      <alignment horizontal="center" vertical="center" wrapText="1"/>
    </xf>
    <xf numFmtId="0" fontId="33" fillId="0" borderId="23" xfId="20" applyFont="1" applyBorder="1" applyAlignment="1">
      <alignment horizontal="center" vertical="center" wrapText="1"/>
    </xf>
    <xf numFmtId="0" fontId="61" fillId="0" borderId="22" xfId="20" applyFont="1" applyBorder="1" applyAlignment="1">
      <alignment horizontal="center" vertical="center" wrapText="1"/>
    </xf>
    <xf numFmtId="0" fontId="61" fillId="0" borderId="23" xfId="20" applyFont="1" applyBorder="1" applyAlignment="1">
      <alignment horizontal="center" vertical="center" wrapText="1"/>
    </xf>
    <xf numFmtId="0" fontId="61" fillId="0" borderId="12" xfId="20" applyFont="1" applyBorder="1" applyAlignment="1">
      <alignment horizontal="center" vertical="center" wrapText="1"/>
    </xf>
    <xf numFmtId="0" fontId="62" fillId="16" borderId="7" xfId="20" applyFont="1" applyFill="1" applyBorder="1" applyAlignment="1">
      <alignment horizontal="center" vertical="center" wrapText="1"/>
    </xf>
    <xf numFmtId="0" fontId="62" fillId="16" borderId="8" xfId="20" applyFont="1" applyFill="1" applyBorder="1" applyAlignment="1">
      <alignment horizontal="center" vertical="center" wrapText="1"/>
    </xf>
    <xf numFmtId="0" fontId="33" fillId="0" borderId="24" xfId="20" applyFont="1" applyBorder="1" applyAlignment="1">
      <alignment horizontal="center" vertical="center" wrapText="1"/>
    </xf>
    <xf numFmtId="0" fontId="33" fillId="0" borderId="25" xfId="20" applyFont="1" applyBorder="1" applyAlignment="1">
      <alignment horizontal="center" vertical="center" wrapText="1"/>
    </xf>
    <xf numFmtId="1" fontId="61" fillId="0" borderId="22" xfId="1" applyNumberFormat="1" applyFont="1" applyBorder="1" applyAlignment="1">
      <alignment horizontal="center" vertical="center" shrinkToFit="1"/>
    </xf>
    <xf numFmtId="1" fontId="61" fillId="0" borderId="12" xfId="1" applyNumberFormat="1" applyFont="1" applyBorder="1" applyAlignment="1">
      <alignment horizontal="center" vertical="center" shrinkToFit="1"/>
    </xf>
    <xf numFmtId="1" fontId="61" fillId="0" borderId="23" xfId="1" applyNumberFormat="1" applyFont="1" applyBorder="1" applyAlignment="1">
      <alignment horizontal="center" vertical="center" shrinkToFit="1"/>
    </xf>
    <xf numFmtId="0" fontId="62" fillId="16" borderId="5" xfId="20" applyFont="1" applyFill="1" applyBorder="1" applyAlignment="1">
      <alignment horizontal="center" vertical="center" wrapText="1"/>
    </xf>
    <xf numFmtId="0" fontId="62" fillId="16" borderId="25" xfId="20" applyFont="1" applyFill="1" applyBorder="1" applyAlignment="1">
      <alignment horizontal="center" vertical="center" wrapText="1"/>
    </xf>
    <xf numFmtId="0" fontId="62" fillId="16" borderId="26" xfId="20" applyFont="1" applyFill="1" applyBorder="1" applyAlignment="1">
      <alignment horizontal="center" vertical="center" wrapText="1"/>
    </xf>
    <xf numFmtId="0" fontId="62" fillId="16" borderId="24" xfId="20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left" vertical="center" wrapText="1"/>
    </xf>
    <xf numFmtId="0" fontId="33" fillId="0" borderId="23" xfId="20" applyFont="1" applyBorder="1" applyAlignment="1">
      <alignment horizontal="left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8" xfId="20" applyFont="1" applyBorder="1" applyAlignment="1">
      <alignment horizontal="center" vertical="center" wrapText="1"/>
    </xf>
    <xf numFmtId="0" fontId="61" fillId="0" borderId="6" xfId="20" applyFont="1" applyBorder="1" applyAlignment="1">
      <alignment horizontal="center" vertical="center" wrapText="1"/>
    </xf>
    <xf numFmtId="0" fontId="61" fillId="0" borderId="11" xfId="20" applyFont="1" applyAlignment="1">
      <alignment horizontal="center" vertical="center" wrapText="1"/>
    </xf>
    <xf numFmtId="0" fontId="61" fillId="0" borderId="13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0" borderId="25" xfId="20" applyFont="1" applyBorder="1" applyAlignment="1">
      <alignment horizontal="center" vertical="center" wrapText="1"/>
    </xf>
    <xf numFmtId="0" fontId="62" fillId="0" borderId="5" xfId="20" applyFont="1" applyBorder="1" applyAlignment="1">
      <alignment horizontal="center" vertical="center" wrapText="1"/>
    </xf>
    <xf numFmtId="0" fontId="62" fillId="0" borderId="7" xfId="20" applyFont="1" applyBorder="1" applyAlignment="1">
      <alignment horizontal="center" vertical="center" wrapText="1"/>
    </xf>
    <xf numFmtId="0" fontId="62" fillId="0" borderId="26" xfId="20" applyFont="1" applyBorder="1" applyAlignment="1">
      <alignment horizontal="center" vertical="center" wrapText="1"/>
    </xf>
    <xf numFmtId="0" fontId="62" fillId="0" borderId="24" xfId="20" applyFont="1" applyBorder="1" applyAlignment="1">
      <alignment horizontal="center" vertical="center" wrapText="1"/>
    </xf>
    <xf numFmtId="9" fontId="29" fillId="0" borderId="48" xfId="3" applyNumberFormat="1" applyFont="1" applyBorder="1" applyAlignment="1">
      <alignment horizontal="center" vertical="center" wrapText="1"/>
    </xf>
    <xf numFmtId="0" fontId="29" fillId="0" borderId="50" xfId="3" applyFont="1" applyBorder="1" applyAlignment="1">
      <alignment horizontal="center" vertical="center" wrapText="1"/>
    </xf>
    <xf numFmtId="0" fontId="29" fillId="0" borderId="48" xfId="3" applyFont="1" applyBorder="1" applyAlignment="1">
      <alignment horizontal="center" vertical="center" wrapText="1"/>
    </xf>
    <xf numFmtId="0" fontId="33" fillId="0" borderId="95" xfId="20" applyFont="1" applyBorder="1" applyAlignment="1">
      <alignment horizontal="left" vertical="center" wrapText="1"/>
    </xf>
    <xf numFmtId="9" fontId="27" fillId="0" borderId="48" xfId="3" applyNumberFormat="1" applyFont="1" applyBorder="1" applyAlignment="1">
      <alignment horizontal="center" vertical="center" wrapText="1"/>
    </xf>
    <xf numFmtId="0" fontId="27" fillId="0" borderId="50" xfId="3" applyFont="1" applyBorder="1" applyAlignment="1">
      <alignment horizontal="center" vertical="center" wrapText="1"/>
    </xf>
    <xf numFmtId="0" fontId="27" fillId="19" borderId="51" xfId="2" applyFont="1" applyFill="1" applyBorder="1" applyAlignment="1">
      <alignment horizontal="left" vertical="center" wrapText="1"/>
    </xf>
    <xf numFmtId="0" fontId="62" fillId="16" borderId="13" xfId="20" applyFont="1" applyFill="1" applyBorder="1" applyAlignment="1">
      <alignment horizontal="center" vertical="center" wrapText="1"/>
    </xf>
    <xf numFmtId="0" fontId="33" fillId="0" borderId="47" xfId="20" applyFont="1" applyBorder="1" applyAlignment="1">
      <alignment horizontal="left" vertical="center" wrapText="1"/>
    </xf>
    <xf numFmtId="0" fontId="33" fillId="0" borderId="26" xfId="20" applyFont="1" applyBorder="1" applyAlignment="1">
      <alignment horizontal="left" vertical="center" wrapText="1"/>
    </xf>
    <xf numFmtId="0" fontId="33" fillId="0" borderId="24" xfId="20" applyFont="1" applyBorder="1" applyAlignment="1">
      <alignment horizontal="left" vertical="center" wrapText="1"/>
    </xf>
    <xf numFmtId="0" fontId="33" fillId="0" borderId="25" xfId="20" applyFont="1" applyBorder="1" applyAlignment="1">
      <alignment horizontal="left" vertical="center" wrapText="1"/>
    </xf>
    <xf numFmtId="0" fontId="29" fillId="0" borderId="30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 wrapText="1"/>
    </xf>
    <xf numFmtId="0" fontId="28" fillId="20" borderId="54" xfId="3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19" fillId="20" borderId="30" xfId="3" applyFont="1" applyFill="1" applyBorder="1" applyAlignment="1">
      <alignment horizontal="center" vertical="center" wrapText="1"/>
    </xf>
    <xf numFmtId="0" fontId="19" fillId="20" borderId="31" xfId="3" applyFont="1" applyFill="1" applyBorder="1" applyAlignment="1">
      <alignment horizontal="center" vertical="center" wrapText="1"/>
    </xf>
    <xf numFmtId="0" fontId="19" fillId="20" borderId="32" xfId="3" applyFont="1" applyFill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 wrapText="1"/>
    </xf>
    <xf numFmtId="0" fontId="19" fillId="0" borderId="31" xfId="3" applyFont="1" applyBorder="1" applyAlignment="1">
      <alignment horizontal="center" vertical="center" wrapText="1"/>
    </xf>
    <xf numFmtId="0" fontId="19" fillId="0" borderId="32" xfId="3" applyFont="1" applyBorder="1" applyAlignment="1">
      <alignment horizontal="center" vertical="center" wrapText="1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/>
    </xf>
    <xf numFmtId="0" fontId="19" fillId="0" borderId="31" xfId="3" applyFont="1" applyBorder="1" applyAlignment="1">
      <alignment horizontal="center" vertical="center"/>
    </xf>
    <xf numFmtId="0" fontId="19" fillId="0" borderId="32" xfId="3" applyFont="1" applyBorder="1" applyAlignment="1">
      <alignment horizontal="center" vertical="center"/>
    </xf>
    <xf numFmtId="0" fontId="19" fillId="20" borderId="51" xfId="3" applyFont="1" applyFill="1" applyBorder="1" applyAlignment="1">
      <alignment horizontal="left" vertical="center" wrapText="1"/>
    </xf>
    <xf numFmtId="0" fontId="19" fillId="20" borderId="51" xfId="3" applyFont="1" applyFill="1" applyBorder="1" applyAlignment="1">
      <alignment horizontal="left" vertical="center"/>
    </xf>
    <xf numFmtId="0" fontId="28" fillId="20" borderId="27" xfId="2" applyFont="1" applyFill="1" applyBorder="1" applyAlignment="1">
      <alignment horizontal="center" vertical="center" wrapText="1"/>
    </xf>
    <xf numFmtId="0" fontId="28" fillId="20" borderId="33" xfId="2" applyFont="1" applyFill="1" applyBorder="1" applyAlignment="1">
      <alignment horizontal="center" vertical="center" wrapText="1"/>
    </xf>
    <xf numFmtId="0" fontId="28" fillId="20" borderId="36" xfId="2" applyFont="1" applyFill="1" applyBorder="1" applyAlignment="1">
      <alignment horizontal="center" vertical="center" wrapText="1"/>
    </xf>
    <xf numFmtId="0" fontId="29" fillId="0" borderId="31" xfId="3" applyFont="1" applyBorder="1" applyAlignment="1">
      <alignment horizontal="center" vertical="center" wrapText="1"/>
    </xf>
    <xf numFmtId="1" fontId="28" fillId="0" borderId="54" xfId="2" applyNumberFormat="1" applyFont="1" applyBorder="1" applyAlignment="1">
      <alignment horizontal="center" vertical="center" wrapText="1"/>
    </xf>
    <xf numFmtId="1" fontId="28" fillId="0" borderId="52" xfId="2" applyNumberFormat="1" applyFont="1" applyBorder="1" applyAlignment="1">
      <alignment horizontal="center" vertical="center" wrapText="1"/>
    </xf>
    <xf numFmtId="1" fontId="28" fillId="0" borderId="53" xfId="2" applyNumberFormat="1" applyFont="1" applyBorder="1" applyAlignment="1">
      <alignment horizontal="center" vertical="center" wrapText="1"/>
    </xf>
    <xf numFmtId="0" fontId="19" fillId="20" borderId="51" xfId="3" applyFont="1" applyFill="1" applyBorder="1" applyAlignment="1">
      <alignment horizontal="center" vertical="center"/>
    </xf>
    <xf numFmtId="0" fontId="28" fillId="19" borderId="27" xfId="2" applyFont="1" applyFill="1" applyBorder="1" applyAlignment="1">
      <alignment horizontal="center" vertical="center" wrapText="1"/>
    </xf>
    <xf numFmtId="0" fontId="28" fillId="19" borderId="43" xfId="2" applyFont="1" applyFill="1" applyBorder="1" applyAlignment="1">
      <alignment horizontal="center" vertical="center" wrapText="1"/>
    </xf>
    <xf numFmtId="0" fontId="28" fillId="19" borderId="42" xfId="2" applyFont="1" applyFill="1" applyBorder="1" applyAlignment="1">
      <alignment horizontal="center" vertical="center" wrapText="1"/>
    </xf>
    <xf numFmtId="0" fontId="28" fillId="19" borderId="33" xfId="2" applyFont="1" applyFill="1" applyBorder="1" applyAlignment="1">
      <alignment horizontal="center" vertical="center" wrapText="1"/>
    </xf>
    <xf numFmtId="0" fontId="28" fillId="19" borderId="11" xfId="2" applyFont="1" applyFill="1" applyAlignment="1">
      <alignment horizontal="center" vertical="center" wrapText="1"/>
    </xf>
    <xf numFmtId="0" fontId="28" fillId="19" borderId="41" xfId="2" applyFont="1" applyFill="1" applyBorder="1" applyAlignment="1">
      <alignment horizontal="center" vertical="center" wrapText="1"/>
    </xf>
    <xf numFmtId="0" fontId="28" fillId="19" borderId="36" xfId="2" applyFont="1" applyFill="1" applyBorder="1" applyAlignment="1">
      <alignment horizontal="center" vertical="center" wrapText="1"/>
    </xf>
    <xf numFmtId="0" fontId="28" fillId="19" borderId="45" xfId="2" applyFont="1" applyFill="1" applyBorder="1" applyAlignment="1">
      <alignment horizontal="center" vertical="center" wrapText="1"/>
    </xf>
    <xf numFmtId="0" fontId="28" fillId="19" borderId="44" xfId="2" applyFont="1" applyFill="1" applyBorder="1" applyAlignment="1">
      <alignment horizontal="center" vertical="center" wrapText="1"/>
    </xf>
    <xf numFmtId="0" fontId="29" fillId="0" borderId="54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29" fillId="0" borderId="30" xfId="3" applyFont="1" applyBorder="1" applyAlignment="1">
      <alignment horizontal="center" vertical="center"/>
    </xf>
    <xf numFmtId="0" fontId="29" fillId="0" borderId="32" xfId="3" applyFont="1" applyBorder="1" applyAlignment="1">
      <alignment horizontal="center" vertical="center"/>
    </xf>
    <xf numFmtId="0" fontId="60" fillId="0" borderId="30" xfId="3" applyFont="1" applyBorder="1" applyAlignment="1">
      <alignment horizontal="center" vertical="center" wrapText="1"/>
    </xf>
    <xf numFmtId="0" fontId="60" fillId="0" borderId="32" xfId="3" applyFont="1" applyBorder="1" applyAlignment="1">
      <alignment horizontal="center" vertical="center" wrapText="1"/>
    </xf>
    <xf numFmtId="0" fontId="29" fillId="0" borderId="31" xfId="3" applyFont="1" applyBorder="1" applyAlignment="1">
      <alignment horizontal="center" vertical="center"/>
    </xf>
    <xf numFmtId="0" fontId="44" fillId="0" borderId="57" xfId="3" applyFont="1" applyBorder="1" applyAlignment="1">
      <alignment horizontal="center" vertical="center"/>
    </xf>
    <xf numFmtId="170" fontId="29" fillId="0" borderId="92" xfId="5" applyNumberFormat="1" applyFont="1" applyBorder="1" applyAlignment="1">
      <alignment horizontal="center" vertical="center"/>
    </xf>
    <xf numFmtId="170" fontId="29" fillId="0" borderId="65" xfId="5" applyNumberFormat="1" applyFont="1" applyBorder="1" applyAlignment="1">
      <alignment horizontal="center" vertical="center"/>
    </xf>
    <xf numFmtId="170" fontId="29" fillId="0" borderId="58" xfId="5" applyNumberFormat="1" applyFont="1" applyBorder="1" applyAlignment="1">
      <alignment horizontal="center" vertical="center"/>
    </xf>
    <xf numFmtId="170" fontId="29" fillId="0" borderId="72" xfId="5" applyNumberFormat="1" applyFont="1" applyBorder="1" applyAlignment="1">
      <alignment horizontal="center" vertical="center"/>
    </xf>
    <xf numFmtId="170" fontId="29" fillId="0" borderId="86" xfId="5" applyNumberFormat="1" applyFont="1" applyBorder="1" applyAlignment="1">
      <alignment horizontal="center" vertical="center"/>
    </xf>
    <xf numFmtId="170" fontId="29" fillId="0" borderId="73" xfId="5" applyNumberFormat="1" applyFont="1" applyBorder="1" applyAlignment="1">
      <alignment horizontal="center" vertical="center"/>
    </xf>
    <xf numFmtId="170" fontId="29" fillId="0" borderId="60" xfId="5" applyNumberFormat="1" applyFont="1" applyBorder="1" applyAlignment="1">
      <alignment horizontal="center" vertical="center"/>
    </xf>
    <xf numFmtId="170" fontId="29" fillId="0" borderId="61" xfId="5" applyNumberFormat="1" applyFont="1" applyBorder="1" applyAlignment="1">
      <alignment horizontal="center" vertical="center"/>
    </xf>
    <xf numFmtId="0" fontId="28" fillId="0" borderId="86" xfId="2" applyFont="1" applyBorder="1" applyAlignment="1">
      <alignment horizontal="center" vertical="center" wrapText="1"/>
    </xf>
    <xf numFmtId="0" fontId="28" fillId="0" borderId="61" xfId="2" applyFont="1" applyBorder="1" applyAlignment="1">
      <alignment horizontal="center" vertical="center" wrapText="1"/>
    </xf>
    <xf numFmtId="0" fontId="28" fillId="0" borderId="73" xfId="2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170" fontId="29" fillId="0" borderId="92" xfId="5" applyNumberFormat="1" applyFont="1" applyFill="1" applyBorder="1" applyAlignment="1">
      <alignment horizontal="center" vertical="center"/>
    </xf>
    <xf numFmtId="170" fontId="29" fillId="0" borderId="65" xfId="5" applyNumberFormat="1" applyFont="1" applyFill="1" applyBorder="1" applyAlignment="1">
      <alignment horizontal="center" vertical="center"/>
    </xf>
    <xf numFmtId="0" fontId="28" fillId="16" borderId="30" xfId="2" applyFont="1" applyFill="1" applyBorder="1" applyAlignment="1">
      <alignment horizontal="center" vertical="center"/>
    </xf>
    <xf numFmtId="0" fontId="28" fillId="16" borderId="31" xfId="2" applyFont="1" applyFill="1" applyBorder="1" applyAlignment="1">
      <alignment horizontal="center" vertical="center"/>
    </xf>
    <xf numFmtId="0" fontId="28" fillId="16" borderId="32" xfId="2" applyFont="1" applyFill="1" applyBorder="1" applyAlignment="1">
      <alignment horizontal="center" vertical="center"/>
    </xf>
    <xf numFmtId="0" fontId="28" fillId="20" borderId="86" xfId="2" applyFont="1" applyFill="1" applyBorder="1" applyAlignment="1">
      <alignment horizontal="center" vertical="center" wrapText="1"/>
    </xf>
    <xf numFmtId="0" fontId="28" fillId="20" borderId="87" xfId="2" applyFont="1" applyFill="1" applyBorder="1" applyAlignment="1">
      <alignment horizontal="center" vertical="center" wrapText="1"/>
    </xf>
    <xf numFmtId="0" fontId="28" fillId="20" borderId="62" xfId="2" applyFont="1" applyFill="1" applyBorder="1" applyAlignment="1">
      <alignment horizontal="center" vertical="center" wrapText="1"/>
    </xf>
    <xf numFmtId="0" fontId="28" fillId="20" borderId="63" xfId="2" applyFont="1" applyFill="1" applyBorder="1" applyAlignment="1">
      <alignment horizontal="center" vertical="center" wrapText="1"/>
    </xf>
    <xf numFmtId="0" fontId="28" fillId="20" borderId="64" xfId="2" applyFont="1" applyFill="1" applyBorder="1" applyAlignment="1">
      <alignment horizontal="center" vertical="center" wrapText="1"/>
    </xf>
    <xf numFmtId="0" fontId="28" fillId="0" borderId="92" xfId="2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29" fillId="0" borderId="58" xfId="3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28" fillId="0" borderId="59" xfId="2" applyFont="1" applyBorder="1" applyAlignment="1">
      <alignment horizontal="center" vertical="center" wrapText="1"/>
    </xf>
    <xf numFmtId="0" fontId="28" fillId="20" borderId="80" xfId="2" applyFont="1" applyFill="1" applyBorder="1" applyAlignment="1">
      <alignment horizontal="center" vertical="center" wrapText="1"/>
    </xf>
    <xf numFmtId="0" fontId="28" fillId="20" borderId="37" xfId="2" applyFont="1" applyFill="1" applyBorder="1" applyAlignment="1">
      <alignment horizontal="center" vertical="center" wrapText="1"/>
    </xf>
    <xf numFmtId="0" fontId="28" fillId="20" borderId="34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0" fontId="28" fillId="16" borderId="30" xfId="2" applyFont="1" applyFill="1" applyBorder="1" applyAlignment="1">
      <alignment horizontal="center" vertical="center" wrapText="1"/>
    </xf>
    <xf numFmtId="0" fontId="28" fillId="16" borderId="31" xfId="2" applyFont="1" applyFill="1" applyBorder="1" applyAlignment="1">
      <alignment horizontal="center" vertical="center" wrapText="1"/>
    </xf>
    <xf numFmtId="0" fontId="28" fillId="16" borderId="32" xfId="2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16" borderId="51" xfId="2" applyFont="1" applyFill="1" applyBorder="1" applyAlignment="1">
      <alignment horizontal="left" vertical="center" wrapText="1"/>
    </xf>
    <xf numFmtId="170" fontId="29" fillId="0" borderId="59" xfId="5" applyNumberFormat="1" applyFont="1" applyBorder="1" applyAlignment="1">
      <alignment horizontal="center" vertical="center"/>
    </xf>
    <xf numFmtId="0" fontId="28" fillId="16" borderId="51" xfId="2" applyFont="1" applyFill="1" applyBorder="1" applyAlignment="1">
      <alignment horizontal="center" vertical="center" wrapText="1"/>
    </xf>
    <xf numFmtId="0" fontId="27" fillId="0" borderId="51" xfId="0" applyFont="1" applyBorder="1" applyAlignment="1">
      <alignment horizontal="left" vertical="center" wrapText="1"/>
    </xf>
    <xf numFmtId="0" fontId="59" fillId="20" borderId="34" xfId="19" applyFont="1" applyFill="1" applyBorder="1" applyAlignment="1">
      <alignment horizontal="center" vertical="center" wrapText="1"/>
    </xf>
    <xf numFmtId="0" fontId="59" fillId="20" borderId="38" xfId="19" applyFont="1" applyFill="1" applyBorder="1" applyAlignment="1">
      <alignment horizontal="center" vertical="center" wrapText="1"/>
    </xf>
    <xf numFmtId="0" fontId="40" fillId="26" borderId="80" xfId="14" quotePrefix="1" applyNumberFormat="1" applyFill="1" applyBorder="1" applyAlignment="1">
      <alignment horizontal="center" vertical="center" wrapText="1"/>
    </xf>
    <xf numFmtId="0" fontId="40" fillId="26" borderId="37" xfId="14" quotePrefix="1" applyNumberFormat="1" applyFill="1" applyBorder="1" applyAlignment="1">
      <alignment horizontal="center" vertical="center" wrapText="1"/>
    </xf>
    <xf numFmtId="0" fontId="40" fillId="26" borderId="34" xfId="14" quotePrefix="1" applyNumberFormat="1" applyFill="1" applyBorder="1" applyAlignment="1">
      <alignment horizontal="center" vertical="center" wrapText="1"/>
    </xf>
    <xf numFmtId="0" fontId="40" fillId="26" borderId="38" xfId="14" quotePrefix="1" applyNumberFormat="1" applyFill="1" applyBorder="1" applyAlignment="1">
      <alignment horizontal="center" vertical="center" wrapText="1"/>
    </xf>
    <xf numFmtId="0" fontId="40" fillId="26" borderId="34" xfId="14" applyNumberFormat="1" applyFill="1" applyBorder="1" applyAlignment="1">
      <alignment horizontal="center" vertical="center" wrapText="1"/>
    </xf>
    <xf numFmtId="0" fontId="40" fillId="26" borderId="38" xfId="14" applyNumberFormat="1" applyFill="1" applyBorder="1" applyAlignment="1">
      <alignment horizontal="center" vertical="center" wrapText="1"/>
    </xf>
    <xf numFmtId="0" fontId="40" fillId="16" borderId="34" xfId="12" quotePrefix="1" applyNumberFormat="1" applyFont="1" applyFill="1" applyBorder="1" applyAlignment="1">
      <alignment horizontal="center" vertical="center" wrapText="1"/>
    </xf>
    <xf numFmtId="0" fontId="40" fillId="16" borderId="38" xfId="12" quotePrefix="1" applyNumberFormat="1" applyFont="1" applyFill="1" applyBorder="1" applyAlignment="1">
      <alignment horizontal="center" vertical="center" wrapText="1"/>
    </xf>
    <xf numFmtId="0" fontId="59" fillId="20" borderId="62" xfId="19" applyFont="1" applyFill="1" applyBorder="1" applyAlignment="1">
      <alignment horizontal="center" vertical="center"/>
    </xf>
    <xf numFmtId="0" fontId="59" fillId="20" borderId="63" xfId="19" applyFont="1" applyFill="1" applyBorder="1" applyAlignment="1">
      <alignment horizontal="center" vertical="center"/>
    </xf>
    <xf numFmtId="0" fontId="59" fillId="20" borderId="81" xfId="19" applyFont="1" applyFill="1" applyBorder="1" applyAlignment="1">
      <alignment horizontal="center" vertical="center"/>
    </xf>
    <xf numFmtId="0" fontId="59" fillId="20" borderId="84" xfId="19" applyFont="1" applyFill="1" applyBorder="1" applyAlignment="1">
      <alignment horizontal="center" vertical="center"/>
    </xf>
    <xf numFmtId="0" fontId="59" fillId="20" borderId="35" xfId="19" applyFont="1" applyFill="1" applyBorder="1" applyAlignment="1">
      <alignment horizontal="center" vertical="center" wrapText="1"/>
    </xf>
    <xf numFmtId="0" fontId="59" fillId="20" borderId="77" xfId="19" applyFont="1" applyFill="1" applyBorder="1" applyAlignment="1">
      <alignment horizontal="center" vertical="center" wrapText="1"/>
    </xf>
    <xf numFmtId="0" fontId="2" fillId="25" borderId="11" xfId="19" applyFill="1" applyAlignment="1">
      <alignment horizontal="center"/>
    </xf>
    <xf numFmtId="0" fontId="59" fillId="20" borderId="58" xfId="19" applyFont="1" applyFill="1" applyBorder="1" applyAlignment="1">
      <alignment horizontal="center" vertical="center" wrapText="1"/>
    </xf>
    <xf numFmtId="0" fontId="59" fillId="20" borderId="85" xfId="19" applyFont="1" applyFill="1" applyBorder="1" applyAlignment="1">
      <alignment horizontal="center" vertical="center" wrapText="1"/>
    </xf>
    <xf numFmtId="0" fontId="55" fillId="16" borderId="35" xfId="19" applyFont="1" applyFill="1" applyBorder="1" applyAlignment="1">
      <alignment horizontal="center" vertical="center" wrapText="1"/>
    </xf>
    <xf numFmtId="0" fontId="55" fillId="16" borderId="39" xfId="19" applyFont="1" applyFill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8" fillId="25" borderId="36" xfId="2" applyFont="1" applyFill="1" applyBorder="1" applyAlignment="1">
      <alignment horizontal="center" vertical="center"/>
    </xf>
    <xf numFmtId="0" fontId="28" fillId="25" borderId="45" xfId="2" applyFont="1" applyFill="1" applyBorder="1" applyAlignment="1">
      <alignment horizontal="center" vertical="center"/>
    </xf>
    <xf numFmtId="0" fontId="28" fillId="25" borderId="44" xfId="2" applyFont="1" applyFill="1" applyBorder="1" applyAlignment="1">
      <alignment horizontal="center" vertical="center"/>
    </xf>
    <xf numFmtId="0" fontId="52" fillId="0" borderId="51" xfId="0" applyFont="1" applyBorder="1" applyAlignment="1">
      <alignment horizontal="left" vertical="center" wrapText="1"/>
    </xf>
    <xf numFmtId="0" fontId="28" fillId="25" borderId="54" xfId="2" applyFont="1" applyFill="1" applyBorder="1" applyAlignment="1">
      <alignment horizontal="center" vertical="center"/>
    </xf>
    <xf numFmtId="0" fontId="28" fillId="25" borderId="52" xfId="2" applyFont="1" applyFill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43" xfId="0" applyFont="1" applyFill="1" applyBorder="1" applyAlignment="1">
      <alignment horizontal="center" vertical="center"/>
    </xf>
    <xf numFmtId="0" fontId="28" fillId="16" borderId="42" xfId="0" applyFont="1" applyFill="1" applyBorder="1" applyAlignment="1">
      <alignment horizontal="center" vertical="center"/>
    </xf>
    <xf numFmtId="0" fontId="28" fillId="16" borderId="33" xfId="0" applyFont="1" applyFill="1" applyBorder="1" applyAlignment="1">
      <alignment horizontal="center" vertical="center"/>
    </xf>
    <xf numFmtId="0" fontId="28" fillId="16" borderId="11" xfId="0" applyFont="1" applyFill="1" applyBorder="1" applyAlignment="1">
      <alignment horizontal="center" vertical="center"/>
    </xf>
    <xf numFmtId="0" fontId="28" fillId="16" borderId="41" xfId="0" applyFont="1" applyFill="1" applyBorder="1" applyAlignment="1">
      <alignment horizontal="center" vertical="center"/>
    </xf>
    <xf numFmtId="0" fontId="28" fillId="16" borderId="36" xfId="0" applyFont="1" applyFill="1" applyBorder="1" applyAlignment="1">
      <alignment horizontal="center" vertical="center"/>
    </xf>
    <xf numFmtId="0" fontId="28" fillId="16" borderId="45" xfId="0" applyFont="1" applyFill="1" applyBorder="1" applyAlignment="1">
      <alignment horizontal="center" vertical="center"/>
    </xf>
    <xf numFmtId="0" fontId="28" fillId="16" borderId="44" xfId="0" applyFont="1" applyFill="1" applyBorder="1" applyAlignment="1">
      <alignment horizontal="center" vertical="center"/>
    </xf>
    <xf numFmtId="0" fontId="28" fillId="16" borderId="30" xfId="3" applyFont="1" applyFill="1" applyBorder="1" applyAlignment="1">
      <alignment horizontal="center" vertical="center" wrapText="1"/>
    </xf>
    <xf numFmtId="0" fontId="28" fillId="16" borderId="31" xfId="3" applyFont="1" applyFill="1" applyBorder="1" applyAlignment="1">
      <alignment horizontal="center" vertical="center" wrapText="1"/>
    </xf>
    <xf numFmtId="0" fontId="28" fillId="16" borderId="32" xfId="3" applyFont="1" applyFill="1" applyBorder="1" applyAlignment="1">
      <alignment horizontal="center" vertical="center" wrapText="1"/>
    </xf>
    <xf numFmtId="0" fontId="35" fillId="20" borderId="31" xfId="3" applyFont="1" applyFill="1" applyBorder="1" applyAlignment="1">
      <alignment horizontal="center" vertical="center" wrapText="1"/>
    </xf>
    <xf numFmtId="0" fontId="35" fillId="20" borderId="32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44" xfId="3" applyFont="1" applyFill="1" applyBorder="1" applyAlignment="1">
      <alignment horizontal="center" vertical="center" wrapText="1"/>
    </xf>
    <xf numFmtId="0" fontId="48" fillId="20" borderId="52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28" fillId="16" borderId="36" xfId="3" applyFont="1" applyFill="1" applyBorder="1" applyAlignment="1">
      <alignment horizontal="center" vertical="center" wrapText="1"/>
    </xf>
    <xf numFmtId="0" fontId="28" fillId="16" borderId="45" xfId="3" applyFont="1" applyFill="1" applyBorder="1" applyAlignment="1">
      <alignment horizontal="center" vertical="center" wrapText="1"/>
    </xf>
    <xf numFmtId="0" fontId="28" fillId="16" borderId="44" xfId="3" applyFont="1" applyFill="1" applyBorder="1" applyAlignment="1">
      <alignment horizontal="center" vertical="center" wrapText="1"/>
    </xf>
    <xf numFmtId="0" fontId="52" fillId="25" borderId="27" xfId="2" applyFont="1" applyFill="1" applyBorder="1" applyAlignment="1">
      <alignment horizontal="center" vertical="center" wrapText="1"/>
    </xf>
    <xf numFmtId="0" fontId="52" fillId="25" borderId="43" xfId="2" applyFont="1" applyFill="1" applyBorder="1" applyAlignment="1">
      <alignment horizontal="center" vertical="center" wrapText="1"/>
    </xf>
    <xf numFmtId="0" fontId="52" fillId="25" borderId="42" xfId="2" applyFont="1" applyFill="1" applyBorder="1" applyAlignment="1">
      <alignment horizontal="center" vertical="center" wrapText="1"/>
    </xf>
    <xf numFmtId="0" fontId="52" fillId="25" borderId="33" xfId="2" applyFont="1" applyFill="1" applyBorder="1" applyAlignment="1">
      <alignment horizontal="center" vertical="center" wrapText="1"/>
    </xf>
    <xf numFmtId="0" fontId="52" fillId="25" borderId="11" xfId="2" applyFont="1" applyFill="1" applyAlignment="1">
      <alignment horizontal="center" vertical="center" wrapText="1"/>
    </xf>
    <xf numFmtId="0" fontId="52" fillId="25" borderId="41" xfId="2" applyFont="1" applyFill="1" applyBorder="1" applyAlignment="1">
      <alignment horizontal="center" vertical="center" wrapText="1"/>
    </xf>
    <xf numFmtId="0" fontId="52" fillId="25" borderId="36" xfId="2" applyFont="1" applyFill="1" applyBorder="1" applyAlignment="1">
      <alignment horizontal="center" vertical="center" wrapText="1"/>
    </xf>
    <xf numFmtId="0" fontId="52" fillId="25" borderId="45" xfId="2" applyFont="1" applyFill="1" applyBorder="1" applyAlignment="1">
      <alignment horizontal="center" vertical="center" wrapText="1"/>
    </xf>
    <xf numFmtId="0" fontId="52" fillId="25" borderId="44" xfId="2" applyFont="1" applyFill="1" applyBorder="1" applyAlignment="1">
      <alignment horizontal="center" vertical="center" wrapText="1"/>
    </xf>
    <xf numFmtId="0" fontId="28" fillId="20" borderId="30" xfId="2" applyFont="1" applyFill="1" applyBorder="1" applyAlignment="1">
      <alignment horizontal="left" vertical="center" wrapText="1"/>
    </xf>
    <xf numFmtId="0" fontId="28" fillId="20" borderId="32" xfId="2" applyFont="1" applyFill="1" applyBorder="1" applyAlignment="1">
      <alignment horizontal="left" vertical="center" wrapText="1"/>
    </xf>
    <xf numFmtId="0" fontId="56" fillId="19" borderId="27" xfId="2" applyFont="1" applyFill="1" applyBorder="1" applyAlignment="1">
      <alignment horizontal="center" vertical="center" wrapText="1"/>
    </xf>
    <xf numFmtId="0" fontId="56" fillId="19" borderId="43" xfId="2" applyFont="1" applyFill="1" applyBorder="1" applyAlignment="1">
      <alignment horizontal="center" vertical="center" wrapText="1"/>
    </xf>
    <xf numFmtId="0" fontId="56" fillId="19" borderId="42" xfId="2" applyFont="1" applyFill="1" applyBorder="1" applyAlignment="1">
      <alignment horizontal="center" vertical="center" wrapText="1"/>
    </xf>
    <xf numFmtId="0" fontId="56" fillId="19" borderId="33" xfId="2" applyFont="1" applyFill="1" applyBorder="1" applyAlignment="1">
      <alignment horizontal="center" vertical="center" wrapText="1"/>
    </xf>
    <xf numFmtId="0" fontId="56" fillId="19" borderId="11" xfId="2" applyFont="1" applyFill="1" applyAlignment="1">
      <alignment horizontal="center" vertical="center" wrapText="1"/>
    </xf>
    <xf numFmtId="0" fontId="56" fillId="19" borderId="41" xfId="2" applyFont="1" applyFill="1" applyBorder="1" applyAlignment="1">
      <alignment horizontal="center" vertical="center" wrapText="1"/>
    </xf>
    <xf numFmtId="0" fontId="56" fillId="19" borderId="36" xfId="2" applyFont="1" applyFill="1" applyBorder="1" applyAlignment="1">
      <alignment horizontal="center" vertical="center" wrapText="1"/>
    </xf>
    <xf numFmtId="0" fontId="56" fillId="19" borderId="45" xfId="2" applyFont="1" applyFill="1" applyBorder="1" applyAlignment="1">
      <alignment horizontal="center" vertical="center" wrapText="1"/>
    </xf>
    <xf numFmtId="0" fontId="56" fillId="19" borderId="44" xfId="2" applyFont="1" applyFill="1" applyBorder="1" applyAlignment="1">
      <alignment horizontal="center" vertical="center" wrapText="1"/>
    </xf>
    <xf numFmtId="0" fontId="28" fillId="20" borderId="31" xfId="3" applyFont="1" applyFill="1" applyBorder="1" applyAlignment="1">
      <alignment horizontal="center" vertical="center" wrapText="1"/>
    </xf>
    <xf numFmtId="0" fontId="48" fillId="20" borderId="42" xfId="3" applyFont="1" applyFill="1" applyBorder="1" applyAlignment="1">
      <alignment horizontal="center" vertical="center" wrapText="1"/>
    </xf>
    <xf numFmtId="0" fontId="48" fillId="20" borderId="11" xfId="3" applyFont="1" applyFill="1" applyAlignment="1">
      <alignment horizontal="center" vertical="center" wrapText="1"/>
    </xf>
    <xf numFmtId="0" fontId="48" fillId="20" borderId="45" xfId="3" applyFont="1" applyFill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90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28" fillId="20" borderId="69" xfId="2" applyFont="1" applyFill="1" applyBorder="1" applyAlignment="1">
      <alignment horizontal="center" vertical="center" wrapText="1"/>
    </xf>
    <xf numFmtId="0" fontId="28" fillId="20" borderId="70" xfId="2" applyFont="1" applyFill="1" applyBorder="1" applyAlignment="1">
      <alignment horizontal="center" vertical="center" wrapText="1"/>
    </xf>
    <xf numFmtId="0" fontId="28" fillId="0" borderId="54" xfId="2" applyFont="1" applyBorder="1" applyAlignment="1">
      <alignment horizontal="center" vertical="center"/>
    </xf>
    <xf numFmtId="0" fontId="28" fillId="0" borderId="52" xfId="2" applyFont="1" applyBorder="1" applyAlignment="1">
      <alignment horizontal="center" vertical="center"/>
    </xf>
    <xf numFmtId="0" fontId="28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 wrapText="1"/>
    </xf>
    <xf numFmtId="0" fontId="28" fillId="0" borderId="41" xfId="2" applyFont="1" applyBorder="1" applyAlignment="1">
      <alignment horizontal="center" vertical="center" wrapText="1"/>
    </xf>
    <xf numFmtId="0" fontId="28" fillId="0" borderId="36" xfId="2" applyFont="1" applyBorder="1" applyAlignment="1">
      <alignment horizontal="center" vertical="center" wrapText="1"/>
    </xf>
    <xf numFmtId="0" fontId="28" fillId="0" borderId="45" xfId="2" applyFont="1" applyBorder="1" applyAlignment="1">
      <alignment horizontal="center" vertical="center" wrapText="1"/>
    </xf>
    <xf numFmtId="0" fontId="28" fillId="0" borderId="44" xfId="2" applyFont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left" vertical="center" wrapText="1"/>
    </xf>
  </cellXfs>
  <cellStyles count="23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" xfId="22" builtinId="4"/>
    <cellStyle name="Moneda [0] 2" xfId="8" xr:uid="{00000000-0005-0000-0000-000003000000}"/>
    <cellStyle name="Moneda 130" xfId="21" xr:uid="{15A2E293-9D08-47CB-A10A-59C5C5BE7F9A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customschemas.google.com/relationships/workbookmetadata" Target="metadata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CD1FD1B-8F56-42B7-BB9C-CB4D3197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2</xdr:col>
      <xdr:colOff>257175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49BA97-DC6F-4FAE-A6F1-E7E536E613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641350" cy="679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90A7F57C-BBFC-4D00-8D6B-7A33ACBEF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2</xdr:col>
      <xdr:colOff>76200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62B162-FE54-47AE-B34C-DF1208A974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641350" cy="679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3.8" x14ac:dyDescent="0.3"/>
  <cols>
    <col min="1" max="4" width="15.6640625" style="269" customWidth="1"/>
    <col min="5" max="5" width="34.33203125" style="264" customWidth="1"/>
    <col min="6" max="6" width="31" style="264" customWidth="1"/>
    <col min="7" max="7" width="20.109375" style="264" customWidth="1"/>
    <col min="8" max="8" width="19.109375" style="264" customWidth="1"/>
    <col min="9" max="9" width="24" style="264" customWidth="1"/>
    <col min="10" max="10" width="18.6640625" style="264" customWidth="1"/>
    <col min="11" max="11" width="21.6640625" style="264" customWidth="1"/>
    <col min="12" max="16384" width="12" style="264"/>
  </cols>
  <sheetData>
    <row r="1" spans="1:12" x14ac:dyDescent="0.3">
      <c r="A1" s="267" t="s">
        <v>0</v>
      </c>
      <c r="B1" s="267" t="s">
        <v>1</v>
      </c>
      <c r="C1" s="267" t="s">
        <v>2</v>
      </c>
      <c r="D1" s="267" t="s">
        <v>3</v>
      </c>
      <c r="E1" s="268" t="s">
        <v>4</v>
      </c>
      <c r="F1" s="268" t="s">
        <v>5</v>
      </c>
      <c r="G1" s="268" t="s">
        <v>6</v>
      </c>
      <c r="H1" s="268" t="s">
        <v>7</v>
      </c>
      <c r="I1" s="268" t="s">
        <v>8</v>
      </c>
      <c r="J1" s="268" t="s">
        <v>9</v>
      </c>
      <c r="K1" s="268" t="s">
        <v>10</v>
      </c>
      <c r="L1" s="268" t="s">
        <v>11</v>
      </c>
    </row>
    <row r="2" spans="1:12" ht="27.6" x14ac:dyDescent="0.3">
      <c r="A2" s="269" t="s">
        <v>12</v>
      </c>
      <c r="B2" s="269" t="s">
        <v>13</v>
      </c>
      <c r="C2" s="269" t="s">
        <v>14</v>
      </c>
      <c r="D2" s="269" t="s">
        <v>15</v>
      </c>
      <c r="E2" s="264" t="s">
        <v>16</v>
      </c>
      <c r="F2" s="264" t="s">
        <v>17</v>
      </c>
      <c r="G2" s="269" t="s">
        <v>18</v>
      </c>
      <c r="H2" s="264" t="s">
        <v>19</v>
      </c>
      <c r="I2" s="264" t="s">
        <v>20</v>
      </c>
      <c r="J2" s="264" t="s">
        <v>21</v>
      </c>
      <c r="K2" s="264" t="s">
        <v>22</v>
      </c>
      <c r="L2" s="264" t="s">
        <v>23</v>
      </c>
    </row>
    <row r="3" spans="1:12" ht="27.6" x14ac:dyDescent="0.3">
      <c r="A3" s="269" t="s">
        <v>24</v>
      </c>
      <c r="B3" s="269" t="s">
        <v>25</v>
      </c>
      <c r="C3" s="269" t="s">
        <v>26</v>
      </c>
      <c r="D3" s="269" t="s">
        <v>27</v>
      </c>
      <c r="E3" s="264" t="s">
        <v>28</v>
      </c>
      <c r="F3" s="264" t="s">
        <v>29</v>
      </c>
      <c r="G3" s="269" t="s">
        <v>30</v>
      </c>
      <c r="H3" s="264" t="s">
        <v>31</v>
      </c>
      <c r="I3" s="264" t="s">
        <v>32</v>
      </c>
      <c r="J3" s="264" t="s">
        <v>33</v>
      </c>
      <c r="K3" s="264" t="s">
        <v>34</v>
      </c>
      <c r="L3" s="264" t="s">
        <v>35</v>
      </c>
    </row>
    <row r="4" spans="1:12" ht="27.6" x14ac:dyDescent="0.3">
      <c r="A4" s="269" t="s">
        <v>36</v>
      </c>
      <c r="B4" s="269" t="s">
        <v>37</v>
      </c>
      <c r="D4" s="269" t="s">
        <v>38</v>
      </c>
      <c r="E4" s="264" t="s">
        <v>39</v>
      </c>
      <c r="F4" s="264" t="s">
        <v>40</v>
      </c>
      <c r="G4" s="269" t="s">
        <v>41</v>
      </c>
      <c r="I4" s="264" t="s">
        <v>42</v>
      </c>
      <c r="J4" s="264" t="s">
        <v>23</v>
      </c>
      <c r="K4" s="264" t="s">
        <v>43</v>
      </c>
      <c r="L4" s="264" t="s">
        <v>26</v>
      </c>
    </row>
    <row r="5" spans="1:12" ht="27.6" x14ac:dyDescent="0.3">
      <c r="A5" s="269" t="s">
        <v>44</v>
      </c>
      <c r="B5" s="269" t="s">
        <v>45</v>
      </c>
      <c r="D5" s="269" t="s">
        <v>46</v>
      </c>
      <c r="E5" s="264" t="s">
        <v>47</v>
      </c>
      <c r="F5" s="264" t="s">
        <v>48</v>
      </c>
      <c r="G5" s="269" t="s">
        <v>49</v>
      </c>
      <c r="I5" s="264" t="s">
        <v>50</v>
      </c>
      <c r="J5" s="264" t="s">
        <v>51</v>
      </c>
    </row>
    <row r="6" spans="1:12" ht="27.6" x14ac:dyDescent="0.3">
      <c r="B6" s="269" t="s">
        <v>52</v>
      </c>
      <c r="D6" s="269" t="s">
        <v>53</v>
      </c>
      <c r="E6" s="264" t="s">
        <v>54</v>
      </c>
      <c r="F6" s="264" t="s">
        <v>55</v>
      </c>
      <c r="G6" s="269" t="s">
        <v>56</v>
      </c>
      <c r="I6" s="264" t="s">
        <v>57</v>
      </c>
    </row>
    <row r="7" spans="1:12" ht="27.6" x14ac:dyDescent="0.3">
      <c r="D7" s="269" t="s">
        <v>58</v>
      </c>
      <c r="E7" s="264" t="s">
        <v>59</v>
      </c>
      <c r="F7" s="264" t="s">
        <v>60</v>
      </c>
      <c r="G7" s="269" t="s">
        <v>61</v>
      </c>
      <c r="I7" s="264" t="s">
        <v>62</v>
      </c>
    </row>
    <row r="8" spans="1:12" x14ac:dyDescent="0.3">
      <c r="E8" s="264" t="s">
        <v>63</v>
      </c>
      <c r="F8" s="264" t="s">
        <v>64</v>
      </c>
      <c r="G8" s="264" t="s">
        <v>65</v>
      </c>
    </row>
    <row r="9" spans="1:12" x14ac:dyDescent="0.3">
      <c r="E9" s="264" t="s">
        <v>66</v>
      </c>
      <c r="F9" s="264" t="s">
        <v>67</v>
      </c>
    </row>
    <row r="10" spans="1:12" x14ac:dyDescent="0.3">
      <c r="E10" s="264" t="s">
        <v>68</v>
      </c>
      <c r="F10" s="264" t="s">
        <v>69</v>
      </c>
    </row>
    <row r="11" spans="1:12" x14ac:dyDescent="0.3">
      <c r="E11" s="264" t="s">
        <v>70</v>
      </c>
      <c r="F11" s="264" t="s">
        <v>71</v>
      </c>
    </row>
    <row r="12" spans="1:12" x14ac:dyDescent="0.3">
      <c r="E12" s="264" t="s">
        <v>72</v>
      </c>
      <c r="F12" s="264" t="s">
        <v>73</v>
      </c>
    </row>
    <row r="13" spans="1:12" x14ac:dyDescent="0.3">
      <c r="E13" s="264" t="s">
        <v>74</v>
      </c>
      <c r="F13" s="264" t="s">
        <v>75</v>
      </c>
    </row>
    <row r="14" spans="1:12" x14ac:dyDescent="0.3">
      <c r="E14" s="264" t="s">
        <v>76</v>
      </c>
      <c r="F14" s="264" t="s">
        <v>77</v>
      </c>
    </row>
    <row r="15" spans="1:12" x14ac:dyDescent="0.3">
      <c r="E15" s="264" t="s">
        <v>78</v>
      </c>
      <c r="F15" s="264" t="s">
        <v>79</v>
      </c>
    </row>
    <row r="16" spans="1:12" x14ac:dyDescent="0.3">
      <c r="E16" s="264" t="s">
        <v>80</v>
      </c>
      <c r="F16" s="264" t="s">
        <v>81</v>
      </c>
    </row>
    <row r="17" spans="5:6" x14ac:dyDescent="0.3">
      <c r="E17" s="264" t="s">
        <v>82</v>
      </c>
      <c r="F17" s="264" t="s">
        <v>83</v>
      </c>
    </row>
    <row r="18" spans="5:6" x14ac:dyDescent="0.3">
      <c r="E18" s="264" t="s">
        <v>84</v>
      </c>
      <c r="F18" s="264" t="s">
        <v>85</v>
      </c>
    </row>
    <row r="19" spans="5:6" x14ac:dyDescent="0.3">
      <c r="E19" s="264" t="s">
        <v>86</v>
      </c>
    </row>
    <row r="20" spans="5:6" x14ac:dyDescent="0.3">
      <c r="E20" s="264" t="s">
        <v>87</v>
      </c>
    </row>
    <row r="21" spans="5:6" x14ac:dyDescent="0.3">
      <c r="E21" s="264" t="s">
        <v>88</v>
      </c>
    </row>
    <row r="22" spans="5:6" x14ac:dyDescent="0.3">
      <c r="E22" s="264" t="s">
        <v>89</v>
      </c>
    </row>
    <row r="23" spans="5:6" x14ac:dyDescent="0.3">
      <c r="E23" s="264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A50" zoomScale="70" zoomScaleNormal="70" workbookViewId="0">
      <selection activeCell="F58" sqref="F58"/>
    </sheetView>
  </sheetViews>
  <sheetFormatPr baseColWidth="10" defaultColWidth="10.88671875" defaultRowHeight="13.8" x14ac:dyDescent="0.3"/>
  <cols>
    <col min="1" max="1" width="42.44140625" style="68" customWidth="1"/>
    <col min="2" max="5" width="35.6640625" style="68" customWidth="1"/>
    <col min="6" max="6" width="38.6640625" style="68" customWidth="1"/>
    <col min="7" max="13" width="35.6640625" style="68" customWidth="1"/>
    <col min="14" max="21" width="18.109375" style="68" customWidth="1"/>
    <col min="22" max="22" width="22.6640625" style="68" customWidth="1"/>
    <col min="23" max="23" width="19" style="68" customWidth="1"/>
    <col min="24" max="24" width="19.44140625" style="68" customWidth="1"/>
    <col min="25" max="25" width="20.44140625" style="68" customWidth="1"/>
    <col min="26" max="26" width="22.88671875" style="68" customWidth="1"/>
    <col min="27" max="27" width="18.44140625" style="68" bestFit="1" customWidth="1"/>
    <col min="28" max="28" width="8.44140625" style="68" customWidth="1"/>
    <col min="29" max="29" width="18.44140625" style="68" bestFit="1" customWidth="1"/>
    <col min="30" max="30" width="5.6640625" style="68" customWidth="1"/>
    <col min="31" max="31" width="18.44140625" style="68" bestFit="1" customWidth="1"/>
    <col min="32" max="32" width="4.6640625" style="68" customWidth="1"/>
    <col min="33" max="33" width="23" style="68" bestFit="1" customWidth="1"/>
    <col min="34" max="34" width="10.88671875" style="68"/>
    <col min="35" max="35" width="18.44140625" style="68" bestFit="1" customWidth="1"/>
    <col min="36" max="36" width="16.109375" style="68" customWidth="1"/>
    <col min="37" max="16384" width="10.88671875" style="68"/>
  </cols>
  <sheetData>
    <row r="1" spans="1:25" ht="24" customHeight="1" thickBot="1" x14ac:dyDescent="0.35">
      <c r="A1" s="632"/>
      <c r="B1" s="483" t="s">
        <v>182</v>
      </c>
      <c r="C1" s="484"/>
      <c r="D1" s="484"/>
      <c r="E1" s="484"/>
      <c r="F1" s="484"/>
      <c r="G1" s="484"/>
      <c r="H1" s="485"/>
      <c r="I1" s="125" t="s">
        <v>121</v>
      </c>
      <c r="J1" s="126"/>
      <c r="M1" s="160"/>
    </row>
    <row r="2" spans="1:25" ht="24" customHeight="1" thickBot="1" x14ac:dyDescent="0.35">
      <c r="A2" s="633"/>
      <c r="B2" s="486" t="s">
        <v>184</v>
      </c>
      <c r="C2" s="487"/>
      <c r="D2" s="487"/>
      <c r="E2" s="487"/>
      <c r="F2" s="487"/>
      <c r="G2" s="487"/>
      <c r="H2" s="488"/>
      <c r="I2" s="125" t="s">
        <v>122</v>
      </c>
      <c r="J2" s="126"/>
      <c r="M2" s="160"/>
    </row>
    <row r="3" spans="1:25" ht="24" customHeight="1" thickBot="1" x14ac:dyDescent="0.35">
      <c r="A3" s="633"/>
      <c r="B3" s="486" t="s">
        <v>186</v>
      </c>
      <c r="C3" s="487"/>
      <c r="D3" s="487"/>
      <c r="E3" s="487"/>
      <c r="F3" s="487"/>
      <c r="G3" s="487"/>
      <c r="H3" s="488"/>
      <c r="I3" s="125" t="s">
        <v>345</v>
      </c>
      <c r="J3" s="126"/>
      <c r="M3" s="160"/>
    </row>
    <row r="4" spans="1:25" ht="24" customHeight="1" thickBot="1" x14ac:dyDescent="0.35">
      <c r="A4" s="634"/>
      <c r="B4" s="489" t="s">
        <v>346</v>
      </c>
      <c r="C4" s="490"/>
      <c r="D4" s="490"/>
      <c r="E4" s="490"/>
      <c r="F4" s="490"/>
      <c r="G4" s="490"/>
      <c r="H4" s="491"/>
      <c r="I4" s="125" t="s">
        <v>189</v>
      </c>
      <c r="J4" s="126"/>
      <c r="M4" s="160"/>
    </row>
    <row r="6" spans="1:25" ht="15" customHeight="1" thickBot="1" x14ac:dyDescent="0.35">
      <c r="A6" s="73"/>
      <c r="B6" s="74"/>
      <c r="C6" s="74"/>
      <c r="D6" s="76"/>
      <c r="E6" s="75"/>
      <c r="F6" s="75"/>
      <c r="G6" s="374"/>
      <c r="H6" s="374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3">
      <c r="A7" s="615" t="s">
        <v>347</v>
      </c>
      <c r="B7" s="623" t="s">
        <v>209</v>
      </c>
      <c r="C7" s="624"/>
      <c r="D7" s="624"/>
      <c r="E7" s="624"/>
      <c r="F7" s="624"/>
      <c r="G7" s="624"/>
      <c r="H7" s="625"/>
      <c r="I7" s="615" t="s">
        <v>210</v>
      </c>
      <c r="J7" s="619">
        <v>2024110010313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3">
      <c r="A8" s="616"/>
      <c r="B8" s="626"/>
      <c r="C8" s="627"/>
      <c r="D8" s="627"/>
      <c r="E8" s="627"/>
      <c r="F8" s="627"/>
      <c r="G8" s="627"/>
      <c r="H8" s="628"/>
      <c r="I8" s="616"/>
      <c r="J8" s="620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3">
      <c r="A9" s="616"/>
      <c r="B9" s="626"/>
      <c r="C9" s="627"/>
      <c r="D9" s="627"/>
      <c r="E9" s="627"/>
      <c r="F9" s="627"/>
      <c r="G9" s="627"/>
      <c r="H9" s="628"/>
      <c r="I9" s="616"/>
      <c r="J9" s="620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5">
      <c r="A10" s="617"/>
      <c r="B10" s="629"/>
      <c r="C10" s="630"/>
      <c r="D10" s="630"/>
      <c r="E10" s="630"/>
      <c r="F10" s="630"/>
      <c r="G10" s="630"/>
      <c r="H10" s="631"/>
      <c r="I10" s="617"/>
      <c r="J10" s="621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5">
      <c r="A11" s="81"/>
      <c r="B11" s="15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5" customFormat="1" ht="21.75" customHeight="1" thickBot="1" x14ac:dyDescent="0.3">
      <c r="A12" s="507" t="s">
        <v>190</v>
      </c>
      <c r="B12" s="225" t="s">
        <v>191</v>
      </c>
      <c r="C12" s="249"/>
      <c r="D12" s="225" t="s">
        <v>192</v>
      </c>
      <c r="E12" s="250"/>
      <c r="F12" s="225" t="s">
        <v>193</v>
      </c>
      <c r="G12" s="250"/>
      <c r="H12" s="225" t="s">
        <v>194</v>
      </c>
      <c r="I12" s="251"/>
    </row>
    <row r="13" spans="1:25" s="155" customFormat="1" ht="21.75" customHeight="1" thickBot="1" x14ac:dyDescent="0.3">
      <c r="A13" s="507"/>
      <c r="B13" s="227" t="s">
        <v>198</v>
      </c>
      <c r="C13" s="164"/>
      <c r="D13" s="225" t="s">
        <v>199</v>
      </c>
      <c r="E13" s="126"/>
      <c r="F13" s="225" t="s">
        <v>200</v>
      </c>
      <c r="G13" s="126"/>
      <c r="H13" s="225" t="s">
        <v>201</v>
      </c>
      <c r="I13" s="251"/>
    </row>
    <row r="14" spans="1:25" s="155" customFormat="1" ht="21.75" customHeight="1" thickBot="1" x14ac:dyDescent="0.3">
      <c r="A14" s="507"/>
      <c r="B14" s="225" t="s">
        <v>203</v>
      </c>
      <c r="C14" s="249"/>
      <c r="D14" s="225" t="s">
        <v>204</v>
      </c>
      <c r="E14" s="126"/>
      <c r="F14" s="225" t="s">
        <v>205</v>
      </c>
      <c r="G14" s="126"/>
      <c r="H14" s="225" t="s">
        <v>206</v>
      </c>
      <c r="I14" s="251"/>
    </row>
    <row r="15" spans="1:25" s="155" customFormat="1" ht="21.75" customHeight="1" thickBot="1" x14ac:dyDescent="0.3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69"/>
      <c r="M15" s="170"/>
      <c r="N15" s="170"/>
      <c r="O15" s="170"/>
    </row>
    <row r="16" spans="1:25" s="155" customFormat="1" ht="21.75" customHeight="1" thickBot="1" x14ac:dyDescent="0.35">
      <c r="A16" s="506" t="s">
        <v>195</v>
      </c>
      <c r="B16" s="506"/>
      <c r="C16" s="246" t="s">
        <v>196</v>
      </c>
      <c r="D16" s="466" t="s">
        <v>197</v>
      </c>
      <c r="E16" s="466"/>
      <c r="F16" s="466"/>
      <c r="G16" s="68"/>
      <c r="H16" s="68"/>
      <c r="I16" s="68"/>
      <c r="J16" s="68"/>
      <c r="K16" s="68"/>
      <c r="L16" s="169"/>
      <c r="M16" s="170"/>
      <c r="N16" s="170"/>
      <c r="O16" s="170"/>
    </row>
    <row r="17" spans="1:15" s="155" customFormat="1" ht="21.75" customHeight="1" thickBot="1" x14ac:dyDescent="0.35">
      <c r="A17" s="506"/>
      <c r="B17" s="506"/>
      <c r="C17" s="246" t="s">
        <v>202</v>
      </c>
      <c r="D17" s="466"/>
      <c r="E17" s="466"/>
      <c r="F17" s="466"/>
      <c r="G17" s="68"/>
      <c r="H17" s="68"/>
      <c r="I17" s="68"/>
      <c r="J17" s="68"/>
      <c r="K17" s="68"/>
      <c r="L17" s="169"/>
      <c r="M17" s="170"/>
      <c r="N17" s="170"/>
      <c r="O17" s="170"/>
    </row>
    <row r="18" spans="1:15" s="155" customFormat="1" ht="21.75" customHeight="1" thickBot="1" x14ac:dyDescent="0.35">
      <c r="A18" s="506"/>
      <c r="B18" s="506"/>
      <c r="C18" s="246" t="s">
        <v>207</v>
      </c>
      <c r="D18" s="466"/>
      <c r="E18" s="466"/>
      <c r="F18" s="466"/>
      <c r="G18" s="68"/>
      <c r="H18" s="68"/>
      <c r="I18" s="68"/>
      <c r="J18" s="68"/>
      <c r="K18" s="68"/>
      <c r="L18" s="169"/>
      <c r="M18" s="170"/>
      <c r="N18" s="170"/>
      <c r="O18" s="170"/>
    </row>
    <row r="19" spans="1:15" s="155" customFormat="1" ht="21.75" customHeight="1" x14ac:dyDescent="0.3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69"/>
      <c r="M19" s="170"/>
      <c r="N19" s="170"/>
      <c r="O19" s="170"/>
    </row>
    <row r="20" spans="1:15" s="94" customFormat="1" ht="16.5" customHeight="1" x14ac:dyDescent="0.25"/>
    <row r="21" spans="1:15" ht="5.25" customHeight="1" thickBot="1" x14ac:dyDescent="0.35"/>
    <row r="22" spans="1:15" ht="48" customHeight="1" thickBot="1" x14ac:dyDescent="0.35">
      <c r="A22" s="622" t="s">
        <v>348</v>
      </c>
      <c r="B22" s="622"/>
      <c r="C22" s="622"/>
      <c r="D22" s="622"/>
      <c r="E22" s="622"/>
      <c r="F22" s="622"/>
      <c r="G22" s="622"/>
      <c r="H22" s="622"/>
      <c r="I22" s="622"/>
      <c r="J22" s="622"/>
    </row>
    <row r="23" spans="1:15" ht="69.900000000000006" customHeight="1" thickBot="1" x14ac:dyDescent="0.35">
      <c r="A23" s="231" t="s">
        <v>221</v>
      </c>
      <c r="B23" s="598" t="s">
        <v>222</v>
      </c>
      <c r="C23" s="618"/>
      <c r="D23" s="599"/>
      <c r="E23" s="232" t="s">
        <v>349</v>
      </c>
      <c r="F23" s="233" t="s">
        <v>350</v>
      </c>
      <c r="G23" s="232" t="s">
        <v>351</v>
      </c>
      <c r="H23" s="598" t="s">
        <v>352</v>
      </c>
      <c r="I23" s="618"/>
      <c r="J23" s="599"/>
    </row>
    <row r="24" spans="1:15" ht="50.25" customHeight="1" thickBot="1" x14ac:dyDescent="0.35">
      <c r="A24" s="200" t="s">
        <v>353</v>
      </c>
      <c r="B24" s="598" t="s">
        <v>354</v>
      </c>
      <c r="C24" s="618"/>
      <c r="D24" s="618"/>
      <c r="E24" s="618"/>
      <c r="F24" s="618"/>
      <c r="G24" s="618"/>
      <c r="H24" s="618"/>
      <c r="I24" s="618"/>
      <c r="J24" s="599"/>
    </row>
    <row r="25" spans="1:15" ht="50.25" customHeight="1" thickBot="1" x14ac:dyDescent="0.35">
      <c r="A25" s="600" t="s">
        <v>355</v>
      </c>
      <c r="B25" s="234">
        <v>2024</v>
      </c>
      <c r="C25" s="235">
        <v>2025</v>
      </c>
      <c r="D25" s="235">
        <v>2026</v>
      </c>
      <c r="E25" s="235">
        <v>2027</v>
      </c>
      <c r="F25" s="236" t="s">
        <v>93</v>
      </c>
      <c r="G25" s="237" t="s">
        <v>356</v>
      </c>
      <c r="H25" s="602" t="s">
        <v>357</v>
      </c>
      <c r="I25" s="603"/>
      <c r="J25" s="604"/>
    </row>
    <row r="26" spans="1:15" ht="50.25" customHeight="1" thickBot="1" x14ac:dyDescent="0.35">
      <c r="A26" s="601"/>
      <c r="B26" s="295">
        <v>3479</v>
      </c>
      <c r="C26" s="295">
        <v>7721</v>
      </c>
      <c r="D26" s="295">
        <v>7900</v>
      </c>
      <c r="E26" s="295">
        <v>7900</v>
      </c>
      <c r="F26" s="296">
        <f>B26+C26+D26+E26</f>
        <v>27000</v>
      </c>
      <c r="G26" s="238">
        <v>3479</v>
      </c>
      <c r="H26" s="605" t="s">
        <v>21</v>
      </c>
      <c r="I26" s="606"/>
      <c r="J26" s="607"/>
    </row>
    <row r="27" spans="1:15" ht="52.5" customHeight="1" thickBot="1" x14ac:dyDescent="0.35">
      <c r="A27" s="200"/>
      <c r="B27" s="610" t="s">
        <v>358</v>
      </c>
      <c r="C27" s="611"/>
      <c r="D27" s="611"/>
      <c r="E27" s="611"/>
      <c r="F27" s="611"/>
      <c r="G27" s="611"/>
      <c r="H27" s="611"/>
      <c r="I27" s="611"/>
      <c r="J27" s="612"/>
    </row>
    <row r="28" spans="1:15" s="98" customFormat="1" ht="56.25" customHeight="1" thickBot="1" x14ac:dyDescent="0.35">
      <c r="A28" s="600" t="s">
        <v>240</v>
      </c>
      <c r="B28" s="200" t="s">
        <v>241</v>
      </c>
      <c r="C28" s="231" t="s">
        <v>242</v>
      </c>
      <c r="D28" s="608" t="s">
        <v>243</v>
      </c>
      <c r="E28" s="609"/>
      <c r="F28" s="608" t="s">
        <v>244</v>
      </c>
      <c r="G28" s="609"/>
      <c r="H28" s="201" t="s">
        <v>245</v>
      </c>
      <c r="I28" s="199" t="s">
        <v>246</v>
      </c>
      <c r="J28" s="199" t="s">
        <v>359</v>
      </c>
    </row>
    <row r="29" spans="1:15" ht="120.75" customHeight="1" thickBot="1" x14ac:dyDescent="0.35">
      <c r="A29" s="601"/>
      <c r="B29" s="239">
        <v>0</v>
      </c>
      <c r="C29" s="166">
        <f>+B59</f>
        <v>0</v>
      </c>
      <c r="D29" s="598"/>
      <c r="E29" s="599"/>
      <c r="F29" s="598"/>
      <c r="G29" s="599"/>
      <c r="H29" s="165"/>
      <c r="I29" s="240"/>
      <c r="J29" s="240"/>
    </row>
    <row r="30" spans="1:15" s="98" customFormat="1" ht="45" customHeight="1" thickBot="1" x14ac:dyDescent="0.35">
      <c r="A30" s="600" t="s">
        <v>247</v>
      </c>
      <c r="B30" s="198" t="s">
        <v>241</v>
      </c>
      <c r="C30" s="201" t="s">
        <v>242</v>
      </c>
      <c r="D30" s="608" t="s">
        <v>243</v>
      </c>
      <c r="E30" s="609"/>
      <c r="F30" s="608" t="s">
        <v>244</v>
      </c>
      <c r="G30" s="609"/>
      <c r="H30" s="201" t="s">
        <v>245</v>
      </c>
      <c r="I30" s="199" t="s">
        <v>246</v>
      </c>
      <c r="J30" s="199" t="s">
        <v>359</v>
      </c>
    </row>
    <row r="31" spans="1:15" ht="120.75" customHeight="1" thickBot="1" x14ac:dyDescent="0.35">
      <c r="A31" s="601"/>
      <c r="B31" s="239">
        <v>400</v>
      </c>
      <c r="C31" s="166">
        <f>+C59</f>
        <v>0</v>
      </c>
      <c r="D31" s="598"/>
      <c r="E31" s="599"/>
      <c r="F31" s="598"/>
      <c r="G31" s="599"/>
      <c r="H31" s="165"/>
      <c r="I31" s="240"/>
      <c r="J31" s="240"/>
    </row>
    <row r="32" spans="1:15" s="98" customFormat="1" ht="45" customHeight="1" thickBot="1" x14ac:dyDescent="0.35">
      <c r="A32" s="600" t="s">
        <v>248</v>
      </c>
      <c r="B32" s="198" t="s">
        <v>241</v>
      </c>
      <c r="C32" s="201" t="s">
        <v>242</v>
      </c>
      <c r="D32" s="608" t="s">
        <v>243</v>
      </c>
      <c r="E32" s="609"/>
      <c r="F32" s="608" t="s">
        <v>244</v>
      </c>
      <c r="G32" s="609"/>
      <c r="H32" s="201" t="s">
        <v>245</v>
      </c>
      <c r="I32" s="199" t="s">
        <v>246</v>
      </c>
      <c r="J32" s="199" t="s">
        <v>359</v>
      </c>
    </row>
    <row r="33" spans="1:10" ht="120.75" customHeight="1" thickBot="1" x14ac:dyDescent="0.35">
      <c r="A33" s="601"/>
      <c r="B33" s="239">
        <v>800</v>
      </c>
      <c r="C33" s="166">
        <f>+D59</f>
        <v>0</v>
      </c>
      <c r="D33" s="598"/>
      <c r="E33" s="599"/>
      <c r="F33" s="598"/>
      <c r="G33" s="599"/>
      <c r="H33" s="165"/>
      <c r="I33" s="240"/>
      <c r="J33" s="240"/>
    </row>
    <row r="34" spans="1:10" s="98" customFormat="1" ht="47.25" customHeight="1" thickBot="1" x14ac:dyDescent="0.35">
      <c r="A34" s="600" t="s">
        <v>249</v>
      </c>
      <c r="B34" s="198" t="s">
        <v>241</v>
      </c>
      <c r="C34" s="198" t="s">
        <v>242</v>
      </c>
      <c r="D34" s="608" t="s">
        <v>243</v>
      </c>
      <c r="E34" s="609"/>
      <c r="F34" s="608" t="s">
        <v>244</v>
      </c>
      <c r="G34" s="609"/>
      <c r="H34" s="201" t="s">
        <v>245</v>
      </c>
      <c r="I34" s="201" t="s">
        <v>246</v>
      </c>
      <c r="J34" s="199" t="s">
        <v>359</v>
      </c>
    </row>
    <row r="35" spans="1:10" ht="120.75" customHeight="1" thickBot="1" x14ac:dyDescent="0.35">
      <c r="A35" s="601"/>
      <c r="B35" s="239">
        <v>600</v>
      </c>
      <c r="C35" s="166">
        <f>+E59</f>
        <v>0</v>
      </c>
      <c r="D35" s="637"/>
      <c r="E35" s="638"/>
      <c r="F35" s="637"/>
      <c r="G35" s="638"/>
      <c r="H35" s="241"/>
      <c r="I35" s="242"/>
      <c r="J35" s="242"/>
    </row>
    <row r="36" spans="1:10" s="98" customFormat="1" ht="47.25" customHeight="1" thickBot="1" x14ac:dyDescent="0.35">
      <c r="A36" s="600" t="s">
        <v>250</v>
      </c>
      <c r="B36" s="198" t="s">
        <v>241</v>
      </c>
      <c r="C36" s="201" t="s">
        <v>242</v>
      </c>
      <c r="D36" s="608" t="s">
        <v>243</v>
      </c>
      <c r="E36" s="609"/>
      <c r="F36" s="608" t="s">
        <v>244</v>
      </c>
      <c r="G36" s="609"/>
      <c r="H36" s="201" t="s">
        <v>245</v>
      </c>
      <c r="I36" s="199" t="s">
        <v>246</v>
      </c>
      <c r="J36" s="199" t="s">
        <v>359</v>
      </c>
    </row>
    <row r="37" spans="1:10" ht="120.75" customHeight="1" thickBot="1" x14ac:dyDescent="0.35">
      <c r="A37" s="601"/>
      <c r="B37" s="239">
        <v>800</v>
      </c>
      <c r="C37" s="166">
        <f>+F59</f>
        <v>0</v>
      </c>
      <c r="D37" s="635"/>
      <c r="E37" s="636"/>
      <c r="F37" s="635"/>
      <c r="G37" s="636"/>
      <c r="H37" s="165"/>
      <c r="I37" s="243"/>
      <c r="J37" s="243"/>
    </row>
    <row r="38" spans="1:10" s="98" customFormat="1" ht="48.75" customHeight="1" thickBot="1" x14ac:dyDescent="0.35">
      <c r="A38" s="600" t="s">
        <v>251</v>
      </c>
      <c r="B38" s="198" t="s">
        <v>241</v>
      </c>
      <c r="C38" s="201" t="s">
        <v>242</v>
      </c>
      <c r="D38" s="608" t="s">
        <v>243</v>
      </c>
      <c r="E38" s="609"/>
      <c r="F38" s="608" t="s">
        <v>244</v>
      </c>
      <c r="G38" s="609"/>
      <c r="H38" s="201" t="s">
        <v>245</v>
      </c>
      <c r="I38" s="199" t="s">
        <v>246</v>
      </c>
      <c r="J38" s="199" t="s">
        <v>359</v>
      </c>
    </row>
    <row r="39" spans="1:10" ht="120.75" customHeight="1" thickBot="1" x14ac:dyDescent="0.35">
      <c r="A39" s="601"/>
      <c r="B39" s="244">
        <v>800</v>
      </c>
      <c r="C39" s="167">
        <f>+G59</f>
        <v>0</v>
      </c>
      <c r="D39" s="635"/>
      <c r="E39" s="636"/>
      <c r="F39" s="635"/>
      <c r="G39" s="636"/>
      <c r="H39" s="165"/>
      <c r="I39" s="243"/>
      <c r="J39" s="243"/>
    </row>
    <row r="40" spans="1:10" ht="46.5" customHeight="1" thickBot="1" x14ac:dyDescent="0.35">
      <c r="A40" s="600" t="s">
        <v>252</v>
      </c>
      <c r="B40" s="200" t="s">
        <v>241</v>
      </c>
      <c r="C40" s="231" t="s">
        <v>242</v>
      </c>
      <c r="D40" s="608" t="s">
        <v>243</v>
      </c>
      <c r="E40" s="609"/>
      <c r="F40" s="608" t="s">
        <v>244</v>
      </c>
      <c r="G40" s="609"/>
      <c r="H40" s="201" t="s">
        <v>245</v>
      </c>
      <c r="I40" s="199" t="s">
        <v>246</v>
      </c>
      <c r="J40" s="199" t="s">
        <v>359</v>
      </c>
    </row>
    <row r="41" spans="1:10" ht="120.75" customHeight="1" thickBot="1" x14ac:dyDescent="0.35">
      <c r="A41" s="601"/>
      <c r="B41" s="244">
        <v>800</v>
      </c>
      <c r="C41" s="167">
        <f>+H59</f>
        <v>0</v>
      </c>
      <c r="D41" s="635"/>
      <c r="E41" s="639"/>
      <c r="F41" s="635"/>
      <c r="G41" s="636"/>
      <c r="H41" s="165"/>
      <c r="I41" s="243"/>
      <c r="J41" s="243"/>
    </row>
    <row r="42" spans="1:10" ht="48.75" customHeight="1" thickBot="1" x14ac:dyDescent="0.35">
      <c r="A42" s="600" t="s">
        <v>253</v>
      </c>
      <c r="B42" s="200" t="s">
        <v>241</v>
      </c>
      <c r="C42" s="231" t="s">
        <v>242</v>
      </c>
      <c r="D42" s="608" t="s">
        <v>243</v>
      </c>
      <c r="E42" s="609"/>
      <c r="F42" s="608" t="s">
        <v>244</v>
      </c>
      <c r="G42" s="609"/>
      <c r="H42" s="201" t="s">
        <v>245</v>
      </c>
      <c r="I42" s="199" t="s">
        <v>246</v>
      </c>
      <c r="J42" s="199" t="s">
        <v>359</v>
      </c>
    </row>
    <row r="43" spans="1:10" ht="120.75" customHeight="1" thickBot="1" x14ac:dyDescent="0.35">
      <c r="A43" s="601"/>
      <c r="B43" s="244">
        <v>800</v>
      </c>
      <c r="C43" s="167">
        <f>+I59</f>
        <v>0</v>
      </c>
      <c r="D43" s="635"/>
      <c r="E43" s="639"/>
      <c r="F43" s="635"/>
      <c r="G43" s="636"/>
      <c r="H43" s="245"/>
      <c r="I43" s="165"/>
      <c r="J43" s="243"/>
    </row>
    <row r="44" spans="1:10" ht="42.75" customHeight="1" thickBot="1" x14ac:dyDescent="0.35">
      <c r="A44" s="600" t="s">
        <v>254</v>
      </c>
      <c r="B44" s="200" t="s">
        <v>241</v>
      </c>
      <c r="C44" s="231" t="s">
        <v>242</v>
      </c>
      <c r="D44" s="608" t="s">
        <v>243</v>
      </c>
      <c r="E44" s="609"/>
      <c r="F44" s="608" t="s">
        <v>244</v>
      </c>
      <c r="G44" s="609"/>
      <c r="H44" s="201" t="s">
        <v>245</v>
      </c>
      <c r="I44" s="199" t="s">
        <v>246</v>
      </c>
      <c r="J44" s="199" t="s">
        <v>359</v>
      </c>
    </row>
    <row r="45" spans="1:10" ht="120.75" customHeight="1" thickBot="1" x14ac:dyDescent="0.35">
      <c r="A45" s="601"/>
      <c r="B45" s="244">
        <v>800</v>
      </c>
      <c r="C45" s="167">
        <f>+J59</f>
        <v>0</v>
      </c>
      <c r="D45" s="635"/>
      <c r="E45" s="636"/>
      <c r="F45" s="635"/>
      <c r="G45" s="636"/>
      <c r="H45" s="165"/>
      <c r="I45" s="165"/>
      <c r="J45" s="165"/>
    </row>
    <row r="46" spans="1:10" ht="45" customHeight="1" thickBot="1" x14ac:dyDescent="0.35">
      <c r="A46" s="600" t="s">
        <v>255</v>
      </c>
      <c r="B46" s="200" t="s">
        <v>241</v>
      </c>
      <c r="C46" s="231" t="s">
        <v>242</v>
      </c>
      <c r="D46" s="608" t="s">
        <v>243</v>
      </c>
      <c r="E46" s="609"/>
      <c r="F46" s="608" t="s">
        <v>244</v>
      </c>
      <c r="G46" s="609"/>
      <c r="H46" s="201" t="s">
        <v>245</v>
      </c>
      <c r="I46" s="199" t="s">
        <v>246</v>
      </c>
      <c r="J46" s="199" t="s">
        <v>359</v>
      </c>
    </row>
    <row r="47" spans="1:10" ht="120.75" customHeight="1" thickBot="1" x14ac:dyDescent="0.35">
      <c r="A47" s="601"/>
      <c r="B47" s="244">
        <v>800</v>
      </c>
      <c r="C47" s="167">
        <f>+K59</f>
        <v>0</v>
      </c>
      <c r="D47" s="635"/>
      <c r="E47" s="636"/>
      <c r="F47" s="635"/>
      <c r="G47" s="636"/>
      <c r="H47" s="165"/>
      <c r="I47" s="243"/>
      <c r="J47" s="243"/>
    </row>
    <row r="48" spans="1:10" ht="46.5" customHeight="1" thickBot="1" x14ac:dyDescent="0.35">
      <c r="A48" s="600" t="s">
        <v>256</v>
      </c>
      <c r="B48" s="200" t="s">
        <v>241</v>
      </c>
      <c r="C48" s="231" t="s">
        <v>242</v>
      </c>
      <c r="D48" s="608" t="s">
        <v>243</v>
      </c>
      <c r="E48" s="609"/>
      <c r="F48" s="608" t="s">
        <v>244</v>
      </c>
      <c r="G48" s="609"/>
      <c r="H48" s="201" t="s">
        <v>245</v>
      </c>
      <c r="I48" s="199" t="s">
        <v>246</v>
      </c>
      <c r="J48" s="199" t="s">
        <v>359</v>
      </c>
    </row>
    <row r="49" spans="1:13" ht="120.75" customHeight="1" thickBot="1" x14ac:dyDescent="0.35">
      <c r="A49" s="601"/>
      <c r="B49" s="244">
        <v>800</v>
      </c>
      <c r="C49" s="167">
        <f>+L59</f>
        <v>0</v>
      </c>
      <c r="D49" s="635"/>
      <c r="E49" s="636"/>
      <c r="F49" s="639"/>
      <c r="G49" s="639"/>
      <c r="H49" s="165"/>
      <c r="I49" s="165"/>
      <c r="J49" s="165"/>
    </row>
    <row r="50" spans="1:13" ht="48.75" customHeight="1" thickBot="1" x14ac:dyDescent="0.35">
      <c r="A50" s="600" t="s">
        <v>257</v>
      </c>
      <c r="B50" s="200" t="s">
        <v>241</v>
      </c>
      <c r="C50" s="231" t="s">
        <v>242</v>
      </c>
      <c r="D50" s="608" t="s">
        <v>243</v>
      </c>
      <c r="E50" s="609"/>
      <c r="F50" s="608" t="s">
        <v>244</v>
      </c>
      <c r="G50" s="609"/>
      <c r="H50" s="201" t="s">
        <v>245</v>
      </c>
      <c r="I50" s="199" t="s">
        <v>246</v>
      </c>
      <c r="J50" s="199" t="s">
        <v>359</v>
      </c>
    </row>
    <row r="51" spans="1:13" ht="120.75" customHeight="1" thickBot="1" x14ac:dyDescent="0.35">
      <c r="A51" s="601"/>
      <c r="B51" s="244">
        <v>321</v>
      </c>
      <c r="C51" s="167">
        <f>+M59</f>
        <v>0</v>
      </c>
      <c r="D51" s="635"/>
      <c r="E51" s="636"/>
      <c r="F51" s="635"/>
      <c r="G51" s="636"/>
      <c r="H51" s="165"/>
      <c r="I51" s="165"/>
      <c r="J51" s="165"/>
    </row>
    <row r="52" spans="1:13" x14ac:dyDescent="0.3">
      <c r="B52" s="68">
        <f>B29+B31+B33+B35+B37+B39+B41+B43+B45+B47+B49+B51</f>
        <v>7721</v>
      </c>
    </row>
    <row r="55" spans="1:13" ht="17.399999999999999" x14ac:dyDescent="0.3">
      <c r="A55" s="123" t="s">
        <v>360</v>
      </c>
      <c r="B55" s="68" t="s">
        <v>361</v>
      </c>
    </row>
    <row r="56" spans="1:13" ht="22.2" customHeight="1" x14ac:dyDescent="0.3">
      <c r="A56" s="105"/>
    </row>
    <row r="57" spans="1:13" ht="9.6" customHeight="1" x14ac:dyDescent="0.3"/>
    <row r="58" spans="1:13" ht="22.8" x14ac:dyDescent="0.3">
      <c r="A58" s="640" t="s">
        <v>362</v>
      </c>
      <c r="B58" s="106" t="s">
        <v>191</v>
      </c>
      <c r="C58" s="106" t="s">
        <v>192</v>
      </c>
      <c r="D58" s="106" t="s">
        <v>193</v>
      </c>
      <c r="E58" s="106" t="s">
        <v>194</v>
      </c>
      <c r="F58" s="106" t="s">
        <v>198</v>
      </c>
      <c r="G58" s="106" t="s">
        <v>199</v>
      </c>
      <c r="H58" s="106" t="s">
        <v>200</v>
      </c>
      <c r="I58" s="106" t="s">
        <v>201</v>
      </c>
      <c r="J58" s="106" t="s">
        <v>203</v>
      </c>
      <c r="K58" s="106" t="s">
        <v>204</v>
      </c>
      <c r="L58" s="106" t="s">
        <v>205</v>
      </c>
      <c r="M58" s="106" t="s">
        <v>206</v>
      </c>
    </row>
    <row r="59" spans="1:13" ht="24.75" customHeight="1" x14ac:dyDescent="0.3">
      <c r="A59" s="640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</row>
    <row r="60" spans="1:13" ht="24.75" customHeight="1" x14ac:dyDescent="0.3">
      <c r="B60" s="77"/>
      <c r="C60" s="77"/>
      <c r="D60" s="77"/>
      <c r="E60" s="77"/>
      <c r="F60" s="77"/>
      <c r="G60" s="77"/>
    </row>
    <row r="61" spans="1:13" s="97" customFormat="1" ht="30" customHeight="1" x14ac:dyDescent="0.3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4.4" thickBot="1" x14ac:dyDescent="0.35"/>
    <row r="63" spans="1:13" ht="44.25" customHeight="1" thickBot="1" x14ac:dyDescent="0.35">
      <c r="A63" s="614" t="s">
        <v>363</v>
      </c>
      <c r="B63" s="310" t="s">
        <v>364</v>
      </c>
      <c r="C63" s="252"/>
      <c r="D63" s="613" t="s">
        <v>365</v>
      </c>
      <c r="E63" s="310" t="s">
        <v>364</v>
      </c>
      <c r="F63" s="252"/>
      <c r="G63" s="613" t="s">
        <v>366</v>
      </c>
      <c r="H63" s="310" t="s">
        <v>367</v>
      </c>
      <c r="I63" s="508"/>
      <c r="J63" s="508"/>
    </row>
    <row r="64" spans="1:13" ht="24" customHeight="1" thickBot="1" x14ac:dyDescent="0.35">
      <c r="A64" s="614"/>
      <c r="B64" s="310" t="s">
        <v>368</v>
      </c>
      <c r="C64" s="252" t="s">
        <v>369</v>
      </c>
      <c r="D64" s="613"/>
      <c r="E64" s="310" t="s">
        <v>368</v>
      </c>
      <c r="F64" s="252" t="s">
        <v>370</v>
      </c>
      <c r="G64" s="613"/>
      <c r="H64" s="310" t="s">
        <v>371</v>
      </c>
      <c r="I64" s="508"/>
      <c r="J64" s="508"/>
    </row>
    <row r="65" spans="1:10" ht="20.399999999999999" customHeight="1" thickBot="1" x14ac:dyDescent="0.35">
      <c r="A65" s="614"/>
      <c r="B65" s="310" t="s">
        <v>372</v>
      </c>
      <c r="C65" s="252" t="s">
        <v>373</v>
      </c>
      <c r="D65" s="613"/>
      <c r="E65" s="310" t="s">
        <v>372</v>
      </c>
      <c r="F65" s="252" t="s">
        <v>374</v>
      </c>
      <c r="G65" s="613"/>
      <c r="H65" s="310" t="s">
        <v>375</v>
      </c>
      <c r="I65" s="508"/>
      <c r="J65" s="508"/>
    </row>
    <row r="66" spans="1:10" ht="39.75" customHeight="1" thickBot="1" x14ac:dyDescent="0.35">
      <c r="A66" s="614"/>
      <c r="B66" s="310" t="s">
        <v>364</v>
      </c>
      <c r="C66" s="252"/>
      <c r="D66" s="613"/>
      <c r="E66" s="310" t="s">
        <v>364</v>
      </c>
      <c r="F66" s="252"/>
      <c r="G66" s="613"/>
      <c r="H66" s="310" t="s">
        <v>367</v>
      </c>
      <c r="I66" s="508"/>
      <c r="J66" s="508"/>
    </row>
    <row r="67" spans="1:10" ht="27" customHeight="1" thickBot="1" x14ac:dyDescent="0.35">
      <c r="A67" s="614"/>
      <c r="B67" s="310" t="s">
        <v>368</v>
      </c>
      <c r="C67" s="252"/>
      <c r="D67" s="613"/>
      <c r="E67" s="310" t="s">
        <v>368</v>
      </c>
      <c r="F67" s="332"/>
      <c r="G67" s="613"/>
      <c r="H67" s="310" t="s">
        <v>371</v>
      </c>
      <c r="I67" s="508"/>
      <c r="J67" s="508"/>
    </row>
    <row r="68" spans="1:10" ht="47.25" customHeight="1" thickBot="1" x14ac:dyDescent="0.35">
      <c r="A68" s="614"/>
      <c r="B68" s="310" t="s">
        <v>372</v>
      </c>
      <c r="C68" s="252"/>
      <c r="D68" s="613"/>
      <c r="E68" s="310" t="s">
        <v>372</v>
      </c>
      <c r="F68" s="332" t="s">
        <v>376</v>
      </c>
      <c r="G68" s="613"/>
      <c r="H68" s="310" t="s">
        <v>375</v>
      </c>
      <c r="I68" s="508"/>
      <c r="J68" s="508"/>
    </row>
  </sheetData>
  <mergeCells count="92"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1:A4"/>
    <mergeCell ref="B24:J24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I7:I10"/>
    <mergeCell ref="J7:J10"/>
    <mergeCell ref="B23:D23"/>
    <mergeCell ref="A22:J22"/>
    <mergeCell ref="B4:H4"/>
    <mergeCell ref="B7:H10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D29:E29"/>
    <mergeCell ref="F29:G29"/>
    <mergeCell ref="A25:A26"/>
    <mergeCell ref="H25:J25"/>
    <mergeCell ref="H26:J26"/>
    <mergeCell ref="D28:E28"/>
    <mergeCell ref="F28:G28"/>
    <mergeCell ref="B27:J27"/>
    <mergeCell ref="A28:A29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M26"/>
  <sheetViews>
    <sheetView topLeftCell="A18" zoomScale="120" zoomScaleNormal="120" workbookViewId="0">
      <selection activeCell="K23" sqref="K23"/>
    </sheetView>
  </sheetViews>
  <sheetFormatPr baseColWidth="10" defaultColWidth="8.6640625" defaultRowHeight="13.8" x14ac:dyDescent="0.3"/>
  <cols>
    <col min="1" max="1" width="3.33203125" style="264" customWidth="1"/>
    <col min="2" max="2" width="9.33203125" style="264" customWidth="1"/>
    <col min="3" max="3" width="5.6640625" style="264" customWidth="1"/>
    <col min="4" max="4" width="6.6640625" style="264" customWidth="1"/>
    <col min="5" max="5" width="5.6640625" style="264" customWidth="1"/>
    <col min="6" max="6" width="10.33203125" style="264" customWidth="1"/>
    <col min="7" max="7" width="2.109375" style="264" customWidth="1"/>
    <col min="8" max="8" width="18.6640625" style="264" customWidth="1"/>
    <col min="9" max="9" width="12.6640625" style="264" customWidth="1"/>
    <col min="10" max="10" width="6.6640625" style="264" customWidth="1"/>
    <col min="11" max="11" width="18.6640625" style="264" customWidth="1"/>
    <col min="12" max="12" width="25.6640625" style="264" customWidth="1"/>
    <col min="13" max="16384" width="8.6640625" style="264"/>
  </cols>
  <sheetData>
    <row r="1" spans="1:13" ht="18.75" customHeight="1" x14ac:dyDescent="0.3">
      <c r="A1" s="573"/>
      <c r="B1" s="574"/>
      <c r="C1" s="574"/>
      <c r="D1" s="574"/>
      <c r="E1" s="575"/>
      <c r="F1" s="582" t="s">
        <v>268</v>
      </c>
      <c r="G1" s="583"/>
      <c r="H1" s="583"/>
      <c r="I1" s="583"/>
      <c r="J1" s="583"/>
      <c r="K1" s="583"/>
      <c r="L1" s="263"/>
    </row>
    <row r="2" spans="1:13" ht="18.75" customHeight="1" x14ac:dyDescent="0.3">
      <c r="A2" s="576"/>
      <c r="B2" s="577"/>
      <c r="C2" s="577"/>
      <c r="D2" s="577"/>
      <c r="E2" s="578"/>
      <c r="F2" s="584"/>
      <c r="G2" s="585"/>
      <c r="H2" s="585"/>
      <c r="I2" s="585"/>
      <c r="J2" s="585"/>
      <c r="K2" s="585"/>
      <c r="L2" s="263"/>
    </row>
    <row r="3" spans="1:13" ht="18.75" customHeight="1" x14ac:dyDescent="0.3">
      <c r="A3" s="576"/>
      <c r="B3" s="577"/>
      <c r="C3" s="577"/>
      <c r="D3" s="577"/>
      <c r="E3" s="578"/>
      <c r="F3" s="582" t="s">
        <v>269</v>
      </c>
      <c r="G3" s="583"/>
      <c r="H3" s="583"/>
      <c r="I3" s="583"/>
      <c r="J3" s="583"/>
      <c r="K3" s="583"/>
      <c r="L3" s="263"/>
    </row>
    <row r="4" spans="1:13" ht="18.75" customHeight="1" x14ac:dyDescent="0.3">
      <c r="A4" s="579"/>
      <c r="B4" s="580"/>
      <c r="C4" s="580"/>
      <c r="D4" s="580"/>
      <c r="E4" s="581"/>
      <c r="F4" s="584"/>
      <c r="G4" s="585"/>
      <c r="H4" s="585"/>
      <c r="I4" s="585"/>
      <c r="J4" s="585"/>
      <c r="K4" s="585"/>
      <c r="L4" s="263"/>
    </row>
    <row r="5" spans="1:13" ht="15.75" customHeight="1" x14ac:dyDescent="0.3">
      <c r="A5" s="553" t="s">
        <v>270</v>
      </c>
      <c r="B5" s="554"/>
      <c r="C5" s="554"/>
      <c r="D5" s="554"/>
      <c r="E5" s="554"/>
      <c r="F5" s="554"/>
      <c r="G5" s="554"/>
      <c r="H5" s="554"/>
      <c r="I5" s="554"/>
      <c r="J5" s="554"/>
      <c r="K5" s="554"/>
      <c r="L5" s="568"/>
    </row>
    <row r="6" spans="1:13" ht="23.25" customHeight="1" x14ac:dyDescent="0.3">
      <c r="A6" s="553" t="s">
        <v>271</v>
      </c>
      <c r="B6" s="554"/>
      <c r="C6" s="555"/>
      <c r="D6" s="550" t="s">
        <v>12</v>
      </c>
      <c r="E6" s="551"/>
      <c r="F6" s="551"/>
      <c r="G6" s="551"/>
      <c r="H6" s="556"/>
      <c r="I6" s="553" t="s">
        <v>272</v>
      </c>
      <c r="J6" s="555"/>
      <c r="K6" s="550" t="s">
        <v>37</v>
      </c>
      <c r="L6" s="556"/>
    </row>
    <row r="7" spans="1:13" ht="17.7" customHeight="1" x14ac:dyDescent="0.3">
      <c r="A7" s="553" t="s">
        <v>273</v>
      </c>
      <c r="B7" s="554"/>
      <c r="C7" s="555"/>
      <c r="D7" s="550" t="s">
        <v>26</v>
      </c>
      <c r="E7" s="551"/>
      <c r="F7" s="551"/>
      <c r="G7" s="551"/>
      <c r="H7" s="556"/>
      <c r="I7" s="553" t="s">
        <v>98</v>
      </c>
      <c r="J7" s="555"/>
      <c r="K7" s="550" t="s">
        <v>15</v>
      </c>
      <c r="L7" s="556"/>
    </row>
    <row r="8" spans="1:13" ht="35.700000000000003" customHeight="1" x14ac:dyDescent="0.3">
      <c r="A8" s="553" t="s">
        <v>274</v>
      </c>
      <c r="B8" s="554"/>
      <c r="C8" s="555"/>
      <c r="D8" s="550" t="s">
        <v>63</v>
      </c>
      <c r="E8" s="551"/>
      <c r="F8" s="551"/>
      <c r="G8" s="551"/>
      <c r="H8" s="556"/>
      <c r="I8" s="553" t="s">
        <v>275</v>
      </c>
      <c r="J8" s="555"/>
      <c r="K8" s="550" t="s">
        <v>67</v>
      </c>
      <c r="L8" s="556"/>
    </row>
    <row r="9" spans="1:13" ht="15.75" customHeight="1" x14ac:dyDescent="0.3">
      <c r="A9" s="567" t="s">
        <v>276</v>
      </c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93"/>
    </row>
    <row r="10" spans="1:13" ht="41.25" customHeight="1" x14ac:dyDescent="0.3">
      <c r="A10" s="549" t="s">
        <v>221</v>
      </c>
      <c r="B10" s="549"/>
      <c r="C10" s="549"/>
      <c r="D10" s="549"/>
      <c r="E10" s="594" t="str">
        <f>+META_PDD!B23</f>
        <v>Formar 27.000 mujeres en habilidades digitales a través de los Centros de Inclusión Digital – CID, en zonas rurales y urbanas.</v>
      </c>
      <c r="F10" s="594"/>
      <c r="G10" s="594"/>
      <c r="H10" s="594"/>
      <c r="I10" s="594"/>
      <c r="J10" s="594"/>
      <c r="K10" s="594"/>
      <c r="L10" s="594"/>
    </row>
    <row r="11" spans="1:13" ht="34.5" customHeight="1" x14ac:dyDescent="0.3">
      <c r="A11" s="569" t="s">
        <v>278</v>
      </c>
      <c r="B11" s="570"/>
      <c r="C11" s="570"/>
      <c r="D11" s="568"/>
      <c r="E11" s="595" t="s">
        <v>354</v>
      </c>
      <c r="F11" s="596"/>
      <c r="G11" s="596"/>
      <c r="H11" s="596"/>
      <c r="I11" s="596"/>
      <c r="J11" s="596"/>
      <c r="K11" s="596"/>
      <c r="L11" s="597"/>
    </row>
    <row r="12" spans="1:13" ht="47.25" customHeight="1" x14ac:dyDescent="0.3">
      <c r="A12" s="553" t="s">
        <v>279</v>
      </c>
      <c r="B12" s="554"/>
      <c r="C12" s="554"/>
      <c r="D12" s="555"/>
      <c r="E12" s="571" t="s">
        <v>377</v>
      </c>
      <c r="F12" s="552"/>
      <c r="G12" s="552"/>
      <c r="H12" s="552"/>
      <c r="I12" s="552"/>
      <c r="J12" s="552"/>
      <c r="K12" s="552"/>
      <c r="L12" s="572"/>
      <c r="M12" s="321"/>
    </row>
    <row r="13" spans="1:13" ht="28.5" customHeight="1" x14ac:dyDescent="0.3">
      <c r="A13" s="553" t="s">
        <v>281</v>
      </c>
      <c r="B13" s="554"/>
      <c r="C13" s="555"/>
      <c r="D13" s="550">
        <v>4033</v>
      </c>
      <c r="E13" s="551"/>
      <c r="F13" s="551"/>
      <c r="G13" s="551"/>
      <c r="H13" s="556"/>
      <c r="I13" s="553" t="s">
        <v>283</v>
      </c>
      <c r="J13" s="555"/>
      <c r="K13" s="550" t="s">
        <v>49</v>
      </c>
      <c r="L13" s="556"/>
    </row>
    <row r="14" spans="1:13" ht="15.75" customHeight="1" x14ac:dyDescent="0.3">
      <c r="A14" s="553" t="s">
        <v>284</v>
      </c>
      <c r="B14" s="554"/>
      <c r="C14" s="554"/>
      <c r="D14" s="554"/>
      <c r="E14" s="554"/>
      <c r="F14" s="554"/>
      <c r="G14" s="554"/>
      <c r="H14" s="554"/>
      <c r="I14" s="554"/>
      <c r="J14" s="554"/>
      <c r="K14" s="554"/>
      <c r="L14" s="568"/>
    </row>
    <row r="15" spans="1:13" ht="25.5" customHeight="1" x14ac:dyDescent="0.3">
      <c r="A15" s="553" t="s">
        <v>285</v>
      </c>
      <c r="B15" s="554"/>
      <c r="C15" s="555"/>
      <c r="D15" s="550" t="s">
        <v>19</v>
      </c>
      <c r="E15" s="551"/>
      <c r="F15" s="551"/>
      <c r="G15" s="551"/>
      <c r="H15" s="556"/>
      <c r="I15" s="553" t="s">
        <v>286</v>
      </c>
      <c r="J15" s="555"/>
      <c r="K15" s="550" t="s">
        <v>20</v>
      </c>
      <c r="L15" s="556"/>
    </row>
    <row r="16" spans="1:13" ht="25.5" customHeight="1" x14ac:dyDescent="0.3">
      <c r="A16" s="553" t="s">
        <v>287</v>
      </c>
      <c r="B16" s="554"/>
      <c r="C16" s="555"/>
      <c r="D16" s="564">
        <v>7721</v>
      </c>
      <c r="E16" s="565"/>
      <c r="F16" s="565"/>
      <c r="G16" s="565"/>
      <c r="H16" s="566"/>
      <c r="I16" s="553" t="s">
        <v>237</v>
      </c>
      <c r="J16" s="555"/>
      <c r="K16" s="550" t="s">
        <v>21</v>
      </c>
      <c r="L16" s="556"/>
    </row>
    <row r="17" spans="1:12" ht="27.6" customHeight="1" x14ac:dyDescent="0.3">
      <c r="A17" s="553" t="s">
        <v>288</v>
      </c>
      <c r="B17" s="554"/>
      <c r="C17" s="555"/>
      <c r="D17" s="550"/>
      <c r="E17" s="551"/>
      <c r="F17" s="551"/>
      <c r="G17" s="551"/>
      <c r="H17" s="556"/>
      <c r="I17" s="557"/>
      <c r="J17" s="559"/>
      <c r="K17" s="559"/>
      <c r="L17" s="558"/>
    </row>
    <row r="18" spans="1:12" ht="12" customHeight="1" x14ac:dyDescent="0.3">
      <c r="A18" s="271" t="s">
        <v>289</v>
      </c>
      <c r="B18" s="271" t="s">
        <v>290</v>
      </c>
      <c r="C18" s="553" t="s">
        <v>291</v>
      </c>
      <c r="D18" s="554"/>
      <c r="E18" s="554"/>
      <c r="F18" s="554"/>
      <c r="G18" s="555"/>
      <c r="H18" s="553" t="s">
        <v>292</v>
      </c>
      <c r="I18" s="555"/>
      <c r="J18" s="553" t="s">
        <v>293</v>
      </c>
      <c r="K18" s="555"/>
      <c r="L18" s="271" t="s">
        <v>294</v>
      </c>
    </row>
    <row r="19" spans="1:12" ht="62.25" customHeight="1" x14ac:dyDescent="0.3">
      <c r="A19" s="265">
        <v>1</v>
      </c>
      <c r="B19" s="266" t="s">
        <v>295</v>
      </c>
      <c r="C19" s="550" t="s">
        <v>378</v>
      </c>
      <c r="D19" s="551"/>
      <c r="E19" s="551"/>
      <c r="F19" s="551"/>
      <c r="G19" s="556"/>
      <c r="H19" s="546" t="s">
        <v>379</v>
      </c>
      <c r="I19" s="548"/>
      <c r="J19" s="557" t="s">
        <v>22</v>
      </c>
      <c r="K19" s="558"/>
      <c r="L19" s="266" t="s">
        <v>303</v>
      </c>
    </row>
    <row r="20" spans="1:12" ht="25.5" customHeight="1" x14ac:dyDescent="0.3">
      <c r="A20" s="271" t="s">
        <v>289</v>
      </c>
      <c r="B20" s="553" t="s">
        <v>304</v>
      </c>
      <c r="C20" s="554"/>
      <c r="D20" s="554"/>
      <c r="E20" s="554"/>
      <c r="F20" s="554"/>
      <c r="G20" s="554"/>
      <c r="H20" s="554"/>
      <c r="I20" s="554"/>
      <c r="J20" s="554"/>
      <c r="K20" s="555"/>
      <c r="L20" s="271" t="s">
        <v>305</v>
      </c>
    </row>
    <row r="21" spans="1:12" ht="28.2" customHeight="1" x14ac:dyDescent="0.3">
      <c r="A21" s="265">
        <v>1</v>
      </c>
      <c r="B21" s="550" t="s">
        <v>361</v>
      </c>
      <c r="C21" s="551"/>
      <c r="D21" s="551"/>
      <c r="E21" s="551"/>
      <c r="F21" s="551"/>
      <c r="G21" s="551"/>
      <c r="H21" s="551"/>
      <c r="I21" s="551"/>
      <c r="J21" s="551"/>
      <c r="K21" s="556"/>
      <c r="L21" s="266" t="s">
        <v>22</v>
      </c>
    </row>
    <row r="22" spans="1:12" ht="15.75" customHeight="1" x14ac:dyDescent="0.3">
      <c r="A22" s="553" t="s">
        <v>307</v>
      </c>
      <c r="B22" s="554"/>
      <c r="C22" s="554"/>
      <c r="D22" s="554"/>
      <c r="E22" s="554"/>
      <c r="F22" s="560"/>
      <c r="G22" s="560"/>
      <c r="H22" s="554"/>
      <c r="I22" s="560"/>
      <c r="J22" s="560"/>
      <c r="K22" s="554"/>
      <c r="L22" s="561"/>
    </row>
    <row r="23" spans="1:12" ht="26.25" customHeight="1" x14ac:dyDescent="0.3">
      <c r="A23" s="553" t="s">
        <v>308</v>
      </c>
      <c r="B23" s="554"/>
      <c r="C23" s="555"/>
      <c r="D23" s="550">
        <v>3479</v>
      </c>
      <c r="E23" s="551"/>
      <c r="F23" s="549" t="s">
        <v>309</v>
      </c>
      <c r="G23" s="549"/>
      <c r="H23" s="277">
        <v>2024</v>
      </c>
      <c r="I23" s="549" t="s">
        <v>310</v>
      </c>
      <c r="J23" s="549"/>
      <c r="L23" s="276" t="s">
        <v>303</v>
      </c>
    </row>
    <row r="24" spans="1:12" ht="26.25" customHeight="1" x14ac:dyDescent="0.3">
      <c r="A24" s="553" t="s">
        <v>311</v>
      </c>
      <c r="B24" s="554"/>
      <c r="C24" s="555"/>
      <c r="D24" s="550"/>
      <c r="E24" s="551"/>
      <c r="F24" s="562"/>
      <c r="G24" s="562"/>
      <c r="H24" s="551"/>
      <c r="I24" s="562"/>
      <c r="J24" s="562"/>
      <c r="K24" s="551"/>
      <c r="L24" s="563"/>
    </row>
    <row r="25" spans="1:12" ht="45.75" customHeight="1" x14ac:dyDescent="0.3">
      <c r="A25" s="553" t="s">
        <v>312</v>
      </c>
      <c r="B25" s="554"/>
      <c r="C25" s="555"/>
      <c r="D25" s="557"/>
      <c r="E25" s="559"/>
      <c r="F25" s="559"/>
      <c r="G25" s="559"/>
      <c r="H25" s="559"/>
      <c r="I25" s="559"/>
      <c r="J25" s="559"/>
      <c r="K25" s="559"/>
      <c r="L25" s="558"/>
    </row>
    <row r="26" spans="1:12" ht="17.7" customHeight="1" x14ac:dyDescent="0.3">
      <c r="A26" s="553" t="s">
        <v>313</v>
      </c>
      <c r="B26" s="554"/>
      <c r="C26" s="555"/>
      <c r="D26" s="550"/>
      <c r="E26" s="551"/>
      <c r="F26" s="551"/>
      <c r="G26" s="551"/>
      <c r="H26" s="551"/>
      <c r="I26" s="551"/>
      <c r="J26" s="551"/>
      <c r="K26" s="551"/>
      <c r="L26" s="556"/>
    </row>
  </sheetData>
  <mergeCells count="58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B20:K20"/>
    <mergeCell ref="B21:K21"/>
    <mergeCell ref="A22:L22"/>
    <mergeCell ref="A23:C23"/>
    <mergeCell ref="D23:E23"/>
    <mergeCell ref="F23:G23"/>
    <mergeCell ref="I23:J23"/>
    <mergeCell ref="A24:C24"/>
    <mergeCell ref="D24:L24"/>
    <mergeCell ref="A25:C25"/>
    <mergeCell ref="D25:L25"/>
    <mergeCell ref="A26:C26"/>
    <mergeCell ref="D26:L2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BB4558-374E-4AE0-B362-418CE154544A}">
          <x14:formula1>
            <xm:f>Datos!$K$2:$K$3</xm:f>
          </x14:formula1>
          <xm:sqref>J19:K19</xm:sqref>
        </x14:dataValidation>
        <x14:dataValidation type="list" allowBlank="1" showInputMessage="1" showErrorMessage="1" xr:uid="{5D92F263-19BF-4B6E-9F63-12025280D0D9}">
          <x14:formula1>
            <xm:f>Datos!$K$2:$K$4</xm:f>
          </x14:formula1>
          <xm:sqref>L21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2"/>
  <sheetViews>
    <sheetView showGridLines="0" zoomScale="70" zoomScaleNormal="70" workbookViewId="0">
      <selection activeCell="A12" sqref="A12"/>
    </sheetView>
  </sheetViews>
  <sheetFormatPr baseColWidth="10" defaultColWidth="10.88671875" defaultRowHeight="13.8" x14ac:dyDescent="0.3"/>
  <cols>
    <col min="1" max="1" width="49.6640625" style="68" customWidth="1"/>
    <col min="2" max="13" width="35.6640625" style="68" customWidth="1"/>
    <col min="14" max="15" width="18.109375" style="68" customWidth="1"/>
    <col min="16" max="16" width="8.44140625" style="68" customWidth="1"/>
    <col min="17" max="17" width="18.44140625" style="68" bestFit="1" customWidth="1"/>
    <col min="18" max="18" width="5.6640625" style="68" customWidth="1"/>
    <col min="19" max="19" width="18.44140625" style="68" bestFit="1" customWidth="1"/>
    <col min="20" max="20" width="4.6640625" style="68" customWidth="1"/>
    <col min="21" max="21" width="23" style="68" bestFit="1" customWidth="1"/>
    <col min="22" max="22" width="10.88671875" style="68"/>
    <col min="23" max="23" width="18.44140625" style="68" bestFit="1" customWidth="1"/>
    <col min="24" max="24" width="16.109375" style="68" customWidth="1"/>
    <col min="25" max="16384" width="10.88671875" style="68"/>
  </cols>
  <sheetData>
    <row r="1" spans="1:15" s="155" customFormat="1" ht="32.25" customHeight="1" thickBot="1" x14ac:dyDescent="0.35">
      <c r="A1" s="503"/>
      <c r="B1" s="483" t="s">
        <v>182</v>
      </c>
      <c r="C1" s="484"/>
      <c r="D1" s="484"/>
      <c r="E1" s="484"/>
      <c r="F1" s="484"/>
      <c r="G1" s="484"/>
      <c r="H1" s="484"/>
      <c r="I1" s="485"/>
      <c r="J1" s="480" t="s">
        <v>183</v>
      </c>
      <c r="K1" s="481"/>
      <c r="L1" s="482"/>
    </row>
    <row r="2" spans="1:15" s="155" customFormat="1" ht="30.75" customHeight="1" thickBot="1" x14ac:dyDescent="0.35">
      <c r="A2" s="504"/>
      <c r="B2" s="486" t="s">
        <v>184</v>
      </c>
      <c r="C2" s="487"/>
      <c r="D2" s="487"/>
      <c r="E2" s="487"/>
      <c r="F2" s="487"/>
      <c r="G2" s="487"/>
      <c r="H2" s="487"/>
      <c r="I2" s="488"/>
      <c r="J2" s="480" t="s">
        <v>185</v>
      </c>
      <c r="K2" s="481"/>
      <c r="L2" s="482"/>
    </row>
    <row r="3" spans="1:15" s="155" customFormat="1" ht="24" customHeight="1" thickBot="1" x14ac:dyDescent="0.35">
      <c r="A3" s="504"/>
      <c r="B3" s="486" t="s">
        <v>186</v>
      </c>
      <c r="C3" s="487"/>
      <c r="D3" s="487"/>
      <c r="E3" s="487"/>
      <c r="F3" s="487"/>
      <c r="G3" s="487"/>
      <c r="H3" s="487"/>
      <c r="I3" s="488"/>
      <c r="J3" s="480" t="s">
        <v>187</v>
      </c>
      <c r="K3" s="481"/>
      <c r="L3" s="482"/>
    </row>
    <row r="4" spans="1:15" s="155" customFormat="1" ht="21.75" customHeight="1" thickBot="1" x14ac:dyDescent="0.35">
      <c r="A4" s="505"/>
      <c r="B4" s="489" t="s">
        <v>380</v>
      </c>
      <c r="C4" s="490"/>
      <c r="D4" s="490"/>
      <c r="E4" s="490"/>
      <c r="F4" s="490"/>
      <c r="G4" s="490"/>
      <c r="H4" s="490"/>
      <c r="I4" s="491"/>
      <c r="J4" s="480" t="s">
        <v>189</v>
      </c>
      <c r="K4" s="481"/>
      <c r="L4" s="482"/>
    </row>
    <row r="5" spans="1:15" s="155" customFormat="1" ht="21.75" customHeight="1" thickBot="1" x14ac:dyDescent="0.35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5">
      <c r="A6" s="676" t="s">
        <v>190</v>
      </c>
      <c r="B6" s="247" t="s">
        <v>191</v>
      </c>
      <c r="C6" s="205"/>
      <c r="D6" s="247" t="s">
        <v>192</v>
      </c>
      <c r="E6" s="206"/>
      <c r="F6" s="247" t="s">
        <v>193</v>
      </c>
      <c r="G6" s="206"/>
      <c r="H6" s="247" t="s">
        <v>194</v>
      </c>
      <c r="I6" s="207"/>
      <c r="J6" s="678" t="s">
        <v>195</v>
      </c>
      <c r="K6" s="246" t="s">
        <v>196</v>
      </c>
      <c r="L6" s="159" t="s">
        <v>197</v>
      </c>
      <c r="M6" s="675"/>
      <c r="N6" s="675"/>
      <c r="O6" s="675"/>
    </row>
    <row r="7" spans="1:15" s="155" customFormat="1" ht="21.75" customHeight="1" thickBot="1" x14ac:dyDescent="0.35">
      <c r="A7" s="676"/>
      <c r="B7" s="248" t="s">
        <v>198</v>
      </c>
      <c r="C7" s="208"/>
      <c r="D7" s="247" t="s">
        <v>199</v>
      </c>
      <c r="E7" s="209"/>
      <c r="F7" s="247" t="s">
        <v>200</v>
      </c>
      <c r="G7" s="209"/>
      <c r="H7" s="247" t="s">
        <v>201</v>
      </c>
      <c r="I7" s="207"/>
      <c r="J7" s="678"/>
      <c r="K7" s="246" t="s">
        <v>202</v>
      </c>
      <c r="L7" s="159"/>
      <c r="M7" s="675"/>
      <c r="N7" s="675"/>
      <c r="O7" s="675"/>
    </row>
    <row r="8" spans="1:15" s="155" customFormat="1" ht="21.75" customHeight="1" thickBot="1" x14ac:dyDescent="0.35">
      <c r="A8" s="676"/>
      <c r="B8" s="247" t="s">
        <v>203</v>
      </c>
      <c r="C8" s="205"/>
      <c r="D8" s="247" t="s">
        <v>204</v>
      </c>
      <c r="E8" s="209"/>
      <c r="F8" s="247" t="s">
        <v>205</v>
      </c>
      <c r="G8" s="209"/>
      <c r="H8" s="247" t="s">
        <v>206</v>
      </c>
      <c r="I8" s="207"/>
      <c r="J8" s="678"/>
      <c r="K8" s="246" t="s">
        <v>207</v>
      </c>
      <c r="L8" s="159"/>
      <c r="M8" s="675"/>
      <c r="N8" s="675"/>
      <c r="O8" s="675"/>
    </row>
    <row r="9" spans="1:15" s="155" customFormat="1" ht="9" customHeight="1" thickBot="1" x14ac:dyDescent="0.3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675"/>
      <c r="N9" s="675"/>
      <c r="O9" s="675"/>
    </row>
    <row r="10" spans="1:15" ht="40.200000000000003" customHeight="1" thickBot="1" x14ac:dyDescent="0.35">
      <c r="A10" s="125" t="s">
        <v>208</v>
      </c>
      <c r="B10" s="516" t="s">
        <v>209</v>
      </c>
      <c r="C10" s="517"/>
      <c r="D10" s="517"/>
      <c r="E10" s="517"/>
      <c r="F10" s="517"/>
      <c r="G10" s="517"/>
      <c r="H10" s="517"/>
      <c r="I10" s="518"/>
      <c r="J10" s="324" t="s">
        <v>210</v>
      </c>
      <c r="K10" s="513">
        <v>2024110010313</v>
      </c>
      <c r="L10" s="515"/>
      <c r="M10" s="675"/>
      <c r="N10" s="675"/>
      <c r="O10" s="675"/>
    </row>
    <row r="11" spans="1:15" ht="12" customHeight="1" thickBot="1" x14ac:dyDescent="0.35">
      <c r="A11" s="152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675"/>
      <c r="N11" s="675"/>
      <c r="O11" s="675"/>
    </row>
    <row r="12" spans="1:15" ht="32.1" customHeight="1" thickBot="1" x14ac:dyDescent="0.35">
      <c r="A12" s="672" t="s">
        <v>381</v>
      </c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4"/>
    </row>
    <row r="13" spans="1:15" ht="32.1" customHeight="1" thickBot="1" x14ac:dyDescent="0.35">
      <c r="A13" s="668" t="s">
        <v>382</v>
      </c>
      <c r="B13" s="670" t="s">
        <v>277</v>
      </c>
      <c r="C13" s="658" t="s">
        <v>213</v>
      </c>
      <c r="D13" s="660" t="s">
        <v>240</v>
      </c>
      <c r="E13" s="661"/>
      <c r="F13" s="662"/>
      <c r="G13" s="660" t="s">
        <v>247</v>
      </c>
      <c r="H13" s="661"/>
      <c r="I13" s="662"/>
      <c r="J13" s="467" t="s">
        <v>248</v>
      </c>
      <c r="K13" s="468"/>
      <c r="L13" s="469"/>
    </row>
    <row r="14" spans="1:15" ht="32.1" customHeight="1" thickBot="1" x14ac:dyDescent="0.35">
      <c r="A14" s="669"/>
      <c r="B14" s="671"/>
      <c r="C14" s="659"/>
      <c r="D14" s="192" t="s">
        <v>228</v>
      </c>
      <c r="E14" s="190" t="s">
        <v>229</v>
      </c>
      <c r="F14" s="191" t="s">
        <v>383</v>
      </c>
      <c r="G14" s="192" t="s">
        <v>228</v>
      </c>
      <c r="H14" s="190" t="s">
        <v>229</v>
      </c>
      <c r="I14" s="191" t="s">
        <v>383</v>
      </c>
      <c r="J14" s="192" t="s">
        <v>228</v>
      </c>
      <c r="K14" s="190" t="s">
        <v>229</v>
      </c>
      <c r="L14" s="191" t="s">
        <v>383</v>
      </c>
    </row>
    <row r="15" spans="1:15" ht="31.5" customHeight="1" x14ac:dyDescent="0.3">
      <c r="A15" s="663" t="s">
        <v>384</v>
      </c>
      <c r="B15" s="665" t="s">
        <v>212</v>
      </c>
      <c r="C15" s="649" t="s">
        <v>385</v>
      </c>
      <c r="D15" s="641"/>
      <c r="E15" s="643"/>
      <c r="F15" s="645"/>
      <c r="G15" s="641"/>
      <c r="H15" s="643"/>
      <c r="I15" s="645"/>
      <c r="J15" s="641"/>
      <c r="K15" s="643"/>
      <c r="L15" s="645"/>
    </row>
    <row r="16" spans="1:15" ht="31.5" customHeight="1" x14ac:dyDescent="0.3">
      <c r="A16" s="667"/>
      <c r="B16" s="666"/>
      <c r="C16" s="650"/>
      <c r="D16" s="677"/>
      <c r="E16" s="647"/>
      <c r="F16" s="648"/>
      <c r="G16" s="677"/>
      <c r="H16" s="647"/>
      <c r="I16" s="648"/>
      <c r="J16" s="677"/>
      <c r="K16" s="647"/>
      <c r="L16" s="648"/>
    </row>
    <row r="17" spans="1:13" ht="77.25" customHeight="1" x14ac:dyDescent="0.3">
      <c r="A17" s="664"/>
      <c r="B17" s="301" t="s">
        <v>314</v>
      </c>
      <c r="C17" s="651"/>
      <c r="D17" s="642"/>
      <c r="E17" s="644"/>
      <c r="F17" s="646"/>
      <c r="G17" s="642"/>
      <c r="H17" s="644"/>
      <c r="I17" s="646"/>
      <c r="J17" s="642"/>
      <c r="K17" s="644"/>
      <c r="L17" s="646"/>
    </row>
    <row r="18" spans="1:13" ht="90" customHeight="1" x14ac:dyDescent="0.3">
      <c r="A18" s="302" t="s">
        <v>386</v>
      </c>
      <c r="B18" s="301" t="s">
        <v>328</v>
      </c>
      <c r="C18" s="300" t="s">
        <v>387</v>
      </c>
      <c r="D18" s="193"/>
      <c r="E18" s="90"/>
      <c r="F18" s="91"/>
      <c r="G18" s="193"/>
      <c r="H18" s="90"/>
      <c r="I18" s="91"/>
      <c r="J18" s="193"/>
      <c r="K18" s="90"/>
      <c r="L18" s="91"/>
    </row>
    <row r="19" spans="1:13" s="94" customFormat="1" ht="16.5" customHeight="1" x14ac:dyDescent="0.25">
      <c r="M19" s="68"/>
    </row>
    <row r="20" spans="1:13" ht="15" customHeight="1" thickBot="1" x14ac:dyDescent="0.35"/>
    <row r="21" spans="1:13" ht="35.1" customHeight="1" thickBot="1" x14ac:dyDescent="0.35">
      <c r="A21" s="672" t="s">
        <v>388</v>
      </c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4"/>
    </row>
    <row r="22" spans="1:13" ht="35.1" customHeight="1" x14ac:dyDescent="0.3">
      <c r="A22" s="668" t="s">
        <v>382</v>
      </c>
      <c r="B22" s="670" t="s">
        <v>277</v>
      </c>
      <c r="C22" s="658" t="s">
        <v>213</v>
      </c>
      <c r="D22" s="660" t="s">
        <v>249</v>
      </c>
      <c r="E22" s="661"/>
      <c r="F22" s="662"/>
      <c r="G22" s="660" t="s">
        <v>250</v>
      </c>
      <c r="H22" s="661"/>
      <c r="I22" s="662"/>
      <c r="J22" s="660" t="s">
        <v>251</v>
      </c>
      <c r="K22" s="661"/>
      <c r="L22" s="662"/>
    </row>
    <row r="23" spans="1:13" ht="35.1" customHeight="1" thickBot="1" x14ac:dyDescent="0.35">
      <c r="A23" s="669"/>
      <c r="B23" s="671"/>
      <c r="C23" s="659"/>
      <c r="D23" s="192" t="s">
        <v>228</v>
      </c>
      <c r="E23" s="190" t="s">
        <v>229</v>
      </c>
      <c r="F23" s="191" t="s">
        <v>383</v>
      </c>
      <c r="G23" s="192" t="s">
        <v>228</v>
      </c>
      <c r="H23" s="190" t="s">
        <v>229</v>
      </c>
      <c r="I23" s="191" t="s">
        <v>383</v>
      </c>
      <c r="J23" s="192" t="s">
        <v>228</v>
      </c>
      <c r="K23" s="190" t="s">
        <v>229</v>
      </c>
      <c r="L23" s="191" t="s">
        <v>383</v>
      </c>
    </row>
    <row r="24" spans="1:13" ht="62.25" customHeight="1" x14ac:dyDescent="0.3">
      <c r="A24" s="663" t="s">
        <v>384</v>
      </c>
      <c r="B24" s="303" t="s">
        <v>212</v>
      </c>
      <c r="C24" s="649" t="s">
        <v>385</v>
      </c>
      <c r="D24" s="641"/>
      <c r="E24" s="643"/>
      <c r="F24" s="645"/>
      <c r="G24" s="641"/>
      <c r="H24" s="643"/>
      <c r="I24" s="645"/>
      <c r="J24" s="641"/>
      <c r="K24" s="643"/>
      <c r="L24" s="645"/>
    </row>
    <row r="25" spans="1:13" ht="72" customHeight="1" x14ac:dyDescent="0.3">
      <c r="A25" s="664"/>
      <c r="B25" s="301" t="s">
        <v>314</v>
      </c>
      <c r="C25" s="652"/>
      <c r="D25" s="642"/>
      <c r="E25" s="644"/>
      <c r="F25" s="646"/>
      <c r="G25" s="642"/>
      <c r="H25" s="644"/>
      <c r="I25" s="646"/>
      <c r="J25" s="642"/>
      <c r="K25" s="644"/>
      <c r="L25" s="646"/>
    </row>
    <row r="26" spans="1:13" ht="90" customHeight="1" thickBot="1" x14ac:dyDescent="0.35">
      <c r="A26" s="302" t="s">
        <v>386</v>
      </c>
      <c r="B26" s="301" t="s">
        <v>328</v>
      </c>
      <c r="C26" s="300" t="s">
        <v>387</v>
      </c>
      <c r="D26" s="194"/>
      <c r="E26" s="93"/>
      <c r="F26" s="96"/>
      <c r="G26" s="194"/>
      <c r="H26" s="93"/>
      <c r="I26" s="96"/>
      <c r="J26" s="194"/>
      <c r="K26" s="93"/>
      <c r="L26" s="96"/>
    </row>
    <row r="28" spans="1:13" ht="14.4" thickBot="1" x14ac:dyDescent="0.35"/>
    <row r="29" spans="1:13" ht="35.1" customHeight="1" thickBot="1" x14ac:dyDescent="0.35">
      <c r="A29" s="655" t="s">
        <v>389</v>
      </c>
      <c r="B29" s="656"/>
      <c r="C29" s="656"/>
      <c r="D29" s="656"/>
      <c r="E29" s="656"/>
      <c r="F29" s="656"/>
      <c r="G29" s="656"/>
      <c r="H29" s="656"/>
      <c r="I29" s="656"/>
      <c r="J29" s="656"/>
      <c r="K29" s="656"/>
      <c r="L29" s="657"/>
    </row>
    <row r="30" spans="1:13" ht="35.1" customHeight="1" x14ac:dyDescent="0.3">
      <c r="A30" s="668" t="s">
        <v>382</v>
      </c>
      <c r="B30" s="670" t="s">
        <v>277</v>
      </c>
      <c r="C30" s="658" t="s">
        <v>213</v>
      </c>
      <c r="D30" s="660" t="s">
        <v>252</v>
      </c>
      <c r="E30" s="661"/>
      <c r="F30" s="662"/>
      <c r="G30" s="660" t="s">
        <v>253</v>
      </c>
      <c r="H30" s="661"/>
      <c r="I30" s="662"/>
      <c r="J30" s="660" t="s">
        <v>254</v>
      </c>
      <c r="K30" s="661"/>
      <c r="L30" s="662"/>
    </row>
    <row r="31" spans="1:13" ht="35.1" customHeight="1" thickBot="1" x14ac:dyDescent="0.35">
      <c r="A31" s="669"/>
      <c r="B31" s="671"/>
      <c r="C31" s="659"/>
      <c r="D31" s="192" t="s">
        <v>228</v>
      </c>
      <c r="E31" s="190" t="s">
        <v>229</v>
      </c>
      <c r="F31" s="191" t="s">
        <v>383</v>
      </c>
      <c r="G31" s="192" t="s">
        <v>228</v>
      </c>
      <c r="H31" s="190" t="s">
        <v>229</v>
      </c>
      <c r="I31" s="191" t="s">
        <v>383</v>
      </c>
      <c r="J31" s="192" t="s">
        <v>228</v>
      </c>
      <c r="K31" s="190" t="s">
        <v>229</v>
      </c>
      <c r="L31" s="191" t="s">
        <v>383</v>
      </c>
    </row>
    <row r="32" spans="1:13" ht="56.25" customHeight="1" x14ac:dyDescent="0.3">
      <c r="A32" s="663" t="s">
        <v>384</v>
      </c>
      <c r="B32" s="303" t="s">
        <v>212</v>
      </c>
      <c r="C32" s="649" t="s">
        <v>385</v>
      </c>
      <c r="D32" s="653"/>
      <c r="E32" s="653"/>
      <c r="F32" s="645"/>
      <c r="G32" s="641"/>
      <c r="H32" s="643"/>
      <c r="I32" s="645"/>
      <c r="J32" s="641"/>
      <c r="K32" s="643"/>
      <c r="L32" s="645"/>
    </row>
    <row r="33" spans="1:12" ht="75" customHeight="1" x14ac:dyDescent="0.3">
      <c r="A33" s="664"/>
      <c r="B33" s="301" t="s">
        <v>314</v>
      </c>
      <c r="C33" s="652"/>
      <c r="D33" s="654"/>
      <c r="E33" s="654"/>
      <c r="F33" s="646"/>
      <c r="G33" s="642"/>
      <c r="H33" s="644"/>
      <c r="I33" s="646"/>
      <c r="J33" s="642"/>
      <c r="K33" s="644"/>
      <c r="L33" s="646"/>
    </row>
    <row r="34" spans="1:12" ht="72.75" customHeight="1" x14ac:dyDescent="0.3">
      <c r="A34" s="302" t="s">
        <v>386</v>
      </c>
      <c r="B34" s="301" t="s">
        <v>328</v>
      </c>
      <c r="C34" s="300" t="s">
        <v>387</v>
      </c>
      <c r="D34" s="193"/>
      <c r="E34" s="90"/>
      <c r="F34" s="91"/>
      <c r="G34" s="193"/>
      <c r="H34" s="90"/>
      <c r="I34" s="91"/>
      <c r="J34" s="193"/>
      <c r="K34" s="90"/>
      <c r="L34" s="91"/>
    </row>
    <row r="36" spans="1:12" ht="14.4" thickBot="1" x14ac:dyDescent="0.35"/>
    <row r="37" spans="1:12" ht="35.1" customHeight="1" thickBot="1" x14ac:dyDescent="0.35">
      <c r="A37" s="655" t="s">
        <v>390</v>
      </c>
      <c r="B37" s="656"/>
      <c r="C37" s="656"/>
      <c r="D37" s="656"/>
      <c r="E37" s="656"/>
      <c r="F37" s="656"/>
      <c r="G37" s="656"/>
      <c r="H37" s="656"/>
      <c r="I37" s="656"/>
      <c r="J37" s="656"/>
      <c r="K37" s="656"/>
      <c r="L37" s="657"/>
    </row>
    <row r="38" spans="1:12" ht="35.1" customHeight="1" x14ac:dyDescent="0.3">
      <c r="A38" s="668" t="s">
        <v>382</v>
      </c>
      <c r="B38" s="670" t="s">
        <v>277</v>
      </c>
      <c r="C38" s="658" t="s">
        <v>213</v>
      </c>
      <c r="D38" s="660" t="s">
        <v>255</v>
      </c>
      <c r="E38" s="661"/>
      <c r="F38" s="662"/>
      <c r="G38" s="660" t="s">
        <v>391</v>
      </c>
      <c r="H38" s="661"/>
      <c r="I38" s="662"/>
      <c r="J38" s="660" t="s">
        <v>257</v>
      </c>
      <c r="K38" s="661"/>
      <c r="L38" s="662"/>
    </row>
    <row r="39" spans="1:12" ht="35.1" customHeight="1" thickBot="1" x14ac:dyDescent="0.35">
      <c r="A39" s="669"/>
      <c r="B39" s="671"/>
      <c r="C39" s="659"/>
      <c r="D39" s="192" t="s">
        <v>228</v>
      </c>
      <c r="E39" s="190" t="s">
        <v>229</v>
      </c>
      <c r="F39" s="191" t="s">
        <v>383</v>
      </c>
      <c r="G39" s="192" t="s">
        <v>228</v>
      </c>
      <c r="H39" s="190" t="s">
        <v>229</v>
      </c>
      <c r="I39" s="191" t="s">
        <v>383</v>
      </c>
      <c r="J39" s="192" t="s">
        <v>228</v>
      </c>
      <c r="K39" s="190" t="s">
        <v>229</v>
      </c>
      <c r="L39" s="191" t="s">
        <v>383</v>
      </c>
    </row>
    <row r="40" spans="1:12" ht="72" customHeight="1" x14ac:dyDescent="0.3">
      <c r="A40" s="663" t="s">
        <v>384</v>
      </c>
      <c r="B40" s="303" t="s">
        <v>212</v>
      </c>
      <c r="C40" s="649" t="s">
        <v>385</v>
      </c>
      <c r="D40" s="641"/>
      <c r="E40" s="643"/>
      <c r="F40" s="645"/>
      <c r="G40" s="641"/>
      <c r="H40" s="643"/>
      <c r="I40" s="645"/>
      <c r="J40" s="641"/>
      <c r="K40" s="643"/>
      <c r="L40" s="645"/>
    </row>
    <row r="41" spans="1:12" ht="67.5" customHeight="1" x14ac:dyDescent="0.3">
      <c r="A41" s="664"/>
      <c r="B41" s="301" t="s">
        <v>314</v>
      </c>
      <c r="C41" s="652"/>
      <c r="D41" s="642"/>
      <c r="E41" s="644"/>
      <c r="F41" s="646"/>
      <c r="G41" s="642"/>
      <c r="H41" s="644"/>
      <c r="I41" s="646"/>
      <c r="J41" s="642"/>
      <c r="K41" s="644"/>
      <c r="L41" s="646"/>
    </row>
    <row r="42" spans="1:12" ht="81.75" customHeight="1" x14ac:dyDescent="0.3">
      <c r="A42" s="302" t="s">
        <v>386</v>
      </c>
      <c r="B42" s="301" t="s">
        <v>328</v>
      </c>
      <c r="C42" s="300" t="s">
        <v>387</v>
      </c>
      <c r="D42" s="193"/>
      <c r="E42" s="90"/>
      <c r="F42" s="91"/>
      <c r="G42" s="193"/>
      <c r="H42" s="90"/>
      <c r="I42" s="91"/>
      <c r="J42" s="193"/>
      <c r="K42" s="90"/>
      <c r="L42" s="91"/>
    </row>
  </sheetData>
  <mergeCells count="92">
    <mergeCell ref="B30:B31"/>
    <mergeCell ref="J6:J8"/>
    <mergeCell ref="C30:C31"/>
    <mergeCell ref="D30:F30"/>
    <mergeCell ref="G30:I30"/>
    <mergeCell ref="B13:B14"/>
    <mergeCell ref="I15:I17"/>
    <mergeCell ref="J15:J17"/>
    <mergeCell ref="C13:C14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6:A8"/>
    <mergeCell ref="A12:L12"/>
    <mergeCell ref="A13:A14"/>
    <mergeCell ref="D15:D17"/>
    <mergeCell ref="E15:E17"/>
    <mergeCell ref="F15:F17"/>
    <mergeCell ref="G15:G17"/>
    <mergeCell ref="H15:H17"/>
    <mergeCell ref="M6:O6"/>
    <mergeCell ref="M7:O7"/>
    <mergeCell ref="M8:O8"/>
    <mergeCell ref="D13:F13"/>
    <mergeCell ref="G13:I13"/>
    <mergeCell ref="J13:L13"/>
    <mergeCell ref="K10:L10"/>
    <mergeCell ref="M9:O9"/>
    <mergeCell ref="M10:O10"/>
    <mergeCell ref="M11:O11"/>
    <mergeCell ref="B10:I10"/>
    <mergeCell ref="A40:A41"/>
    <mergeCell ref="B15:B16"/>
    <mergeCell ref="A15:A17"/>
    <mergeCell ref="A24:A25"/>
    <mergeCell ref="A38:A39"/>
    <mergeCell ref="B38:B39"/>
    <mergeCell ref="A22:A23"/>
    <mergeCell ref="A30:A31"/>
    <mergeCell ref="A21:L21"/>
    <mergeCell ref="A29:L29"/>
    <mergeCell ref="J22:L22"/>
    <mergeCell ref="J30:L30"/>
    <mergeCell ref="B22:B23"/>
    <mergeCell ref="C22:C23"/>
    <mergeCell ref="D22:F22"/>
    <mergeCell ref="G22:I22"/>
    <mergeCell ref="J40:J41"/>
    <mergeCell ref="K40:K41"/>
    <mergeCell ref="L40:L41"/>
    <mergeCell ref="D32:D33"/>
    <mergeCell ref="E32:E33"/>
    <mergeCell ref="F32:F33"/>
    <mergeCell ref="G32:G33"/>
    <mergeCell ref="H32:H33"/>
    <mergeCell ref="A37:L37"/>
    <mergeCell ref="C38:C39"/>
    <mergeCell ref="D38:F38"/>
    <mergeCell ref="G38:I38"/>
    <mergeCell ref="J38:L38"/>
    <mergeCell ref="D40:D41"/>
    <mergeCell ref="E40:E41"/>
    <mergeCell ref="A32:A33"/>
    <mergeCell ref="F40:F41"/>
    <mergeCell ref="G40:G41"/>
    <mergeCell ref="H40:H41"/>
    <mergeCell ref="C15:C17"/>
    <mergeCell ref="I32:I33"/>
    <mergeCell ref="D24:D25"/>
    <mergeCell ref="E24:E25"/>
    <mergeCell ref="F24:F25"/>
    <mergeCell ref="G24:G25"/>
    <mergeCell ref="H24:H25"/>
    <mergeCell ref="I24:I25"/>
    <mergeCell ref="C24:C25"/>
    <mergeCell ref="C32:C33"/>
    <mergeCell ref="C40:C41"/>
    <mergeCell ref="I40:I41"/>
    <mergeCell ref="J32:J33"/>
    <mergeCell ref="K32:K33"/>
    <mergeCell ref="L32:L33"/>
    <mergeCell ref="K15:K17"/>
    <mergeCell ref="L15:L17"/>
    <mergeCell ref="J24:J25"/>
    <mergeCell ref="K24:K25"/>
    <mergeCell ref="L24:L25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14"/>
  <sheetViews>
    <sheetView topLeftCell="R11" zoomScale="80" zoomScaleNormal="80" workbookViewId="0">
      <selection activeCell="W14" sqref="W14"/>
    </sheetView>
  </sheetViews>
  <sheetFormatPr baseColWidth="10" defaultColWidth="11.44140625" defaultRowHeight="14.4" x14ac:dyDescent="0.3"/>
  <cols>
    <col min="1" max="1" width="15.6640625" style="178" customWidth="1"/>
    <col min="2" max="2" width="35.44140625" style="178" customWidth="1"/>
    <col min="3" max="3" width="27.88671875" style="178" customWidth="1"/>
    <col min="4" max="4" width="12" style="178" customWidth="1"/>
    <col min="5" max="5" width="35" style="178" customWidth="1"/>
    <col min="6" max="6" width="19" style="178" customWidth="1"/>
    <col min="7" max="7" width="13.6640625" style="178" customWidth="1"/>
    <col min="8" max="8" width="13.5546875" style="178" customWidth="1"/>
    <col min="9" max="9" width="13.6640625" style="179" customWidth="1"/>
    <col min="10" max="10" width="11.44140625" style="179" customWidth="1"/>
    <col min="11" max="11" width="11.44140625" style="179"/>
    <col min="12" max="12" width="10.109375" style="179" customWidth="1"/>
    <col min="13" max="13" width="10.109375" style="178" customWidth="1"/>
    <col min="14" max="14" width="20.5546875" style="178" customWidth="1"/>
    <col min="15" max="16" width="10.109375" style="178" customWidth="1"/>
    <col min="17" max="17" width="18.33203125" style="178" customWidth="1"/>
    <col min="18" max="19" width="10.109375" style="178" customWidth="1"/>
    <col min="20" max="20" width="21.33203125" style="178" customWidth="1"/>
    <col min="21" max="22" width="10.109375" style="178" customWidth="1"/>
    <col min="23" max="23" width="20.6640625" style="178" customWidth="1"/>
    <col min="24" max="25" width="10.33203125" style="178" customWidth="1"/>
    <col min="26" max="26" width="21.88671875" style="178" customWidth="1"/>
    <col min="27" max="28" width="10.33203125" style="178" customWidth="1"/>
    <col min="29" max="29" width="22.33203125" style="178" customWidth="1"/>
    <col min="30" max="31" width="10.33203125" style="178" customWidth="1"/>
    <col min="32" max="32" width="20.5546875" style="178" customWidth="1"/>
    <col min="33" max="34" width="10.33203125" style="178" customWidth="1"/>
    <col min="35" max="35" width="20" style="178" customWidth="1"/>
    <col min="36" max="37" width="10.33203125" style="178" customWidth="1"/>
    <col min="38" max="38" width="13.5546875" style="178" customWidth="1"/>
    <col min="39" max="40" width="10.33203125" style="178" customWidth="1"/>
    <col min="41" max="41" width="13.44140625" style="178" customWidth="1"/>
    <col min="42" max="43" width="10.33203125" style="178" customWidth="1"/>
    <col min="44" max="44" width="12" style="178" customWidth="1"/>
    <col min="45" max="46" width="10.33203125" style="178" customWidth="1"/>
    <col min="47" max="47" width="12.5546875" style="178" customWidth="1"/>
    <col min="48" max="48" width="14" style="178" customWidth="1"/>
    <col min="49" max="50" width="12" style="178" customWidth="1"/>
    <col min="51" max="91" width="11.44140625" style="185"/>
    <col min="92" max="16384" width="11.44140625" style="178"/>
  </cols>
  <sheetData>
    <row r="1" spans="1:91" s="155" customFormat="1" ht="25.5" customHeight="1" thickBot="1" x14ac:dyDescent="0.35">
      <c r="A1" s="504"/>
      <c r="B1" s="701"/>
      <c r="C1" s="707" t="s">
        <v>182</v>
      </c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6" t="s">
        <v>183</v>
      </c>
      <c r="AW1" s="706"/>
      <c r="AX1" s="706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</row>
    <row r="2" spans="1:91" s="155" customFormat="1" ht="25.5" customHeight="1" thickBot="1" x14ac:dyDescent="0.35">
      <c r="A2" s="504"/>
      <c r="B2" s="701"/>
      <c r="C2" s="708" t="s">
        <v>184</v>
      </c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708"/>
      <c r="AJ2" s="708"/>
      <c r="AK2" s="708"/>
      <c r="AL2" s="708"/>
      <c r="AM2" s="708"/>
      <c r="AN2" s="708"/>
      <c r="AO2" s="708"/>
      <c r="AP2" s="708"/>
      <c r="AQ2" s="708"/>
      <c r="AR2" s="708"/>
      <c r="AS2" s="708"/>
      <c r="AT2" s="708"/>
      <c r="AU2" s="708"/>
      <c r="AV2" s="706" t="s">
        <v>185</v>
      </c>
      <c r="AW2" s="706"/>
      <c r="AX2" s="706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</row>
    <row r="3" spans="1:91" s="155" customFormat="1" ht="25.5" customHeight="1" thickBot="1" x14ac:dyDescent="0.35">
      <c r="A3" s="504"/>
      <c r="B3" s="701"/>
      <c r="C3" s="708" t="s">
        <v>186</v>
      </c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08"/>
      <c r="AA3" s="708"/>
      <c r="AB3" s="708"/>
      <c r="AC3" s="708"/>
      <c r="AD3" s="708"/>
      <c r="AE3" s="708"/>
      <c r="AF3" s="708"/>
      <c r="AG3" s="708"/>
      <c r="AH3" s="708"/>
      <c r="AI3" s="708"/>
      <c r="AJ3" s="708"/>
      <c r="AK3" s="708"/>
      <c r="AL3" s="708"/>
      <c r="AM3" s="708"/>
      <c r="AN3" s="708"/>
      <c r="AO3" s="708"/>
      <c r="AP3" s="708"/>
      <c r="AQ3" s="708"/>
      <c r="AR3" s="708"/>
      <c r="AS3" s="708"/>
      <c r="AT3" s="708"/>
      <c r="AU3" s="708"/>
      <c r="AV3" s="706" t="s">
        <v>187</v>
      </c>
      <c r="AW3" s="706"/>
      <c r="AX3" s="706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</row>
    <row r="4" spans="1:91" s="155" customFormat="1" ht="25.5" customHeight="1" thickBot="1" x14ac:dyDescent="0.35">
      <c r="A4" s="505"/>
      <c r="B4" s="702"/>
      <c r="C4" s="703" t="s">
        <v>392</v>
      </c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S4" s="704"/>
      <c r="T4" s="704"/>
      <c r="U4" s="704"/>
      <c r="V4" s="704"/>
      <c r="W4" s="704"/>
      <c r="X4" s="704"/>
      <c r="Y4" s="704"/>
      <c r="Z4" s="704"/>
      <c r="AA4" s="704"/>
      <c r="AB4" s="704"/>
      <c r="AC4" s="704"/>
      <c r="AD4" s="704"/>
      <c r="AE4" s="704"/>
      <c r="AF4" s="704"/>
      <c r="AG4" s="704"/>
      <c r="AH4" s="704"/>
      <c r="AI4" s="704"/>
      <c r="AJ4" s="704"/>
      <c r="AK4" s="704"/>
      <c r="AL4" s="704"/>
      <c r="AM4" s="704"/>
      <c r="AN4" s="704"/>
      <c r="AO4" s="704"/>
      <c r="AP4" s="704"/>
      <c r="AQ4" s="704"/>
      <c r="AR4" s="704"/>
      <c r="AS4" s="704"/>
      <c r="AT4" s="704"/>
      <c r="AU4" s="705"/>
      <c r="AV4" s="706" t="s">
        <v>189</v>
      </c>
      <c r="AW4" s="706"/>
      <c r="AX4" s="706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</row>
    <row r="5" spans="1:91" s="174" customFormat="1" ht="21.75" customHeight="1" thickBot="1" x14ac:dyDescent="0.35">
      <c r="A5" s="18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87"/>
      <c r="N5" s="187"/>
      <c r="O5" s="187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</row>
    <row r="6" spans="1:91" s="155" customFormat="1" ht="21.75" customHeight="1" thickBot="1" x14ac:dyDescent="0.3">
      <c r="A6" s="676" t="s">
        <v>190</v>
      </c>
      <c r="B6" s="676"/>
      <c r="C6" s="225" t="s">
        <v>191</v>
      </c>
      <c r="D6" s="219"/>
      <c r="E6" s="225" t="s">
        <v>192</v>
      </c>
      <c r="F6" s="219"/>
      <c r="G6" s="225" t="s">
        <v>193</v>
      </c>
      <c r="H6" s="219"/>
      <c r="I6" s="253" t="s">
        <v>194</v>
      </c>
      <c r="J6" s="226"/>
      <c r="K6" s="254"/>
      <c r="L6" s="255"/>
      <c r="M6" s="229"/>
      <c r="N6" s="711" t="s">
        <v>195</v>
      </c>
      <c r="O6" s="712"/>
      <c r="P6" s="713"/>
      <c r="Q6" s="679" t="s">
        <v>196</v>
      </c>
      <c r="R6" s="679"/>
      <c r="S6" s="679"/>
      <c r="T6" s="709" t="s">
        <v>197</v>
      </c>
      <c r="U6" s="710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</row>
    <row r="7" spans="1:91" s="155" customFormat="1" ht="21.75" customHeight="1" thickBot="1" x14ac:dyDescent="0.3">
      <c r="A7" s="676"/>
      <c r="B7" s="676"/>
      <c r="C7" s="227" t="s">
        <v>198</v>
      </c>
      <c r="D7" s="228"/>
      <c r="E7" s="225" t="s">
        <v>199</v>
      </c>
      <c r="F7" s="219"/>
      <c r="G7" s="225" t="s">
        <v>200</v>
      </c>
      <c r="H7" s="228"/>
      <c r="I7" s="253" t="s">
        <v>201</v>
      </c>
      <c r="J7" s="226"/>
      <c r="K7" s="254"/>
      <c r="L7" s="255"/>
      <c r="M7" s="229"/>
      <c r="N7" s="714"/>
      <c r="O7" s="715"/>
      <c r="P7" s="716"/>
      <c r="Q7" s="679" t="s">
        <v>202</v>
      </c>
      <c r="R7" s="679"/>
      <c r="S7" s="679"/>
      <c r="T7" s="709"/>
      <c r="U7" s="710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</row>
    <row r="8" spans="1:91" s="155" customFormat="1" ht="21.75" customHeight="1" thickBot="1" x14ac:dyDescent="0.3">
      <c r="A8" s="676"/>
      <c r="B8" s="676"/>
      <c r="C8" s="225" t="s">
        <v>203</v>
      </c>
      <c r="D8" s="219"/>
      <c r="E8" s="225" t="s">
        <v>204</v>
      </c>
      <c r="F8" s="219"/>
      <c r="G8" s="225" t="s">
        <v>205</v>
      </c>
      <c r="H8" s="228"/>
      <c r="I8" s="253" t="s">
        <v>206</v>
      </c>
      <c r="J8" s="226"/>
      <c r="K8" s="254"/>
      <c r="L8" s="255"/>
      <c r="M8" s="229"/>
      <c r="N8" s="717"/>
      <c r="O8" s="718"/>
      <c r="P8" s="719"/>
      <c r="Q8" s="679" t="s">
        <v>207</v>
      </c>
      <c r="R8" s="679"/>
      <c r="S8" s="679"/>
      <c r="T8" s="709"/>
      <c r="U8" s="710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</row>
    <row r="9" spans="1:91" s="174" customFormat="1" ht="21.75" customHeight="1" thickBot="1" x14ac:dyDescent="0.35">
      <c r="I9" s="256"/>
      <c r="J9" s="256"/>
      <c r="K9" s="256"/>
      <c r="L9" s="256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</row>
    <row r="10" spans="1:91" s="68" customFormat="1" ht="40.200000000000003" customHeight="1" thickBot="1" x14ac:dyDescent="0.35">
      <c r="A10" s="467" t="s">
        <v>208</v>
      </c>
      <c r="B10" s="469"/>
      <c r="C10" s="516" t="s">
        <v>209</v>
      </c>
      <c r="D10" s="517"/>
      <c r="E10" s="517"/>
      <c r="F10" s="517"/>
      <c r="G10" s="517"/>
      <c r="H10" s="517"/>
      <c r="I10" s="517"/>
      <c r="J10" s="517"/>
      <c r="K10" s="518"/>
      <c r="M10" s="272"/>
      <c r="N10" s="324" t="s">
        <v>210</v>
      </c>
      <c r="O10" s="513">
        <v>2024110010313</v>
      </c>
      <c r="P10" s="514"/>
      <c r="Q10" s="515"/>
    </row>
    <row r="11" spans="1:91" s="174" customFormat="1" ht="21.75" customHeight="1" thickBot="1" x14ac:dyDescent="0.35">
      <c r="I11" s="256"/>
      <c r="J11" s="256"/>
      <c r="K11" s="256"/>
      <c r="L11" s="256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18"/>
      <c r="BN11" s="218"/>
      <c r="BO11" s="218"/>
      <c r="BP11" s="218"/>
      <c r="BQ11" s="218"/>
      <c r="BR11" s="218"/>
      <c r="BS11" s="218"/>
      <c r="BT11" s="218"/>
      <c r="BU11" s="218"/>
      <c r="BV11" s="218"/>
      <c r="BW11" s="218"/>
      <c r="BX11" s="218"/>
      <c r="BY11" s="218"/>
      <c r="BZ11" s="218"/>
    </row>
    <row r="12" spans="1:91" ht="23.4" customHeight="1" x14ac:dyDescent="0.3">
      <c r="A12" s="682" t="s">
        <v>393</v>
      </c>
      <c r="B12" s="684" t="s">
        <v>394</v>
      </c>
      <c r="C12" s="686" t="s">
        <v>53</v>
      </c>
      <c r="D12" s="686" t="s">
        <v>395</v>
      </c>
      <c r="E12" s="686" t="s">
        <v>396</v>
      </c>
      <c r="F12" s="686" t="s">
        <v>397</v>
      </c>
      <c r="G12" s="684" t="s">
        <v>398</v>
      </c>
      <c r="H12" s="684" t="s">
        <v>399</v>
      </c>
      <c r="I12" s="688" t="s">
        <v>400</v>
      </c>
      <c r="J12" s="688" t="s">
        <v>401</v>
      </c>
      <c r="K12" s="699" t="s">
        <v>402</v>
      </c>
      <c r="L12" s="690" t="s">
        <v>191</v>
      </c>
      <c r="M12" s="691"/>
      <c r="N12" s="692"/>
      <c r="O12" s="693" t="s">
        <v>192</v>
      </c>
      <c r="P12" s="691"/>
      <c r="Q12" s="692"/>
      <c r="R12" s="693" t="s">
        <v>193</v>
      </c>
      <c r="S12" s="691"/>
      <c r="T12" s="692"/>
      <c r="U12" s="693" t="s">
        <v>194</v>
      </c>
      <c r="V12" s="691"/>
      <c r="W12" s="692"/>
      <c r="X12" s="693" t="s">
        <v>198</v>
      </c>
      <c r="Y12" s="691"/>
      <c r="Z12" s="692"/>
      <c r="AA12" s="693" t="s">
        <v>199</v>
      </c>
      <c r="AB12" s="691"/>
      <c r="AC12" s="692"/>
      <c r="AD12" s="693" t="s">
        <v>200</v>
      </c>
      <c r="AE12" s="691"/>
      <c r="AF12" s="692"/>
      <c r="AG12" s="693" t="s">
        <v>201</v>
      </c>
      <c r="AH12" s="691"/>
      <c r="AI12" s="692"/>
      <c r="AJ12" s="693" t="s">
        <v>203</v>
      </c>
      <c r="AK12" s="691"/>
      <c r="AL12" s="692"/>
      <c r="AM12" s="693" t="s">
        <v>204</v>
      </c>
      <c r="AN12" s="691"/>
      <c r="AO12" s="692"/>
      <c r="AP12" s="693" t="s">
        <v>205</v>
      </c>
      <c r="AQ12" s="691"/>
      <c r="AR12" s="692"/>
      <c r="AS12" s="693" t="s">
        <v>206</v>
      </c>
      <c r="AT12" s="691"/>
      <c r="AU12" s="692"/>
      <c r="AV12" s="697" t="s">
        <v>403</v>
      </c>
      <c r="AW12" s="680" t="s">
        <v>404</v>
      </c>
      <c r="AX12" s="694" t="s">
        <v>405</v>
      </c>
      <c r="AY12" s="696"/>
      <c r="AZ12" s="696"/>
      <c r="BA12" s="696"/>
      <c r="BB12" s="696"/>
      <c r="BC12" s="696"/>
      <c r="BD12" s="696"/>
      <c r="BE12" s="696"/>
      <c r="BF12" s="696"/>
      <c r="BG12" s="696"/>
    </row>
    <row r="13" spans="1:91" s="179" customFormat="1" ht="36.75" customHeight="1" thickBot="1" x14ac:dyDescent="0.35">
      <c r="A13" s="683"/>
      <c r="B13" s="685"/>
      <c r="C13" s="687"/>
      <c r="D13" s="687"/>
      <c r="E13" s="687"/>
      <c r="F13" s="687"/>
      <c r="G13" s="685"/>
      <c r="H13" s="685"/>
      <c r="I13" s="689"/>
      <c r="J13" s="689"/>
      <c r="K13" s="700"/>
      <c r="L13" s="230" t="s">
        <v>406</v>
      </c>
      <c r="M13" s="220" t="s">
        <v>407</v>
      </c>
      <c r="N13" s="220" t="s">
        <v>408</v>
      </c>
      <c r="O13" s="230" t="s">
        <v>406</v>
      </c>
      <c r="P13" s="220" t="s">
        <v>407</v>
      </c>
      <c r="Q13" s="220" t="s">
        <v>408</v>
      </c>
      <c r="R13" s="230" t="s">
        <v>406</v>
      </c>
      <c r="S13" s="220" t="s">
        <v>407</v>
      </c>
      <c r="T13" s="220" t="s">
        <v>408</v>
      </c>
      <c r="U13" s="230" t="s">
        <v>406</v>
      </c>
      <c r="V13" s="220" t="s">
        <v>407</v>
      </c>
      <c r="W13" s="220" t="s">
        <v>408</v>
      </c>
      <c r="X13" s="230" t="s">
        <v>406</v>
      </c>
      <c r="Y13" s="220" t="s">
        <v>407</v>
      </c>
      <c r="Z13" s="220" t="s">
        <v>408</v>
      </c>
      <c r="AA13" s="230" t="s">
        <v>406</v>
      </c>
      <c r="AB13" s="220" t="s">
        <v>407</v>
      </c>
      <c r="AC13" s="220" t="s">
        <v>408</v>
      </c>
      <c r="AD13" s="230" t="s">
        <v>406</v>
      </c>
      <c r="AE13" s="220" t="s">
        <v>407</v>
      </c>
      <c r="AF13" s="220" t="s">
        <v>408</v>
      </c>
      <c r="AG13" s="230" t="s">
        <v>406</v>
      </c>
      <c r="AH13" s="220" t="s">
        <v>407</v>
      </c>
      <c r="AI13" s="220" t="s">
        <v>408</v>
      </c>
      <c r="AJ13" s="230" t="s">
        <v>406</v>
      </c>
      <c r="AK13" s="220" t="s">
        <v>407</v>
      </c>
      <c r="AL13" s="220" t="s">
        <v>408</v>
      </c>
      <c r="AM13" s="230" t="s">
        <v>406</v>
      </c>
      <c r="AN13" s="220" t="s">
        <v>407</v>
      </c>
      <c r="AO13" s="220" t="s">
        <v>408</v>
      </c>
      <c r="AP13" s="230" t="s">
        <v>406</v>
      </c>
      <c r="AQ13" s="220" t="s">
        <v>407</v>
      </c>
      <c r="AR13" s="220" t="s">
        <v>408</v>
      </c>
      <c r="AS13" s="230" t="s">
        <v>406</v>
      </c>
      <c r="AT13" s="220" t="s">
        <v>407</v>
      </c>
      <c r="AU13" s="220" t="s">
        <v>408</v>
      </c>
      <c r="AV13" s="698"/>
      <c r="AW13" s="681"/>
      <c r="AX13" s="695"/>
      <c r="AY13" s="696"/>
      <c r="AZ13" s="696"/>
      <c r="BA13" s="696"/>
      <c r="BB13" s="696"/>
      <c r="BC13" s="696"/>
      <c r="BD13" s="696"/>
      <c r="BE13" s="696"/>
      <c r="BF13" s="696"/>
      <c r="BG13" s="696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</row>
    <row r="14" spans="1:91" ht="189" customHeight="1" x14ac:dyDescent="0.3">
      <c r="A14" s="180">
        <v>1</v>
      </c>
      <c r="B14" s="182" t="s">
        <v>409</v>
      </c>
      <c r="C14" s="181" t="s">
        <v>410</v>
      </c>
      <c r="D14" s="182">
        <v>4033</v>
      </c>
      <c r="E14" s="182" t="s">
        <v>354</v>
      </c>
      <c r="F14" s="322" t="s">
        <v>411</v>
      </c>
      <c r="G14" s="182" t="s">
        <v>412</v>
      </c>
      <c r="H14" s="182" t="s">
        <v>413</v>
      </c>
      <c r="I14" s="257">
        <v>24161</v>
      </c>
      <c r="J14" s="257">
        <v>27000</v>
      </c>
      <c r="K14" s="258">
        <v>7721</v>
      </c>
      <c r="L14" s="259">
        <v>0</v>
      </c>
      <c r="M14" s="221"/>
      <c r="N14" s="221"/>
      <c r="O14" s="222">
        <v>400</v>
      </c>
      <c r="P14" s="223"/>
      <c r="Q14" s="223"/>
      <c r="R14" s="222">
        <v>800</v>
      </c>
      <c r="S14" s="223"/>
      <c r="T14" s="223"/>
      <c r="U14" s="222">
        <v>600</v>
      </c>
      <c r="V14" s="223"/>
      <c r="W14" s="223"/>
      <c r="X14" s="222">
        <v>800</v>
      </c>
      <c r="Y14" s="223"/>
      <c r="Z14" s="223"/>
      <c r="AA14" s="222">
        <v>800</v>
      </c>
      <c r="AB14" s="223"/>
      <c r="AC14" s="223"/>
      <c r="AD14" s="222">
        <v>800</v>
      </c>
      <c r="AE14" s="223"/>
      <c r="AF14" s="223"/>
      <c r="AG14" s="222">
        <v>800</v>
      </c>
      <c r="AH14" s="223"/>
      <c r="AI14" s="223"/>
      <c r="AJ14" s="222">
        <v>800</v>
      </c>
      <c r="AK14" s="223"/>
      <c r="AL14" s="223"/>
      <c r="AM14" s="222">
        <v>800</v>
      </c>
      <c r="AN14" s="223"/>
      <c r="AO14" s="223"/>
      <c r="AP14" s="222">
        <v>800</v>
      </c>
      <c r="AQ14" s="223"/>
      <c r="AR14" s="223"/>
      <c r="AS14" s="222">
        <v>321</v>
      </c>
      <c r="AT14" s="223"/>
      <c r="AU14" s="223"/>
      <c r="AV14" s="183">
        <f>+L14+O14+R14+U14+X14+AA14+AD14+AG14+AJ14+AM14+AP14+AS14</f>
        <v>7721</v>
      </c>
      <c r="AW14" s="224">
        <f>+M14+P14+S14+V14+Y14+AB14+AE14+AH14+AK14+AN14+AQ14+AT14</f>
        <v>0</v>
      </c>
      <c r="AX14" s="325">
        <v>8190</v>
      </c>
    </row>
  </sheetData>
  <autoFilter ref="A12:AX14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5"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  <mergeCell ref="R12:T12"/>
    <mergeCell ref="U12:W12"/>
    <mergeCell ref="G12:G13"/>
    <mergeCell ref="K12:K13"/>
    <mergeCell ref="AA12:AC12"/>
    <mergeCell ref="BG12:BG13"/>
    <mergeCell ref="BA12:BA13"/>
    <mergeCell ref="BB12:BB13"/>
    <mergeCell ref="BC12:BC13"/>
    <mergeCell ref="BD12:BD13"/>
    <mergeCell ref="BE12:BE13"/>
    <mergeCell ref="BF12:BF13"/>
    <mergeCell ref="AX12:AX13"/>
    <mergeCell ref="AY12:AY13"/>
    <mergeCell ref="AZ12:AZ13"/>
    <mergeCell ref="X12:Z12"/>
    <mergeCell ref="AJ12:AL12"/>
    <mergeCell ref="AM12:AO12"/>
    <mergeCell ref="AV12:AV13"/>
    <mergeCell ref="AS12:AU12"/>
    <mergeCell ref="AP12:AR12"/>
    <mergeCell ref="AD12:AF12"/>
    <mergeCell ref="AG12:AI12"/>
    <mergeCell ref="A10:B10"/>
    <mergeCell ref="O10:Q10"/>
    <mergeCell ref="C10:K10"/>
    <mergeCell ref="Q8:S8"/>
    <mergeCell ref="AW12:AW13"/>
    <mergeCell ref="A12:A13"/>
    <mergeCell ref="B12:B13"/>
    <mergeCell ref="C12:C13"/>
    <mergeCell ref="D12:D13"/>
    <mergeCell ref="E12:E13"/>
    <mergeCell ref="F12:F13"/>
    <mergeCell ref="H12:H13"/>
    <mergeCell ref="I12:I13"/>
    <mergeCell ref="J12:J13"/>
    <mergeCell ref="L12:N12"/>
    <mergeCell ref="O12:Q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71"/>
  <sheetViews>
    <sheetView topLeftCell="I42" zoomScale="50" zoomScaleNormal="50" workbookViewId="0">
      <selection activeCell="R62" sqref="R62"/>
    </sheetView>
  </sheetViews>
  <sheetFormatPr baseColWidth="10" defaultColWidth="10.88671875" defaultRowHeight="13.8" x14ac:dyDescent="0.3"/>
  <cols>
    <col min="1" max="1" width="25.5546875" style="153" customWidth="1"/>
    <col min="2" max="2" width="29.88671875" style="153" customWidth="1"/>
    <col min="3" max="3" width="21.5546875" style="153" customWidth="1"/>
    <col min="4" max="4" width="21.6640625" style="153" customWidth="1"/>
    <col min="5" max="5" width="20.6640625" style="153" bestFit="1" customWidth="1"/>
    <col min="6" max="6" width="21.88671875" style="153" customWidth="1"/>
    <col min="7" max="7" width="20.6640625" style="153" bestFit="1" customWidth="1"/>
    <col min="8" max="8" width="21.5546875" style="153" customWidth="1"/>
    <col min="9" max="9" width="20.6640625" style="153" bestFit="1" customWidth="1"/>
    <col min="10" max="10" width="22.33203125" style="153" customWidth="1"/>
    <col min="11" max="11" width="20.6640625" style="153" bestFit="1" customWidth="1"/>
    <col min="12" max="12" width="23" style="153" customWidth="1"/>
    <col min="13" max="13" width="20.6640625" style="153" bestFit="1" customWidth="1"/>
    <col min="14" max="14" width="22.33203125" style="153" customWidth="1"/>
    <col min="15" max="15" width="20.6640625" style="153" bestFit="1" customWidth="1"/>
    <col min="16" max="17" width="20.5546875" style="153" customWidth="1"/>
    <col min="18" max="18" width="17.33203125" style="153" bestFit="1" customWidth="1"/>
    <col min="19" max="19" width="20.6640625" style="153" bestFit="1" customWidth="1"/>
    <col min="20" max="20" width="21.109375" style="153" customWidth="1"/>
    <col min="21" max="21" width="20.6640625" style="153" bestFit="1" customWidth="1"/>
    <col min="22" max="22" width="19.88671875" style="153" bestFit="1" customWidth="1"/>
    <col min="23" max="23" width="21.88671875" style="153" customWidth="1"/>
    <col min="24" max="24" width="17.33203125" style="153" bestFit="1" customWidth="1"/>
    <col min="25" max="25" width="20.6640625" style="153" bestFit="1" customWidth="1"/>
    <col min="26" max="26" width="20.44140625" style="153" customWidth="1"/>
    <col min="27" max="27" width="17.44140625" style="153" customWidth="1"/>
    <col min="28" max="28" width="19.88671875" style="153" bestFit="1" customWidth="1"/>
    <col min="29" max="29" width="22.88671875" style="153" customWidth="1"/>
    <col min="30" max="30" width="17" style="153" customWidth="1"/>
    <col min="31" max="31" width="19.88671875" style="153" bestFit="1" customWidth="1"/>
    <col min="32" max="32" width="22" style="153" customWidth="1"/>
    <col min="33" max="36" width="20.44140625" style="153" bestFit="1" customWidth="1"/>
    <col min="37" max="16384" width="10.88671875" style="153"/>
  </cols>
  <sheetData>
    <row r="1" spans="1:62" s="68" customFormat="1" ht="20.25" customHeight="1" x14ac:dyDescent="0.3">
      <c r="A1" s="632"/>
      <c r="B1" s="732" t="s">
        <v>414</v>
      </c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3"/>
      <c r="P1" s="733"/>
      <c r="Q1" s="733"/>
      <c r="R1" s="733"/>
      <c r="S1" s="733"/>
      <c r="T1" s="733"/>
      <c r="U1" s="733"/>
      <c r="V1" s="733"/>
      <c r="W1" s="733"/>
      <c r="X1" s="733"/>
      <c r="Y1" s="733"/>
      <c r="Z1" s="733"/>
      <c r="AA1" s="733"/>
      <c r="AB1" s="733"/>
      <c r="AC1" s="733"/>
      <c r="AD1" s="733"/>
      <c r="AE1" s="733"/>
      <c r="AF1" s="734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</row>
    <row r="2" spans="1:62" s="68" customFormat="1" ht="18.75" customHeight="1" x14ac:dyDescent="0.3">
      <c r="A2" s="633"/>
      <c r="B2" s="735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7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</row>
    <row r="3" spans="1:62" s="68" customFormat="1" ht="14.25" customHeight="1" x14ac:dyDescent="0.3">
      <c r="A3" s="633"/>
      <c r="B3" s="735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736"/>
      <c r="AC3" s="736"/>
      <c r="AD3" s="736"/>
      <c r="AE3" s="736"/>
      <c r="AF3" s="737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</row>
    <row r="4" spans="1:62" s="68" customFormat="1" ht="33" customHeight="1" thickBot="1" x14ac:dyDescent="0.35">
      <c r="A4" s="634"/>
      <c r="B4" s="738"/>
      <c r="C4" s="739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  <c r="AB4" s="739"/>
      <c r="AC4" s="739"/>
      <c r="AD4" s="739"/>
      <c r="AE4" s="739"/>
      <c r="AF4" s="740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</row>
    <row r="5" spans="1:62" s="68" customFormat="1" x14ac:dyDescent="0.3">
      <c r="B5" s="172"/>
      <c r="C5" s="172"/>
      <c r="D5" s="172"/>
      <c r="E5" s="172"/>
      <c r="F5" s="172"/>
      <c r="G5" s="172"/>
      <c r="H5" s="172"/>
      <c r="I5" s="172"/>
      <c r="J5" s="172"/>
      <c r="K5" s="171"/>
      <c r="L5" s="171"/>
      <c r="M5" s="171"/>
      <c r="N5" s="171"/>
      <c r="O5" s="171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</row>
    <row r="6" spans="1:62" s="68" customFormat="1" ht="9" customHeight="1" x14ac:dyDescent="0.3">
      <c r="A6" s="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69"/>
      <c r="Q6" s="69"/>
      <c r="R6" s="70"/>
      <c r="S6" s="70"/>
      <c r="T6" s="69"/>
      <c r="U6" s="69"/>
      <c r="V6" s="69"/>
      <c r="W6" s="153"/>
      <c r="X6" s="71"/>
      <c r="Y6" s="71"/>
      <c r="Z6" s="71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</row>
    <row r="7" spans="1:62" s="68" customFormat="1" ht="15" customHeight="1" thickBot="1" x14ac:dyDescent="0.35">
      <c r="A7" s="73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69"/>
      <c r="Q7" s="69"/>
      <c r="R7" s="70"/>
      <c r="S7" s="70"/>
      <c r="T7" s="69"/>
      <c r="U7" s="69"/>
      <c r="V7" s="69"/>
      <c r="W7" s="153"/>
      <c r="X7" s="71"/>
      <c r="Y7" s="71"/>
      <c r="Z7" s="20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</row>
    <row r="8" spans="1:62" s="68" customFormat="1" ht="15" customHeight="1" thickBot="1" x14ac:dyDescent="0.35">
      <c r="A8" s="615" t="s">
        <v>347</v>
      </c>
      <c r="B8" s="743" t="s">
        <v>209</v>
      </c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744"/>
      <c r="Z8" s="744"/>
      <c r="AA8" s="745"/>
      <c r="AB8" s="261"/>
      <c r="AC8" s="741" t="s">
        <v>121</v>
      </c>
      <c r="AD8" s="742"/>
      <c r="AE8" s="260"/>
      <c r="AF8" s="126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</row>
    <row r="9" spans="1:62" s="68" customFormat="1" ht="15" customHeight="1" thickBot="1" x14ac:dyDescent="0.35">
      <c r="A9" s="616"/>
      <c r="B9" s="746"/>
      <c r="C9" s="747"/>
      <c r="D9" s="747"/>
      <c r="E9" s="747"/>
      <c r="F9" s="747"/>
      <c r="G9" s="747"/>
      <c r="H9" s="747"/>
      <c r="I9" s="747"/>
      <c r="J9" s="747"/>
      <c r="K9" s="747"/>
      <c r="L9" s="747"/>
      <c r="M9" s="747"/>
      <c r="N9" s="747"/>
      <c r="O9" s="747"/>
      <c r="P9" s="747"/>
      <c r="Q9" s="747"/>
      <c r="R9" s="747"/>
      <c r="S9" s="747"/>
      <c r="T9" s="747"/>
      <c r="U9" s="747"/>
      <c r="V9" s="747"/>
      <c r="W9" s="747"/>
      <c r="X9" s="747"/>
      <c r="Y9" s="747"/>
      <c r="Z9" s="747"/>
      <c r="AA9" s="748"/>
      <c r="AB9" s="270"/>
      <c r="AC9" s="741" t="s">
        <v>122</v>
      </c>
      <c r="AD9" s="742"/>
      <c r="AE9" s="260"/>
      <c r="AF9" s="126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</row>
    <row r="10" spans="1:62" s="68" customFormat="1" ht="15" customHeight="1" thickBot="1" x14ac:dyDescent="0.35">
      <c r="A10" s="616"/>
      <c r="B10" s="746"/>
      <c r="C10" s="747"/>
      <c r="D10" s="747"/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8"/>
      <c r="AB10" s="270"/>
      <c r="AC10" s="741" t="s">
        <v>345</v>
      </c>
      <c r="AD10" s="742"/>
      <c r="AE10" s="260"/>
      <c r="AF10" s="126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</row>
    <row r="11" spans="1:62" s="68" customFormat="1" ht="15" customHeight="1" thickBot="1" x14ac:dyDescent="0.35">
      <c r="A11" s="617"/>
      <c r="B11" s="749"/>
      <c r="C11" s="750"/>
      <c r="D11" s="750"/>
      <c r="E11" s="750"/>
      <c r="F11" s="750"/>
      <c r="G11" s="750"/>
      <c r="H11" s="750"/>
      <c r="I11" s="750"/>
      <c r="J11" s="750"/>
      <c r="K11" s="750"/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1"/>
      <c r="AB11" s="262"/>
      <c r="AC11" s="741" t="s">
        <v>189</v>
      </c>
      <c r="AD11" s="742"/>
      <c r="AE11" s="260"/>
      <c r="AF11" s="126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</row>
    <row r="12" spans="1:62" s="68" customFormat="1" ht="9" customHeight="1" x14ac:dyDescent="0.3">
      <c r="A12" s="81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</row>
    <row r="13" spans="1:62" s="94" customFormat="1" ht="16.5" customHeight="1" thickBot="1" x14ac:dyDescent="0.3">
      <c r="C13" s="174"/>
      <c r="D13" s="174"/>
      <c r="E13" s="174"/>
      <c r="F13" s="174"/>
      <c r="G13" s="174"/>
      <c r="H13" s="174"/>
      <c r="I13" s="174"/>
      <c r="J13" s="174"/>
      <c r="K13" s="173"/>
      <c r="L13" s="173"/>
      <c r="M13" s="173"/>
      <c r="N13" s="173"/>
      <c r="O13" s="173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</row>
    <row r="14" spans="1:62" s="155" customFormat="1" ht="21.75" customHeight="1" thickBot="1" x14ac:dyDescent="0.35">
      <c r="A14" s="507" t="s">
        <v>190</v>
      </c>
      <c r="B14" s="247" t="s">
        <v>191</v>
      </c>
      <c r="C14" s="205"/>
      <c r="D14" s="247" t="s">
        <v>192</v>
      </c>
      <c r="E14" s="206"/>
      <c r="F14" s="247" t="s">
        <v>193</v>
      </c>
      <c r="G14" s="206"/>
      <c r="H14" s="247" t="s">
        <v>194</v>
      </c>
      <c r="I14" s="207"/>
      <c r="J14" s="175"/>
      <c r="K14" s="506" t="s">
        <v>195</v>
      </c>
      <c r="L14" s="506"/>
      <c r="M14" s="679" t="s">
        <v>196</v>
      </c>
      <c r="N14" s="679"/>
      <c r="O14" s="679"/>
      <c r="P14" s="210" t="s">
        <v>197</v>
      </c>
      <c r="Q14" s="272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</row>
    <row r="15" spans="1:62" s="155" customFormat="1" ht="21.75" customHeight="1" thickBot="1" x14ac:dyDescent="0.35">
      <c r="A15" s="507"/>
      <c r="B15" s="248" t="s">
        <v>198</v>
      </c>
      <c r="C15" s="208"/>
      <c r="D15" s="247" t="s">
        <v>199</v>
      </c>
      <c r="E15" s="209"/>
      <c r="F15" s="247" t="s">
        <v>200</v>
      </c>
      <c r="G15" s="209"/>
      <c r="H15" s="247" t="s">
        <v>201</v>
      </c>
      <c r="I15" s="207"/>
      <c r="J15" s="175"/>
      <c r="K15" s="506"/>
      <c r="L15" s="506"/>
      <c r="M15" s="679" t="s">
        <v>202</v>
      </c>
      <c r="N15" s="679"/>
      <c r="O15" s="679"/>
      <c r="P15" s="210"/>
      <c r="Q15" s="272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</row>
    <row r="16" spans="1:62" s="155" customFormat="1" ht="21.75" customHeight="1" thickBot="1" x14ac:dyDescent="0.35">
      <c r="A16" s="507"/>
      <c r="B16" s="247" t="s">
        <v>203</v>
      </c>
      <c r="C16" s="205"/>
      <c r="D16" s="247" t="s">
        <v>204</v>
      </c>
      <c r="E16" s="209"/>
      <c r="F16" s="247" t="s">
        <v>205</v>
      </c>
      <c r="G16" s="209"/>
      <c r="H16" s="247" t="s">
        <v>206</v>
      </c>
      <c r="I16" s="207"/>
      <c r="K16" s="506"/>
      <c r="L16" s="506"/>
      <c r="M16" s="679" t="s">
        <v>207</v>
      </c>
      <c r="N16" s="679"/>
      <c r="O16" s="679"/>
      <c r="P16" s="210"/>
      <c r="Q16" s="272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</row>
    <row r="17" spans="1:62" s="155" customFormat="1" ht="21.75" customHeight="1" x14ac:dyDescent="0.3">
      <c r="A17" s="68"/>
      <c r="B17" s="68"/>
      <c r="C17" s="68"/>
      <c r="D17" s="68"/>
      <c r="E17" s="68"/>
      <c r="F17" s="68"/>
      <c r="G17" s="175"/>
      <c r="H17" s="175"/>
      <c r="I17" s="175"/>
      <c r="J17" s="175"/>
      <c r="K17" s="176"/>
      <c r="L17" s="176"/>
      <c r="M17" s="174"/>
      <c r="N17" s="174"/>
      <c r="O17" s="174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</row>
    <row r="18" spans="1:62" s="94" customFormat="1" ht="17.25" customHeight="1" thickBot="1" x14ac:dyDescent="0.3">
      <c r="E18" s="175"/>
      <c r="G18" s="175"/>
      <c r="H18" s="175"/>
      <c r="I18" s="175"/>
      <c r="J18" s="175"/>
      <c r="K18" s="173"/>
      <c r="L18" s="173"/>
      <c r="M18" s="173"/>
      <c r="N18" s="173"/>
      <c r="O18" s="173"/>
      <c r="AG18" s="196"/>
      <c r="AH18" s="196"/>
      <c r="AI18" s="196"/>
      <c r="AJ18" s="196"/>
      <c r="AK18" s="196"/>
      <c r="AL18" s="196"/>
      <c r="AM18" s="196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</row>
    <row r="19" spans="1:62" s="68" customFormat="1" ht="48" customHeight="1" thickBot="1" x14ac:dyDescent="0.35">
      <c r="A19" s="521" t="s">
        <v>415</v>
      </c>
      <c r="B19" s="522"/>
      <c r="C19" s="522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  <c r="AC19" s="522"/>
      <c r="AD19" s="522"/>
      <c r="AE19" s="522"/>
      <c r="AF19" s="523"/>
      <c r="AG19" s="196"/>
      <c r="AH19" s="196"/>
      <c r="AI19" s="196"/>
      <c r="AJ19" s="196"/>
      <c r="AK19" s="196"/>
      <c r="AL19" s="196"/>
      <c r="AM19" s="196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</row>
    <row r="20" spans="1:62" s="68" customFormat="1" ht="50.25" customHeight="1" thickBot="1" x14ac:dyDescent="0.35">
      <c r="A20" s="519" t="s">
        <v>416</v>
      </c>
      <c r="B20" s="520"/>
      <c r="C20" s="723" t="s">
        <v>354</v>
      </c>
      <c r="D20" s="723"/>
      <c r="E20" s="723"/>
      <c r="F20" s="723"/>
      <c r="G20" s="723"/>
      <c r="H20" s="723"/>
      <c r="I20" s="723"/>
      <c r="J20" s="723"/>
      <c r="K20" s="723"/>
      <c r="L20" s="723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  <c r="AB20" s="723"/>
      <c r="AC20" s="723"/>
      <c r="AD20" s="723"/>
      <c r="AE20" s="723"/>
      <c r="AF20" s="724"/>
      <c r="AG20" s="196"/>
      <c r="AH20" s="196"/>
      <c r="AI20" s="196"/>
      <c r="AJ20" s="196"/>
      <c r="AK20" s="196"/>
      <c r="AL20" s="196"/>
      <c r="AM20" s="196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</row>
    <row r="21" spans="1:62" s="98" customFormat="1" ht="21.75" customHeight="1" thickBot="1" x14ac:dyDescent="0.35">
      <c r="A21" s="534" t="s">
        <v>417</v>
      </c>
      <c r="B21" s="728" t="s">
        <v>418</v>
      </c>
      <c r="C21" s="608" t="s">
        <v>99</v>
      </c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609"/>
      <c r="O21" s="720" t="s">
        <v>242</v>
      </c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2"/>
      <c r="AG21" s="196"/>
      <c r="AH21" s="196"/>
      <c r="AI21" s="196"/>
      <c r="AJ21" s="196"/>
      <c r="AK21" s="196"/>
      <c r="AL21" s="196"/>
      <c r="AM21" s="196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</row>
    <row r="22" spans="1:62" s="98" customFormat="1" ht="21.75" customHeight="1" thickBot="1" x14ac:dyDescent="0.35">
      <c r="A22" s="727"/>
      <c r="B22" s="728"/>
      <c r="C22" s="725" t="s">
        <v>240</v>
      </c>
      <c r="D22" s="726"/>
      <c r="E22" s="725" t="s">
        <v>247</v>
      </c>
      <c r="F22" s="726"/>
      <c r="G22" s="725" t="s">
        <v>248</v>
      </c>
      <c r="H22" s="726"/>
      <c r="I22" s="725" t="s">
        <v>249</v>
      </c>
      <c r="J22" s="726"/>
      <c r="K22" s="725" t="s">
        <v>250</v>
      </c>
      <c r="L22" s="726"/>
      <c r="M22" s="725" t="s">
        <v>251</v>
      </c>
      <c r="N22" s="726"/>
      <c r="O22" s="720" t="s">
        <v>240</v>
      </c>
      <c r="P22" s="721"/>
      <c r="Q22" s="722"/>
      <c r="R22" s="729" t="s">
        <v>247</v>
      </c>
      <c r="S22" s="730"/>
      <c r="T22" s="731"/>
      <c r="U22" s="729" t="s">
        <v>248</v>
      </c>
      <c r="V22" s="730"/>
      <c r="W22" s="731"/>
      <c r="X22" s="729" t="s">
        <v>249</v>
      </c>
      <c r="Y22" s="730"/>
      <c r="Z22" s="731"/>
      <c r="AA22" s="729" t="s">
        <v>250</v>
      </c>
      <c r="AB22" s="730"/>
      <c r="AC22" s="731"/>
      <c r="AD22" s="729" t="s">
        <v>251</v>
      </c>
      <c r="AE22" s="730"/>
      <c r="AF22" s="731"/>
      <c r="AG22" s="196"/>
      <c r="AH22" s="196"/>
      <c r="AI22" s="196"/>
      <c r="AJ22" s="196"/>
      <c r="AK22" s="196"/>
      <c r="AL22" s="196"/>
      <c r="AM22" s="196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</row>
    <row r="23" spans="1:62" s="98" customFormat="1" ht="28.5" customHeight="1" thickBot="1" x14ac:dyDescent="0.35">
      <c r="A23" s="727"/>
      <c r="B23" s="728"/>
      <c r="C23" s="201" t="s">
        <v>100</v>
      </c>
      <c r="D23" s="201" t="s">
        <v>419</v>
      </c>
      <c r="E23" s="201" t="s">
        <v>100</v>
      </c>
      <c r="F23" s="201" t="s">
        <v>419</v>
      </c>
      <c r="G23" s="201" t="s">
        <v>100</v>
      </c>
      <c r="H23" s="201" t="s">
        <v>419</v>
      </c>
      <c r="I23" s="201" t="s">
        <v>100</v>
      </c>
      <c r="J23" s="201" t="s">
        <v>419</v>
      </c>
      <c r="K23" s="201" t="s">
        <v>100</v>
      </c>
      <c r="L23" s="201" t="s">
        <v>419</v>
      </c>
      <c r="M23" s="201" t="s">
        <v>100</v>
      </c>
      <c r="N23" s="201" t="s">
        <v>419</v>
      </c>
      <c r="O23" s="202" t="s">
        <v>100</v>
      </c>
      <c r="P23" s="202" t="s">
        <v>420</v>
      </c>
      <c r="Q23" s="202" t="s">
        <v>229</v>
      </c>
      <c r="R23" s="202" t="s">
        <v>100</v>
      </c>
      <c r="S23" s="202" t="s">
        <v>420</v>
      </c>
      <c r="T23" s="202" t="s">
        <v>229</v>
      </c>
      <c r="U23" s="202" t="s">
        <v>100</v>
      </c>
      <c r="V23" s="202" t="s">
        <v>420</v>
      </c>
      <c r="W23" s="202" t="s">
        <v>229</v>
      </c>
      <c r="X23" s="202" t="s">
        <v>100</v>
      </c>
      <c r="Y23" s="202" t="s">
        <v>420</v>
      </c>
      <c r="Z23" s="202" t="s">
        <v>229</v>
      </c>
      <c r="AA23" s="202" t="s">
        <v>100</v>
      </c>
      <c r="AB23" s="202" t="s">
        <v>420</v>
      </c>
      <c r="AC23" s="202" t="s">
        <v>229</v>
      </c>
      <c r="AD23" s="202" t="s">
        <v>100</v>
      </c>
      <c r="AE23" s="202" t="s">
        <v>420</v>
      </c>
      <c r="AF23" s="202" t="s">
        <v>229</v>
      </c>
      <c r="AG23" s="196"/>
      <c r="AH23" s="196"/>
      <c r="AI23" s="196"/>
      <c r="AJ23" s="196"/>
      <c r="AK23" s="196"/>
      <c r="AL23" s="196"/>
      <c r="AM23" s="196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</row>
    <row r="24" spans="1:62" s="98" customFormat="1" ht="28.5" customHeight="1" thickBot="1" x14ac:dyDescent="0.35">
      <c r="A24" s="727"/>
      <c r="B24" s="287" t="s">
        <v>421</v>
      </c>
      <c r="C24" s="304">
        <v>0</v>
      </c>
      <c r="D24" s="201"/>
      <c r="E24" s="304">
        <v>400</v>
      </c>
      <c r="F24" s="201"/>
      <c r="G24" s="304">
        <v>800</v>
      </c>
      <c r="H24" s="201"/>
      <c r="I24" s="304">
        <v>600</v>
      </c>
      <c r="J24" s="201"/>
      <c r="K24" s="304">
        <v>800</v>
      </c>
      <c r="L24" s="201"/>
      <c r="M24" s="304">
        <v>800</v>
      </c>
      <c r="N24" s="201"/>
      <c r="O24" s="288"/>
      <c r="P24" s="202"/>
      <c r="Q24" s="289"/>
      <c r="R24" s="288"/>
      <c r="S24" s="202"/>
      <c r="T24" s="289"/>
      <c r="U24" s="288"/>
      <c r="V24" s="202"/>
      <c r="W24" s="289"/>
      <c r="X24" s="288"/>
      <c r="Y24" s="202"/>
      <c r="Z24" s="289"/>
      <c r="AA24" s="288"/>
      <c r="AB24" s="202"/>
      <c r="AC24" s="289"/>
      <c r="AD24" s="288"/>
      <c r="AE24" s="202"/>
      <c r="AF24" s="290"/>
      <c r="AG24" s="196"/>
      <c r="AH24" s="196"/>
      <c r="AI24" s="196"/>
      <c r="AJ24" s="196"/>
      <c r="AK24" s="196"/>
      <c r="AL24" s="196"/>
      <c r="AM24" s="196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</row>
    <row r="25" spans="1:62" s="98" customFormat="1" ht="15.75" customHeight="1" x14ac:dyDescent="0.3">
      <c r="A25" s="727"/>
      <c r="B25" s="150" t="s">
        <v>422</v>
      </c>
      <c r="C25" s="214"/>
      <c r="D25" s="212"/>
      <c r="E25" s="214"/>
      <c r="F25" s="212"/>
      <c r="G25" s="214"/>
      <c r="H25" s="212"/>
      <c r="I25" s="214"/>
      <c r="J25" s="212"/>
      <c r="K25" s="214"/>
      <c r="L25" s="212"/>
      <c r="M25" s="214"/>
      <c r="N25" s="212"/>
      <c r="O25" s="148"/>
      <c r="P25" s="212"/>
      <c r="Q25" s="212"/>
      <c r="R25" s="148"/>
      <c r="S25" s="212"/>
      <c r="T25" s="212"/>
      <c r="U25" s="148"/>
      <c r="V25" s="212"/>
      <c r="W25" s="212"/>
      <c r="X25" s="148"/>
      <c r="Y25" s="212"/>
      <c r="Z25" s="212"/>
      <c r="AA25" s="148"/>
      <c r="AB25" s="212"/>
      <c r="AC25" s="212"/>
      <c r="AD25" s="148"/>
      <c r="AE25" s="326"/>
      <c r="AF25" s="215"/>
      <c r="AG25" s="196"/>
      <c r="AH25" s="196"/>
      <c r="AI25" s="196"/>
      <c r="AJ25" s="196"/>
      <c r="AK25" s="196"/>
      <c r="AL25" s="196"/>
      <c r="AM25" s="196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</row>
    <row r="26" spans="1:62" s="98" customFormat="1" ht="15.75" customHeight="1" x14ac:dyDescent="0.3">
      <c r="A26" s="727"/>
      <c r="B26" s="151" t="s">
        <v>423</v>
      </c>
      <c r="C26" s="148"/>
      <c r="D26" s="212"/>
      <c r="E26" s="148"/>
      <c r="F26" s="212"/>
      <c r="G26" s="148"/>
      <c r="H26" s="212"/>
      <c r="I26" s="148"/>
      <c r="J26" s="212"/>
      <c r="K26" s="148"/>
      <c r="L26" s="212"/>
      <c r="M26" s="148"/>
      <c r="N26" s="212"/>
      <c r="O26" s="148"/>
      <c r="P26" s="212"/>
      <c r="Q26" s="212"/>
      <c r="R26" s="148"/>
      <c r="S26" s="212"/>
      <c r="T26" s="212"/>
      <c r="U26" s="148"/>
      <c r="V26" s="212"/>
      <c r="W26" s="212"/>
      <c r="X26" s="148"/>
      <c r="Y26" s="212"/>
      <c r="Z26" s="212"/>
      <c r="AA26" s="148"/>
      <c r="AB26" s="212"/>
      <c r="AC26" s="212"/>
      <c r="AD26" s="148"/>
      <c r="AE26" s="327"/>
      <c r="AF26" s="215"/>
      <c r="AG26" s="196"/>
      <c r="AH26" s="196"/>
      <c r="AI26" s="196"/>
      <c r="AJ26" s="196"/>
      <c r="AK26" s="196"/>
      <c r="AL26" s="196"/>
      <c r="AM26" s="196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</row>
    <row r="27" spans="1:62" s="98" customFormat="1" ht="15.75" customHeight="1" x14ac:dyDescent="0.3">
      <c r="A27" s="727"/>
      <c r="B27" s="151" t="s">
        <v>424</v>
      </c>
      <c r="C27" s="148"/>
      <c r="D27" s="212"/>
      <c r="E27" s="148"/>
      <c r="F27" s="212"/>
      <c r="G27" s="148"/>
      <c r="H27" s="212"/>
      <c r="I27" s="148"/>
      <c r="J27" s="212"/>
      <c r="K27" s="148"/>
      <c r="L27" s="212"/>
      <c r="M27" s="148"/>
      <c r="N27" s="212"/>
      <c r="O27" s="148"/>
      <c r="P27" s="212"/>
      <c r="Q27" s="212"/>
      <c r="R27" s="148"/>
      <c r="S27" s="212"/>
      <c r="T27" s="212"/>
      <c r="U27" s="148"/>
      <c r="V27" s="212"/>
      <c r="W27" s="212"/>
      <c r="X27" s="148"/>
      <c r="Y27" s="212"/>
      <c r="Z27" s="212"/>
      <c r="AA27" s="148"/>
      <c r="AB27" s="212"/>
      <c r="AC27" s="212"/>
      <c r="AD27" s="148"/>
      <c r="AE27" s="327"/>
      <c r="AF27" s="215"/>
      <c r="AG27" s="196"/>
      <c r="AH27" s="196"/>
      <c r="AI27" s="196"/>
      <c r="AJ27" s="196"/>
      <c r="AK27" s="196"/>
      <c r="AL27" s="196"/>
      <c r="AM27" s="196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</row>
    <row r="28" spans="1:62" s="98" customFormat="1" ht="15.75" customHeight="1" x14ac:dyDescent="0.3">
      <c r="A28" s="727"/>
      <c r="B28" s="151" t="s">
        <v>425</v>
      </c>
      <c r="C28" s="148"/>
      <c r="D28" s="212"/>
      <c r="E28" s="148"/>
      <c r="F28" s="212"/>
      <c r="G28" s="148"/>
      <c r="H28" s="212"/>
      <c r="I28" s="148"/>
      <c r="J28" s="212"/>
      <c r="K28" s="148"/>
      <c r="L28" s="212"/>
      <c r="M28" s="148"/>
      <c r="N28" s="212"/>
      <c r="O28" s="148"/>
      <c r="P28" s="212"/>
      <c r="Q28" s="212"/>
      <c r="R28" s="148"/>
      <c r="S28" s="212"/>
      <c r="T28" s="212"/>
      <c r="U28" s="148"/>
      <c r="V28" s="212"/>
      <c r="W28" s="212"/>
      <c r="X28" s="148"/>
      <c r="Y28" s="212"/>
      <c r="Z28" s="212"/>
      <c r="AA28" s="148"/>
      <c r="AB28" s="212"/>
      <c r="AC28" s="212"/>
      <c r="AD28" s="148"/>
      <c r="AE28" s="327"/>
      <c r="AF28" s="215"/>
      <c r="AG28" s="196"/>
      <c r="AH28" s="196"/>
      <c r="AI28" s="196"/>
      <c r="AJ28" s="196"/>
      <c r="AK28" s="196"/>
      <c r="AL28" s="196"/>
      <c r="AM28" s="196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</row>
    <row r="29" spans="1:62" s="98" customFormat="1" ht="15.75" customHeight="1" x14ac:dyDescent="0.3">
      <c r="A29" s="727"/>
      <c r="B29" s="151" t="s">
        <v>426</v>
      </c>
      <c r="C29" s="148"/>
      <c r="D29" s="212"/>
      <c r="E29" s="148"/>
      <c r="F29" s="212"/>
      <c r="G29" s="148"/>
      <c r="H29" s="212"/>
      <c r="I29" s="148"/>
      <c r="J29" s="212"/>
      <c r="K29" s="148"/>
      <c r="L29" s="212"/>
      <c r="M29" s="148"/>
      <c r="N29" s="212"/>
      <c r="O29" s="148"/>
      <c r="P29" s="212"/>
      <c r="Q29" s="212"/>
      <c r="R29" s="148"/>
      <c r="S29" s="212"/>
      <c r="T29" s="212"/>
      <c r="U29" s="148"/>
      <c r="V29" s="212"/>
      <c r="W29" s="212"/>
      <c r="X29" s="148"/>
      <c r="Y29" s="212"/>
      <c r="Z29" s="212"/>
      <c r="AA29" s="148"/>
      <c r="AB29" s="212"/>
      <c r="AC29" s="212"/>
      <c r="AD29" s="148"/>
      <c r="AE29" s="327"/>
      <c r="AF29" s="215"/>
      <c r="AG29" s="196"/>
      <c r="AH29" s="196"/>
      <c r="AI29" s="196"/>
      <c r="AJ29" s="196"/>
      <c r="AK29" s="196"/>
      <c r="AL29" s="196"/>
      <c r="AM29" s="196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</row>
    <row r="30" spans="1:62" s="98" customFormat="1" ht="15.75" customHeight="1" x14ac:dyDescent="0.3">
      <c r="A30" s="727"/>
      <c r="B30" s="151" t="s">
        <v>427</v>
      </c>
      <c r="C30" s="148"/>
      <c r="D30" s="212"/>
      <c r="E30" s="148"/>
      <c r="F30" s="212"/>
      <c r="G30" s="148"/>
      <c r="H30" s="212"/>
      <c r="I30" s="148"/>
      <c r="J30" s="212"/>
      <c r="K30" s="148"/>
      <c r="L30" s="212"/>
      <c r="M30" s="148"/>
      <c r="N30" s="212"/>
      <c r="O30" s="148"/>
      <c r="P30" s="212"/>
      <c r="Q30" s="212"/>
      <c r="R30" s="148"/>
      <c r="S30" s="212"/>
      <c r="T30" s="212"/>
      <c r="U30" s="148"/>
      <c r="V30" s="212"/>
      <c r="W30" s="212"/>
      <c r="X30" s="148"/>
      <c r="Y30" s="212"/>
      <c r="Z30" s="212"/>
      <c r="AA30" s="148"/>
      <c r="AB30" s="212"/>
      <c r="AC30" s="212"/>
      <c r="AD30" s="148"/>
      <c r="AE30" s="327"/>
      <c r="AF30" s="215"/>
      <c r="AG30" s="196"/>
      <c r="AH30" s="196"/>
      <c r="AI30" s="196"/>
      <c r="AJ30" s="196"/>
      <c r="AK30" s="196"/>
      <c r="AL30" s="196"/>
      <c r="AM30" s="196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</row>
    <row r="31" spans="1:62" s="98" customFormat="1" ht="15.75" customHeight="1" x14ac:dyDescent="0.3">
      <c r="A31" s="727"/>
      <c r="B31" s="151" t="s">
        <v>428</v>
      </c>
      <c r="C31" s="148"/>
      <c r="D31" s="212"/>
      <c r="E31" s="148"/>
      <c r="F31" s="212"/>
      <c r="G31" s="148"/>
      <c r="H31" s="212"/>
      <c r="I31" s="148"/>
      <c r="J31" s="212"/>
      <c r="K31" s="148"/>
      <c r="L31" s="212"/>
      <c r="M31" s="148"/>
      <c r="N31" s="212"/>
      <c r="O31" s="148"/>
      <c r="P31" s="212"/>
      <c r="Q31" s="212"/>
      <c r="R31" s="148"/>
      <c r="S31" s="212"/>
      <c r="T31" s="212"/>
      <c r="U31" s="148"/>
      <c r="V31" s="212"/>
      <c r="W31" s="212"/>
      <c r="X31" s="148"/>
      <c r="Y31" s="212"/>
      <c r="Z31" s="212"/>
      <c r="AA31" s="148"/>
      <c r="AB31" s="212"/>
      <c r="AC31" s="212"/>
      <c r="AD31" s="148"/>
      <c r="AE31" s="327"/>
      <c r="AF31" s="215"/>
      <c r="AG31" s="196"/>
      <c r="AH31" s="196"/>
      <c r="AI31" s="196"/>
      <c r="AJ31" s="196"/>
      <c r="AK31" s="196"/>
      <c r="AL31" s="196"/>
      <c r="AM31" s="196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</row>
    <row r="32" spans="1:62" s="98" customFormat="1" ht="15.75" customHeight="1" x14ac:dyDescent="0.3">
      <c r="A32" s="727"/>
      <c r="B32" s="151" t="s">
        <v>429</v>
      </c>
      <c r="C32" s="148"/>
      <c r="D32" s="212"/>
      <c r="E32" s="148"/>
      <c r="F32" s="212"/>
      <c r="G32" s="148"/>
      <c r="H32" s="212"/>
      <c r="I32" s="148"/>
      <c r="J32" s="212"/>
      <c r="K32" s="148"/>
      <c r="L32" s="212"/>
      <c r="M32" s="148"/>
      <c r="N32" s="212"/>
      <c r="O32" s="148"/>
      <c r="P32" s="212"/>
      <c r="Q32" s="212"/>
      <c r="R32" s="148"/>
      <c r="S32" s="212"/>
      <c r="T32" s="212"/>
      <c r="U32" s="148"/>
      <c r="V32" s="212"/>
      <c r="W32" s="212"/>
      <c r="X32" s="148"/>
      <c r="Y32" s="212"/>
      <c r="Z32" s="212"/>
      <c r="AA32" s="148"/>
      <c r="AB32" s="212"/>
      <c r="AC32" s="212"/>
      <c r="AD32" s="148"/>
      <c r="AE32" s="327"/>
      <c r="AF32" s="215"/>
      <c r="AG32" s="196"/>
      <c r="AH32" s="196"/>
      <c r="AI32" s="196"/>
      <c r="AJ32" s="196"/>
      <c r="AK32" s="196"/>
      <c r="AL32" s="196"/>
      <c r="AM32" s="196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</row>
    <row r="33" spans="1:62" s="98" customFormat="1" ht="15.75" customHeight="1" x14ac:dyDescent="0.3">
      <c r="A33" s="727"/>
      <c r="B33" s="151" t="s">
        <v>430</v>
      </c>
      <c r="C33" s="148"/>
      <c r="D33" s="212"/>
      <c r="E33" s="148"/>
      <c r="F33" s="212"/>
      <c r="G33" s="148"/>
      <c r="H33" s="212"/>
      <c r="I33" s="148"/>
      <c r="J33" s="212"/>
      <c r="K33" s="148"/>
      <c r="L33" s="212"/>
      <c r="M33" s="148"/>
      <c r="N33" s="212"/>
      <c r="O33" s="148"/>
      <c r="P33" s="212"/>
      <c r="Q33" s="212"/>
      <c r="R33" s="148"/>
      <c r="S33" s="212"/>
      <c r="T33" s="212"/>
      <c r="U33" s="148"/>
      <c r="V33" s="212"/>
      <c r="W33" s="212"/>
      <c r="X33" s="148"/>
      <c r="Y33" s="212"/>
      <c r="Z33" s="212"/>
      <c r="AA33" s="148"/>
      <c r="AB33" s="212"/>
      <c r="AC33" s="212"/>
      <c r="AD33" s="148"/>
      <c r="AE33" s="327"/>
      <c r="AF33" s="215"/>
      <c r="AG33" s="196"/>
      <c r="AH33" s="196"/>
      <c r="AI33" s="196"/>
      <c r="AJ33" s="196"/>
      <c r="AK33" s="196"/>
      <c r="AL33" s="196"/>
      <c r="AM33" s="196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</row>
    <row r="34" spans="1:62" s="98" customFormat="1" ht="15.75" customHeight="1" x14ac:dyDescent="0.3">
      <c r="A34" s="727"/>
      <c r="B34" s="151" t="s">
        <v>431</v>
      </c>
      <c r="C34" s="148"/>
      <c r="D34" s="212"/>
      <c r="E34" s="148"/>
      <c r="F34" s="212"/>
      <c r="G34" s="148"/>
      <c r="H34" s="212"/>
      <c r="I34" s="148"/>
      <c r="J34" s="212"/>
      <c r="K34" s="148"/>
      <c r="L34" s="212"/>
      <c r="M34" s="148"/>
      <c r="N34" s="212"/>
      <c r="O34" s="148"/>
      <c r="P34" s="212"/>
      <c r="Q34" s="212"/>
      <c r="R34" s="148"/>
      <c r="S34" s="212"/>
      <c r="T34" s="212"/>
      <c r="U34" s="148"/>
      <c r="V34" s="212"/>
      <c r="W34" s="212"/>
      <c r="X34" s="148"/>
      <c r="Y34" s="212"/>
      <c r="Z34" s="212"/>
      <c r="AA34" s="148"/>
      <c r="AB34" s="212"/>
      <c r="AC34" s="212"/>
      <c r="AD34" s="148"/>
      <c r="AE34" s="327"/>
      <c r="AF34" s="215"/>
      <c r="AG34" s="196"/>
      <c r="AH34" s="196"/>
      <c r="AI34" s="196"/>
      <c r="AJ34" s="196"/>
      <c r="AK34" s="196"/>
      <c r="AL34" s="196"/>
      <c r="AM34" s="196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</row>
    <row r="35" spans="1:62" s="98" customFormat="1" ht="15.75" customHeight="1" x14ac:dyDescent="0.3">
      <c r="A35" s="727"/>
      <c r="B35" s="151" t="s">
        <v>432</v>
      </c>
      <c r="C35" s="148"/>
      <c r="D35" s="212"/>
      <c r="E35" s="148"/>
      <c r="F35" s="212"/>
      <c r="G35" s="148"/>
      <c r="H35" s="212"/>
      <c r="I35" s="148"/>
      <c r="J35" s="212"/>
      <c r="K35" s="148"/>
      <c r="L35" s="212"/>
      <c r="M35" s="148"/>
      <c r="N35" s="212"/>
      <c r="O35" s="148"/>
      <c r="P35" s="212"/>
      <c r="Q35" s="212"/>
      <c r="R35" s="148"/>
      <c r="S35" s="212"/>
      <c r="T35" s="212"/>
      <c r="U35" s="148"/>
      <c r="V35" s="212"/>
      <c r="W35" s="212"/>
      <c r="X35" s="148"/>
      <c r="Y35" s="212"/>
      <c r="Z35" s="212"/>
      <c r="AA35" s="148"/>
      <c r="AB35" s="212"/>
      <c r="AC35" s="212"/>
      <c r="AD35" s="148"/>
      <c r="AE35" s="327"/>
      <c r="AF35" s="215"/>
      <c r="AG35" s="196"/>
      <c r="AH35" s="196"/>
      <c r="AI35" s="196"/>
      <c r="AJ35" s="196"/>
      <c r="AK35" s="196"/>
      <c r="AL35" s="196"/>
      <c r="AM35" s="196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</row>
    <row r="36" spans="1:62" s="98" customFormat="1" ht="15.75" customHeight="1" x14ac:dyDescent="0.3">
      <c r="A36" s="727"/>
      <c r="B36" s="151" t="s">
        <v>433</v>
      </c>
      <c r="C36" s="148"/>
      <c r="D36" s="212"/>
      <c r="E36" s="148"/>
      <c r="F36" s="212"/>
      <c r="G36" s="148"/>
      <c r="H36" s="212"/>
      <c r="I36" s="148"/>
      <c r="J36" s="212"/>
      <c r="K36" s="148"/>
      <c r="L36" s="212"/>
      <c r="M36" s="148"/>
      <c r="N36" s="212"/>
      <c r="O36" s="148"/>
      <c r="P36" s="212"/>
      <c r="Q36" s="212"/>
      <c r="R36" s="148"/>
      <c r="S36" s="212"/>
      <c r="T36" s="212"/>
      <c r="U36" s="148"/>
      <c r="V36" s="212"/>
      <c r="W36" s="212"/>
      <c r="X36" s="148"/>
      <c r="Y36" s="212"/>
      <c r="Z36" s="212"/>
      <c r="AA36" s="148"/>
      <c r="AB36" s="212"/>
      <c r="AC36" s="212"/>
      <c r="AD36" s="148"/>
      <c r="AE36" s="327"/>
      <c r="AF36" s="215"/>
      <c r="AG36" s="196"/>
      <c r="AH36" s="196"/>
      <c r="AI36" s="196"/>
      <c r="AJ36" s="196"/>
      <c r="AK36" s="196"/>
      <c r="AL36" s="196"/>
      <c r="AM36" s="196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</row>
    <row r="37" spans="1:62" s="98" customFormat="1" ht="15.75" customHeight="1" x14ac:dyDescent="0.3">
      <c r="A37" s="727"/>
      <c r="B37" s="151" t="s">
        <v>434</v>
      </c>
      <c r="C37" s="148"/>
      <c r="D37" s="212"/>
      <c r="E37" s="148"/>
      <c r="F37" s="212"/>
      <c r="G37" s="148"/>
      <c r="H37" s="212"/>
      <c r="I37" s="148"/>
      <c r="J37" s="212"/>
      <c r="K37" s="148"/>
      <c r="L37" s="212"/>
      <c r="M37" s="148"/>
      <c r="N37" s="212"/>
      <c r="O37" s="148"/>
      <c r="P37" s="212"/>
      <c r="Q37" s="212"/>
      <c r="R37" s="148"/>
      <c r="S37" s="212"/>
      <c r="T37" s="212"/>
      <c r="U37" s="148"/>
      <c r="V37" s="212"/>
      <c r="W37" s="212"/>
      <c r="X37" s="148"/>
      <c r="Y37" s="212"/>
      <c r="Z37" s="212"/>
      <c r="AA37" s="148"/>
      <c r="AB37" s="212"/>
      <c r="AC37" s="212"/>
      <c r="AD37" s="148"/>
      <c r="AE37" s="327"/>
      <c r="AF37" s="215"/>
      <c r="AG37" s="196"/>
      <c r="AH37" s="196"/>
      <c r="AI37" s="196"/>
      <c r="AJ37" s="196"/>
      <c r="AK37" s="196"/>
      <c r="AL37" s="196"/>
      <c r="AM37" s="196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</row>
    <row r="38" spans="1:62" s="98" customFormat="1" ht="15.75" customHeight="1" x14ac:dyDescent="0.3">
      <c r="A38" s="727"/>
      <c r="B38" s="151" t="s">
        <v>435</v>
      </c>
      <c r="C38" s="148"/>
      <c r="D38" s="212"/>
      <c r="E38" s="148"/>
      <c r="F38" s="212"/>
      <c r="G38" s="148"/>
      <c r="H38" s="212"/>
      <c r="I38" s="148"/>
      <c r="J38" s="212"/>
      <c r="K38" s="148"/>
      <c r="L38" s="212"/>
      <c r="M38" s="148"/>
      <c r="N38" s="212"/>
      <c r="O38" s="148"/>
      <c r="P38" s="212"/>
      <c r="Q38" s="212"/>
      <c r="R38" s="148"/>
      <c r="S38" s="212"/>
      <c r="T38" s="212"/>
      <c r="U38" s="148"/>
      <c r="V38" s="212"/>
      <c r="W38" s="212"/>
      <c r="X38" s="148"/>
      <c r="Y38" s="212"/>
      <c r="Z38" s="212"/>
      <c r="AA38" s="148"/>
      <c r="AB38" s="212"/>
      <c r="AC38" s="212"/>
      <c r="AD38" s="148"/>
      <c r="AE38" s="327"/>
      <c r="AF38" s="215"/>
      <c r="AG38" s="196"/>
      <c r="AH38" s="196"/>
      <c r="AI38" s="196"/>
      <c r="AJ38" s="196"/>
      <c r="AK38" s="196"/>
      <c r="AL38" s="196"/>
      <c r="AM38" s="196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</row>
    <row r="39" spans="1:62" s="98" customFormat="1" ht="15.75" customHeight="1" x14ac:dyDescent="0.3">
      <c r="A39" s="727"/>
      <c r="B39" s="151" t="s">
        <v>436</v>
      </c>
      <c r="C39" s="148"/>
      <c r="D39" s="212"/>
      <c r="E39" s="148"/>
      <c r="F39" s="212"/>
      <c r="G39" s="148"/>
      <c r="H39" s="212"/>
      <c r="I39" s="148"/>
      <c r="J39" s="212"/>
      <c r="K39" s="148"/>
      <c r="L39" s="212"/>
      <c r="M39" s="148"/>
      <c r="N39" s="212"/>
      <c r="O39" s="148"/>
      <c r="P39" s="212"/>
      <c r="Q39" s="212"/>
      <c r="R39" s="148"/>
      <c r="S39" s="212"/>
      <c r="T39" s="212"/>
      <c r="U39" s="148"/>
      <c r="V39" s="212"/>
      <c r="W39" s="212"/>
      <c r="X39" s="148"/>
      <c r="Y39" s="212"/>
      <c r="Z39" s="212"/>
      <c r="AA39" s="148"/>
      <c r="AB39" s="212"/>
      <c r="AC39" s="212"/>
      <c r="AD39" s="148"/>
      <c r="AE39" s="327"/>
      <c r="AF39" s="215"/>
      <c r="AG39" s="196"/>
      <c r="AH39" s="196"/>
      <c r="AI39" s="196"/>
      <c r="AJ39" s="196"/>
      <c r="AK39" s="196"/>
      <c r="AL39" s="196"/>
      <c r="AM39" s="196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</row>
    <row r="40" spans="1:62" s="98" customFormat="1" ht="15.75" customHeight="1" x14ac:dyDescent="0.3">
      <c r="A40" s="727"/>
      <c r="B40" s="151" t="s">
        <v>437</v>
      </c>
      <c r="C40" s="148"/>
      <c r="D40" s="212"/>
      <c r="E40" s="148"/>
      <c r="F40" s="212"/>
      <c r="G40" s="148"/>
      <c r="H40" s="212"/>
      <c r="I40" s="148"/>
      <c r="J40" s="212"/>
      <c r="K40" s="148"/>
      <c r="L40" s="212"/>
      <c r="M40" s="148"/>
      <c r="N40" s="212"/>
      <c r="O40" s="148"/>
      <c r="P40" s="212"/>
      <c r="Q40" s="212"/>
      <c r="R40" s="148"/>
      <c r="S40" s="212"/>
      <c r="T40" s="212"/>
      <c r="U40" s="148"/>
      <c r="V40" s="212"/>
      <c r="W40" s="212"/>
      <c r="X40" s="148"/>
      <c r="Y40" s="212"/>
      <c r="Z40" s="212"/>
      <c r="AA40" s="148"/>
      <c r="AB40" s="212"/>
      <c r="AC40" s="212"/>
      <c r="AD40" s="148"/>
      <c r="AE40" s="327"/>
      <c r="AF40" s="215"/>
      <c r="AG40" s="196"/>
      <c r="AH40" s="196"/>
      <c r="AI40" s="196"/>
      <c r="AJ40" s="196"/>
      <c r="AK40" s="196"/>
      <c r="AL40" s="196"/>
      <c r="AM40" s="196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</row>
    <row r="41" spans="1:62" s="98" customFormat="1" ht="15.75" customHeight="1" x14ac:dyDescent="0.3">
      <c r="A41" s="727"/>
      <c r="B41" s="151" t="s">
        <v>438</v>
      </c>
      <c r="C41" s="148"/>
      <c r="D41" s="212"/>
      <c r="E41" s="148"/>
      <c r="F41" s="212"/>
      <c r="G41" s="148"/>
      <c r="H41" s="212"/>
      <c r="I41" s="148"/>
      <c r="J41" s="212"/>
      <c r="K41" s="148"/>
      <c r="L41" s="212"/>
      <c r="M41" s="148"/>
      <c r="N41" s="212"/>
      <c r="O41" s="148"/>
      <c r="P41" s="212"/>
      <c r="Q41" s="212"/>
      <c r="R41" s="148"/>
      <c r="S41" s="212"/>
      <c r="T41" s="212"/>
      <c r="U41" s="148"/>
      <c r="V41" s="212"/>
      <c r="W41" s="212"/>
      <c r="X41" s="148"/>
      <c r="Y41" s="212"/>
      <c r="Z41" s="212"/>
      <c r="AA41" s="148"/>
      <c r="AB41" s="212"/>
      <c r="AC41" s="212"/>
      <c r="AD41" s="148"/>
      <c r="AE41" s="327"/>
      <c r="AF41" s="215"/>
      <c r="AG41" s="196"/>
      <c r="AH41" s="196"/>
      <c r="AI41" s="196"/>
      <c r="AJ41" s="196"/>
      <c r="AK41" s="196"/>
      <c r="AL41" s="196"/>
      <c r="AM41" s="196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</row>
    <row r="42" spans="1:62" s="98" customFormat="1" ht="15.75" customHeight="1" x14ac:dyDescent="0.3">
      <c r="A42" s="727"/>
      <c r="B42" s="151" t="s">
        <v>439</v>
      </c>
      <c r="C42" s="148"/>
      <c r="D42" s="212"/>
      <c r="E42" s="148"/>
      <c r="F42" s="212"/>
      <c r="G42" s="148"/>
      <c r="H42" s="212"/>
      <c r="I42" s="148"/>
      <c r="J42" s="212"/>
      <c r="K42" s="148"/>
      <c r="L42" s="212"/>
      <c r="M42" s="148"/>
      <c r="N42" s="212"/>
      <c r="O42" s="148"/>
      <c r="P42" s="212"/>
      <c r="Q42" s="212"/>
      <c r="R42" s="148"/>
      <c r="S42" s="212"/>
      <c r="T42" s="212"/>
      <c r="U42" s="148"/>
      <c r="V42" s="212"/>
      <c r="W42" s="212"/>
      <c r="X42" s="148"/>
      <c r="Y42" s="212"/>
      <c r="Z42" s="212"/>
      <c r="AA42" s="148"/>
      <c r="AB42" s="212"/>
      <c r="AC42" s="212"/>
      <c r="AD42" s="148"/>
      <c r="AE42" s="327"/>
      <c r="AF42" s="215"/>
      <c r="AG42" s="196"/>
      <c r="AH42" s="196"/>
      <c r="AI42" s="196"/>
      <c r="AJ42" s="196"/>
      <c r="AK42" s="196"/>
      <c r="AL42" s="196"/>
      <c r="AM42" s="196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</row>
    <row r="43" spans="1:62" s="98" customFormat="1" ht="15.75" customHeight="1" x14ac:dyDescent="0.3">
      <c r="A43" s="727"/>
      <c r="B43" s="151" t="s">
        <v>440</v>
      </c>
      <c r="C43" s="148"/>
      <c r="D43" s="212"/>
      <c r="E43" s="148"/>
      <c r="F43" s="212"/>
      <c r="G43" s="148"/>
      <c r="H43" s="212"/>
      <c r="I43" s="148"/>
      <c r="J43" s="212"/>
      <c r="K43" s="148"/>
      <c r="L43" s="212"/>
      <c r="M43" s="148"/>
      <c r="N43" s="212"/>
      <c r="O43" s="148"/>
      <c r="P43" s="212"/>
      <c r="Q43" s="212"/>
      <c r="R43" s="148"/>
      <c r="S43" s="212"/>
      <c r="T43" s="212"/>
      <c r="U43" s="148"/>
      <c r="V43" s="212"/>
      <c r="W43" s="212"/>
      <c r="X43" s="148"/>
      <c r="Y43" s="212"/>
      <c r="Z43" s="212"/>
      <c r="AA43" s="148"/>
      <c r="AB43" s="212"/>
      <c r="AC43" s="212"/>
      <c r="AD43" s="148"/>
      <c r="AE43" s="327"/>
      <c r="AF43" s="215"/>
      <c r="AG43" s="196"/>
      <c r="AH43" s="196"/>
      <c r="AI43" s="196"/>
      <c r="AJ43" s="196"/>
      <c r="AK43" s="196"/>
      <c r="AL43" s="196"/>
      <c r="AM43" s="196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</row>
    <row r="44" spans="1:62" s="98" customFormat="1" ht="15.75" customHeight="1" x14ac:dyDescent="0.3">
      <c r="A44" s="727"/>
      <c r="B44" s="151" t="s">
        <v>441</v>
      </c>
      <c r="C44" s="148"/>
      <c r="D44" s="212"/>
      <c r="E44" s="148"/>
      <c r="F44" s="212"/>
      <c r="G44" s="148"/>
      <c r="H44" s="212"/>
      <c r="I44" s="148"/>
      <c r="J44" s="212"/>
      <c r="K44" s="148"/>
      <c r="L44" s="212"/>
      <c r="M44" s="148"/>
      <c r="N44" s="212"/>
      <c r="O44" s="148"/>
      <c r="P44" s="212"/>
      <c r="Q44" s="212"/>
      <c r="R44" s="148"/>
      <c r="S44" s="212"/>
      <c r="T44" s="212"/>
      <c r="U44" s="148"/>
      <c r="V44" s="212"/>
      <c r="W44" s="212"/>
      <c r="X44" s="148"/>
      <c r="Y44" s="212"/>
      <c r="Z44" s="212"/>
      <c r="AA44" s="148"/>
      <c r="AB44" s="212"/>
      <c r="AC44" s="212"/>
      <c r="AD44" s="148"/>
      <c r="AE44" s="327"/>
      <c r="AF44" s="215"/>
      <c r="AG44" s="196"/>
      <c r="AH44" s="196"/>
      <c r="AI44" s="196"/>
      <c r="AJ44" s="196"/>
      <c r="AK44" s="196"/>
      <c r="AL44" s="196"/>
      <c r="AM44" s="196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</row>
    <row r="45" spans="1:62" s="98" customFormat="1" ht="29.25" customHeight="1" thickBot="1" x14ac:dyDescent="0.35">
      <c r="A45" s="535"/>
      <c r="B45" s="149" t="s">
        <v>93</v>
      </c>
      <c r="C45" s="211"/>
      <c r="D45" s="213"/>
      <c r="E45" s="211"/>
      <c r="F45" s="213"/>
      <c r="G45" s="211"/>
      <c r="H45" s="213"/>
      <c r="I45" s="211"/>
      <c r="J45" s="213"/>
      <c r="K45" s="211"/>
      <c r="L45" s="213"/>
      <c r="M45" s="211"/>
      <c r="N45" s="213"/>
      <c r="O45" s="211"/>
      <c r="P45" s="213"/>
      <c r="Q45" s="213"/>
      <c r="R45" s="211"/>
      <c r="S45" s="213"/>
      <c r="T45" s="213"/>
      <c r="U45" s="211"/>
      <c r="V45" s="213"/>
      <c r="W45" s="213"/>
      <c r="X45" s="211"/>
      <c r="Y45" s="213"/>
      <c r="Z45" s="213"/>
      <c r="AA45" s="211"/>
      <c r="AB45" s="213"/>
      <c r="AC45" s="213"/>
      <c r="AD45" s="211"/>
      <c r="AE45" s="328"/>
      <c r="AF45" s="216"/>
      <c r="AG45" s="196"/>
      <c r="AH45" s="196"/>
      <c r="AI45" s="196"/>
      <c r="AJ45" s="196"/>
      <c r="AK45" s="196"/>
      <c r="AL45" s="196"/>
      <c r="AM45" s="196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</row>
    <row r="46" spans="1:62" s="68" customFormat="1" ht="24" customHeight="1" thickBot="1" x14ac:dyDescent="0.35">
      <c r="K46" s="171"/>
      <c r="L46" s="171"/>
      <c r="M46" s="171"/>
      <c r="N46" s="171"/>
      <c r="O46" s="171"/>
      <c r="AG46" s="196"/>
      <c r="AH46" s="196"/>
      <c r="AI46" s="196"/>
      <c r="AJ46" s="196"/>
      <c r="AK46" s="196"/>
      <c r="AL46" s="196"/>
      <c r="AM46" s="196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</row>
    <row r="47" spans="1:62" s="68" customFormat="1" ht="24" customHeight="1" thickBot="1" x14ac:dyDescent="0.35">
      <c r="A47" s="534" t="s">
        <v>442</v>
      </c>
      <c r="B47" s="753" t="s">
        <v>418</v>
      </c>
      <c r="C47" s="608" t="s">
        <v>99</v>
      </c>
      <c r="D47" s="752"/>
      <c r="E47" s="752"/>
      <c r="F47" s="752"/>
      <c r="G47" s="752"/>
      <c r="H47" s="752"/>
      <c r="I47" s="752"/>
      <c r="J47" s="752"/>
      <c r="K47" s="752"/>
      <c r="L47" s="752"/>
      <c r="M47" s="752"/>
      <c r="N47" s="609"/>
      <c r="O47" s="720" t="s">
        <v>242</v>
      </c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  <c r="AA47" s="721"/>
      <c r="AB47" s="721"/>
      <c r="AC47" s="721"/>
      <c r="AD47" s="721"/>
      <c r="AE47" s="721"/>
      <c r="AF47" s="722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</row>
    <row r="48" spans="1:62" s="68" customFormat="1" ht="24" customHeight="1" thickBot="1" x14ac:dyDescent="0.35">
      <c r="A48" s="727"/>
      <c r="B48" s="754"/>
      <c r="C48" s="608" t="s">
        <v>252</v>
      </c>
      <c r="D48" s="609"/>
      <c r="E48" s="608" t="s">
        <v>253</v>
      </c>
      <c r="F48" s="609"/>
      <c r="G48" s="608" t="s">
        <v>254</v>
      </c>
      <c r="H48" s="609"/>
      <c r="I48" s="608" t="s">
        <v>255</v>
      </c>
      <c r="J48" s="609"/>
      <c r="K48" s="608" t="s">
        <v>391</v>
      </c>
      <c r="L48" s="609"/>
      <c r="M48" s="608" t="s">
        <v>257</v>
      </c>
      <c r="N48" s="609"/>
      <c r="O48" s="720" t="s">
        <v>252</v>
      </c>
      <c r="P48" s="721"/>
      <c r="Q48" s="722"/>
      <c r="R48" s="720" t="s">
        <v>253</v>
      </c>
      <c r="S48" s="721"/>
      <c r="T48" s="722"/>
      <c r="U48" s="720" t="s">
        <v>254</v>
      </c>
      <c r="V48" s="721"/>
      <c r="W48" s="722"/>
      <c r="X48" s="720" t="s">
        <v>255</v>
      </c>
      <c r="Y48" s="721"/>
      <c r="Z48" s="722"/>
      <c r="AA48" s="720" t="s">
        <v>391</v>
      </c>
      <c r="AB48" s="721"/>
      <c r="AC48" s="722"/>
      <c r="AD48" s="720" t="s">
        <v>257</v>
      </c>
      <c r="AE48" s="721"/>
      <c r="AF48" s="722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</row>
    <row r="49" spans="1:62" s="68" customFormat="1" ht="29.25" customHeight="1" thickBot="1" x14ac:dyDescent="0.35">
      <c r="A49" s="727"/>
      <c r="B49" s="755"/>
      <c r="C49" s="217" t="s">
        <v>100</v>
      </c>
      <c r="D49" s="199" t="s">
        <v>419</v>
      </c>
      <c r="E49" s="217" t="s">
        <v>100</v>
      </c>
      <c r="F49" s="199" t="s">
        <v>419</v>
      </c>
      <c r="G49" s="217" t="s">
        <v>100</v>
      </c>
      <c r="H49" s="199" t="s">
        <v>419</v>
      </c>
      <c r="I49" s="217" t="s">
        <v>100</v>
      </c>
      <c r="J49" s="199" t="s">
        <v>419</v>
      </c>
      <c r="K49" s="217" t="s">
        <v>100</v>
      </c>
      <c r="L49" s="199" t="s">
        <v>419</v>
      </c>
      <c r="M49" s="217" t="s">
        <v>100</v>
      </c>
      <c r="N49" s="199" t="s">
        <v>419</v>
      </c>
      <c r="O49" s="202" t="s">
        <v>100</v>
      </c>
      <c r="P49" s="202" t="s">
        <v>420</v>
      </c>
      <c r="Q49" s="202" t="s">
        <v>229</v>
      </c>
      <c r="R49" s="202" t="s">
        <v>100</v>
      </c>
      <c r="S49" s="202" t="s">
        <v>420</v>
      </c>
      <c r="T49" s="202" t="s">
        <v>229</v>
      </c>
      <c r="U49" s="202" t="s">
        <v>100</v>
      </c>
      <c r="V49" s="202" t="s">
        <v>420</v>
      </c>
      <c r="W49" s="202" t="s">
        <v>229</v>
      </c>
      <c r="X49" s="202" t="s">
        <v>100</v>
      </c>
      <c r="Y49" s="202" t="s">
        <v>420</v>
      </c>
      <c r="Z49" s="202" t="s">
        <v>229</v>
      </c>
      <c r="AA49" s="202" t="s">
        <v>100</v>
      </c>
      <c r="AB49" s="202" t="s">
        <v>420</v>
      </c>
      <c r="AC49" s="202" t="s">
        <v>229</v>
      </c>
      <c r="AD49" s="202" t="s">
        <v>100</v>
      </c>
      <c r="AE49" s="202" t="s">
        <v>420</v>
      </c>
      <c r="AF49" s="202" t="s">
        <v>229</v>
      </c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</row>
    <row r="50" spans="1:62" s="68" customFormat="1" ht="29.25" customHeight="1" thickBot="1" x14ac:dyDescent="0.35">
      <c r="A50" s="727"/>
      <c r="B50" s="292"/>
      <c r="C50" s="201">
        <v>0</v>
      </c>
      <c r="D50" s="201"/>
      <c r="E50" s="201">
        <v>400</v>
      </c>
      <c r="F50" s="201"/>
      <c r="G50" s="201">
        <v>800</v>
      </c>
      <c r="H50" s="201"/>
      <c r="I50" s="201">
        <v>800</v>
      </c>
      <c r="J50" s="201"/>
      <c r="K50" s="201">
        <v>800</v>
      </c>
      <c r="L50" s="201"/>
      <c r="M50" s="201">
        <v>321</v>
      </c>
      <c r="N50" s="201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</row>
    <row r="51" spans="1:62" s="68" customFormat="1" ht="16.8" x14ac:dyDescent="0.3">
      <c r="A51" s="727"/>
      <c r="B51" s="284" t="s">
        <v>422</v>
      </c>
      <c r="C51" s="148"/>
      <c r="D51" s="215"/>
      <c r="E51" s="148"/>
      <c r="F51" s="215"/>
      <c r="G51" s="148"/>
      <c r="H51" s="215"/>
      <c r="I51" s="148"/>
      <c r="J51" s="215"/>
      <c r="K51" s="148"/>
      <c r="L51" s="215"/>
      <c r="M51" s="148"/>
      <c r="N51" s="215"/>
      <c r="O51" s="148"/>
      <c r="P51" s="212"/>
      <c r="Q51" s="215"/>
      <c r="R51" s="148"/>
      <c r="S51" s="212"/>
      <c r="T51" s="215"/>
      <c r="U51" s="148"/>
      <c r="V51" s="212"/>
      <c r="W51" s="215"/>
      <c r="X51" s="148"/>
      <c r="Y51" s="212"/>
      <c r="Z51" s="215"/>
      <c r="AA51" s="148"/>
      <c r="AB51" s="212"/>
      <c r="AC51" s="215"/>
      <c r="AD51" s="148"/>
      <c r="AE51" s="326"/>
      <c r="AF51" s="215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</row>
    <row r="52" spans="1:62" s="68" customFormat="1" ht="16.8" x14ac:dyDescent="0.3">
      <c r="A52" s="727"/>
      <c r="B52" s="285" t="s">
        <v>423</v>
      </c>
      <c r="C52" s="148"/>
      <c r="D52" s="215"/>
      <c r="E52" s="148"/>
      <c r="F52" s="215"/>
      <c r="G52" s="148"/>
      <c r="H52" s="215"/>
      <c r="I52" s="148"/>
      <c r="J52" s="215"/>
      <c r="K52" s="148"/>
      <c r="L52" s="215"/>
      <c r="M52" s="148"/>
      <c r="N52" s="215"/>
      <c r="O52" s="148"/>
      <c r="P52" s="212"/>
      <c r="Q52" s="215"/>
      <c r="R52" s="148"/>
      <c r="S52" s="212"/>
      <c r="T52" s="215"/>
      <c r="U52" s="148"/>
      <c r="V52" s="212"/>
      <c r="W52" s="215"/>
      <c r="X52" s="148"/>
      <c r="Y52" s="212"/>
      <c r="Z52" s="215"/>
      <c r="AA52" s="148"/>
      <c r="AB52" s="212"/>
      <c r="AC52" s="215"/>
      <c r="AD52" s="148"/>
      <c r="AE52" s="327"/>
      <c r="AF52" s="215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</row>
    <row r="53" spans="1:62" s="68" customFormat="1" ht="16.8" x14ac:dyDescent="0.3">
      <c r="A53" s="727"/>
      <c r="B53" s="285" t="s">
        <v>424</v>
      </c>
      <c r="C53" s="148"/>
      <c r="D53" s="215"/>
      <c r="E53" s="148"/>
      <c r="F53" s="215"/>
      <c r="G53" s="148"/>
      <c r="H53" s="215"/>
      <c r="I53" s="148"/>
      <c r="J53" s="215"/>
      <c r="K53" s="148"/>
      <c r="L53" s="215"/>
      <c r="M53" s="148"/>
      <c r="N53" s="215"/>
      <c r="O53" s="148"/>
      <c r="P53" s="212"/>
      <c r="Q53" s="215"/>
      <c r="R53" s="148"/>
      <c r="S53" s="212"/>
      <c r="T53" s="215"/>
      <c r="U53" s="148"/>
      <c r="V53" s="212"/>
      <c r="W53" s="215"/>
      <c r="X53" s="148"/>
      <c r="Y53" s="212"/>
      <c r="Z53" s="215"/>
      <c r="AA53" s="148"/>
      <c r="AB53" s="212"/>
      <c r="AC53" s="215"/>
      <c r="AD53" s="148"/>
      <c r="AE53" s="327"/>
      <c r="AF53" s="215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</row>
    <row r="54" spans="1:62" s="68" customFormat="1" ht="16.8" x14ac:dyDescent="0.3">
      <c r="A54" s="727"/>
      <c r="B54" s="285" t="s">
        <v>425</v>
      </c>
      <c r="C54" s="148"/>
      <c r="D54" s="215"/>
      <c r="E54" s="148"/>
      <c r="F54" s="215"/>
      <c r="G54" s="148"/>
      <c r="H54" s="215"/>
      <c r="I54" s="148"/>
      <c r="J54" s="215"/>
      <c r="K54" s="148"/>
      <c r="L54" s="215"/>
      <c r="M54" s="148"/>
      <c r="N54" s="215"/>
      <c r="O54" s="148"/>
      <c r="P54" s="212"/>
      <c r="Q54" s="215"/>
      <c r="R54" s="148"/>
      <c r="S54" s="212"/>
      <c r="T54" s="215"/>
      <c r="U54" s="148"/>
      <c r="V54" s="212"/>
      <c r="W54" s="215"/>
      <c r="X54" s="148"/>
      <c r="Y54" s="212"/>
      <c r="Z54" s="215"/>
      <c r="AA54" s="148"/>
      <c r="AB54" s="212"/>
      <c r="AC54" s="215"/>
      <c r="AD54" s="148"/>
      <c r="AE54" s="327"/>
      <c r="AF54" s="215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</row>
    <row r="55" spans="1:62" s="68" customFormat="1" ht="16.8" x14ac:dyDescent="0.3">
      <c r="A55" s="727"/>
      <c r="B55" s="285" t="s">
        <v>426</v>
      </c>
      <c r="C55" s="148"/>
      <c r="D55" s="215"/>
      <c r="E55" s="148"/>
      <c r="F55" s="215"/>
      <c r="G55" s="148"/>
      <c r="H55" s="215"/>
      <c r="I55" s="148"/>
      <c r="J55" s="215"/>
      <c r="K55" s="148"/>
      <c r="L55" s="215"/>
      <c r="M55" s="148"/>
      <c r="N55" s="215"/>
      <c r="O55" s="148"/>
      <c r="P55" s="212"/>
      <c r="Q55" s="215"/>
      <c r="R55" s="148"/>
      <c r="S55" s="212"/>
      <c r="T55" s="215"/>
      <c r="U55" s="148"/>
      <c r="V55" s="212"/>
      <c r="W55" s="215"/>
      <c r="X55" s="148"/>
      <c r="Y55" s="212"/>
      <c r="Z55" s="215"/>
      <c r="AA55" s="148"/>
      <c r="AB55" s="212"/>
      <c r="AC55" s="215"/>
      <c r="AD55" s="148"/>
      <c r="AE55" s="327"/>
      <c r="AF55" s="215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</row>
    <row r="56" spans="1:62" s="68" customFormat="1" ht="16.8" x14ac:dyDescent="0.3">
      <c r="A56" s="727"/>
      <c r="B56" s="285" t="s">
        <v>427</v>
      </c>
      <c r="C56" s="148"/>
      <c r="D56" s="215"/>
      <c r="E56" s="148"/>
      <c r="F56" s="215"/>
      <c r="G56" s="148"/>
      <c r="H56" s="215"/>
      <c r="I56" s="148"/>
      <c r="J56" s="215"/>
      <c r="K56" s="148"/>
      <c r="L56" s="215"/>
      <c r="M56" s="148"/>
      <c r="N56" s="215"/>
      <c r="O56" s="148"/>
      <c r="P56" s="212"/>
      <c r="Q56" s="215"/>
      <c r="R56" s="148"/>
      <c r="S56" s="212"/>
      <c r="T56" s="215"/>
      <c r="U56" s="148"/>
      <c r="V56" s="212"/>
      <c r="W56" s="215"/>
      <c r="X56" s="148"/>
      <c r="Y56" s="212"/>
      <c r="Z56" s="215"/>
      <c r="AA56" s="148"/>
      <c r="AB56" s="212"/>
      <c r="AC56" s="215"/>
      <c r="AD56" s="148"/>
      <c r="AE56" s="327"/>
      <c r="AF56" s="215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</row>
    <row r="57" spans="1:62" s="68" customFormat="1" ht="16.8" x14ac:dyDescent="0.3">
      <c r="A57" s="727"/>
      <c r="B57" s="285" t="s">
        <v>428</v>
      </c>
      <c r="C57" s="148"/>
      <c r="D57" s="215"/>
      <c r="E57" s="148"/>
      <c r="F57" s="215"/>
      <c r="G57" s="148"/>
      <c r="H57" s="215"/>
      <c r="I57" s="148"/>
      <c r="J57" s="215"/>
      <c r="K57" s="148"/>
      <c r="L57" s="215"/>
      <c r="M57" s="148"/>
      <c r="N57" s="215"/>
      <c r="O57" s="148"/>
      <c r="P57" s="212"/>
      <c r="Q57" s="215"/>
      <c r="R57" s="148"/>
      <c r="S57" s="212"/>
      <c r="T57" s="215"/>
      <c r="U57" s="148"/>
      <c r="V57" s="212"/>
      <c r="W57" s="215"/>
      <c r="X57" s="148"/>
      <c r="Y57" s="212"/>
      <c r="Z57" s="215"/>
      <c r="AA57" s="148"/>
      <c r="AB57" s="212"/>
      <c r="AC57" s="215"/>
      <c r="AD57" s="148"/>
      <c r="AE57" s="327"/>
      <c r="AF57" s="215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</row>
    <row r="58" spans="1:62" s="68" customFormat="1" ht="16.8" x14ac:dyDescent="0.3">
      <c r="A58" s="727"/>
      <c r="B58" s="285" t="s">
        <v>429</v>
      </c>
      <c r="C58" s="148"/>
      <c r="D58" s="215"/>
      <c r="E58" s="148"/>
      <c r="F58" s="215"/>
      <c r="G58" s="148"/>
      <c r="H58" s="215"/>
      <c r="I58" s="148"/>
      <c r="J58" s="215"/>
      <c r="K58" s="148"/>
      <c r="L58" s="215"/>
      <c r="M58" s="148"/>
      <c r="N58" s="215"/>
      <c r="O58" s="148"/>
      <c r="P58" s="212"/>
      <c r="Q58" s="215"/>
      <c r="R58" s="148"/>
      <c r="S58" s="212"/>
      <c r="T58" s="215"/>
      <c r="U58" s="148"/>
      <c r="V58" s="212"/>
      <c r="W58" s="215"/>
      <c r="X58" s="148"/>
      <c r="Y58" s="212"/>
      <c r="Z58" s="215"/>
      <c r="AA58" s="148"/>
      <c r="AB58" s="212"/>
      <c r="AC58" s="215"/>
      <c r="AD58" s="148"/>
      <c r="AE58" s="327"/>
      <c r="AF58" s="215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</row>
    <row r="59" spans="1:62" s="68" customFormat="1" ht="16.8" x14ac:dyDescent="0.3">
      <c r="A59" s="727"/>
      <c r="B59" s="285" t="s">
        <v>430</v>
      </c>
      <c r="C59" s="148"/>
      <c r="D59" s="215"/>
      <c r="E59" s="148"/>
      <c r="F59" s="215"/>
      <c r="G59" s="148"/>
      <c r="H59" s="215"/>
      <c r="I59" s="148"/>
      <c r="J59" s="215"/>
      <c r="K59" s="148"/>
      <c r="L59" s="215"/>
      <c r="M59" s="148"/>
      <c r="N59" s="215"/>
      <c r="O59" s="148"/>
      <c r="P59" s="212"/>
      <c r="Q59" s="215"/>
      <c r="R59" s="148"/>
      <c r="S59" s="212"/>
      <c r="T59" s="215"/>
      <c r="U59" s="148"/>
      <c r="V59" s="212"/>
      <c r="W59" s="215"/>
      <c r="X59" s="148"/>
      <c r="Y59" s="212"/>
      <c r="Z59" s="215"/>
      <c r="AA59" s="148"/>
      <c r="AB59" s="212"/>
      <c r="AC59" s="215"/>
      <c r="AD59" s="148"/>
      <c r="AE59" s="327"/>
      <c r="AF59" s="215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</row>
    <row r="60" spans="1:62" s="68" customFormat="1" ht="16.8" x14ac:dyDescent="0.3">
      <c r="A60" s="727"/>
      <c r="B60" s="285" t="s">
        <v>431</v>
      </c>
      <c r="C60" s="148"/>
      <c r="D60" s="215"/>
      <c r="E60" s="148"/>
      <c r="F60" s="215"/>
      <c r="G60" s="148"/>
      <c r="H60" s="215"/>
      <c r="I60" s="148"/>
      <c r="J60" s="215"/>
      <c r="K60" s="148"/>
      <c r="L60" s="215"/>
      <c r="M60" s="148"/>
      <c r="N60" s="215"/>
      <c r="O60" s="148"/>
      <c r="P60" s="212"/>
      <c r="Q60" s="215"/>
      <c r="R60" s="148"/>
      <c r="S60" s="212"/>
      <c r="T60" s="215"/>
      <c r="U60" s="148"/>
      <c r="V60" s="212"/>
      <c r="W60" s="215"/>
      <c r="X60" s="148"/>
      <c r="Y60" s="212"/>
      <c r="Z60" s="215"/>
      <c r="AA60" s="148"/>
      <c r="AB60" s="212"/>
      <c r="AC60" s="215"/>
      <c r="AD60" s="148"/>
      <c r="AE60" s="327"/>
      <c r="AF60" s="215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</row>
    <row r="61" spans="1:62" s="68" customFormat="1" ht="16.8" x14ac:dyDescent="0.3">
      <c r="A61" s="727"/>
      <c r="B61" s="285" t="s">
        <v>432</v>
      </c>
      <c r="C61" s="148"/>
      <c r="D61" s="215"/>
      <c r="E61" s="148"/>
      <c r="F61" s="215"/>
      <c r="G61" s="148"/>
      <c r="H61" s="215"/>
      <c r="I61" s="148"/>
      <c r="J61" s="215"/>
      <c r="K61" s="148"/>
      <c r="L61" s="215"/>
      <c r="M61" s="148"/>
      <c r="N61" s="215"/>
      <c r="O61" s="148"/>
      <c r="P61" s="212"/>
      <c r="Q61" s="215"/>
      <c r="R61" s="148"/>
      <c r="S61" s="212"/>
      <c r="T61" s="215"/>
      <c r="U61" s="148"/>
      <c r="V61" s="212"/>
      <c r="W61" s="215"/>
      <c r="X61" s="148"/>
      <c r="Y61" s="212"/>
      <c r="Z61" s="215"/>
      <c r="AA61" s="148"/>
      <c r="AB61" s="212"/>
      <c r="AC61" s="215"/>
      <c r="AD61" s="148"/>
      <c r="AE61" s="327"/>
      <c r="AF61" s="215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</row>
    <row r="62" spans="1:62" s="68" customFormat="1" ht="16.8" x14ac:dyDescent="0.3">
      <c r="A62" s="727"/>
      <c r="B62" s="285" t="s">
        <v>433</v>
      </c>
      <c r="C62" s="148"/>
      <c r="D62" s="215"/>
      <c r="E62" s="148"/>
      <c r="F62" s="215"/>
      <c r="G62" s="148"/>
      <c r="H62" s="215"/>
      <c r="I62" s="148"/>
      <c r="J62" s="215"/>
      <c r="K62" s="148"/>
      <c r="L62" s="215"/>
      <c r="M62" s="148"/>
      <c r="N62" s="215"/>
      <c r="O62" s="148"/>
      <c r="P62" s="212"/>
      <c r="Q62" s="215"/>
      <c r="R62" s="148"/>
      <c r="S62" s="212"/>
      <c r="T62" s="215"/>
      <c r="U62" s="148"/>
      <c r="V62" s="212"/>
      <c r="W62" s="215"/>
      <c r="X62" s="148"/>
      <c r="Y62" s="212"/>
      <c r="Z62" s="215"/>
      <c r="AA62" s="148"/>
      <c r="AB62" s="212"/>
      <c r="AC62" s="215"/>
      <c r="AD62" s="148"/>
      <c r="AE62" s="327"/>
      <c r="AF62" s="215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</row>
    <row r="63" spans="1:62" s="68" customFormat="1" ht="16.8" x14ac:dyDescent="0.3">
      <c r="A63" s="727"/>
      <c r="B63" s="285" t="s">
        <v>434</v>
      </c>
      <c r="C63" s="148"/>
      <c r="D63" s="215"/>
      <c r="E63" s="148"/>
      <c r="F63" s="215"/>
      <c r="G63" s="148"/>
      <c r="H63" s="215"/>
      <c r="I63" s="148"/>
      <c r="J63" s="215"/>
      <c r="K63" s="148"/>
      <c r="L63" s="215"/>
      <c r="M63" s="148"/>
      <c r="N63" s="215"/>
      <c r="O63" s="148"/>
      <c r="P63" s="212"/>
      <c r="Q63" s="215"/>
      <c r="R63" s="148"/>
      <c r="S63" s="212"/>
      <c r="T63" s="215"/>
      <c r="U63" s="148"/>
      <c r="V63" s="212"/>
      <c r="W63" s="215"/>
      <c r="X63" s="148"/>
      <c r="Y63" s="212"/>
      <c r="Z63" s="215"/>
      <c r="AA63" s="148"/>
      <c r="AB63" s="212"/>
      <c r="AC63" s="215"/>
      <c r="AD63" s="148"/>
      <c r="AE63" s="327"/>
      <c r="AF63" s="215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</row>
    <row r="64" spans="1:62" s="68" customFormat="1" ht="16.8" x14ac:dyDescent="0.3">
      <c r="A64" s="727"/>
      <c r="B64" s="285" t="s">
        <v>435</v>
      </c>
      <c r="C64" s="148"/>
      <c r="D64" s="215"/>
      <c r="E64" s="148"/>
      <c r="F64" s="215"/>
      <c r="G64" s="148"/>
      <c r="H64" s="215"/>
      <c r="I64" s="148"/>
      <c r="J64" s="215"/>
      <c r="K64" s="148"/>
      <c r="L64" s="215"/>
      <c r="M64" s="148"/>
      <c r="N64" s="215"/>
      <c r="O64" s="148"/>
      <c r="P64" s="212"/>
      <c r="Q64" s="215"/>
      <c r="R64" s="148"/>
      <c r="S64" s="212"/>
      <c r="T64" s="215"/>
      <c r="U64" s="148"/>
      <c r="V64" s="212"/>
      <c r="W64" s="215"/>
      <c r="X64" s="148"/>
      <c r="Y64" s="212"/>
      <c r="Z64" s="215"/>
      <c r="AA64" s="148"/>
      <c r="AB64" s="212"/>
      <c r="AC64" s="215"/>
      <c r="AD64" s="148"/>
      <c r="AE64" s="327"/>
      <c r="AF64" s="215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</row>
    <row r="65" spans="1:62" s="68" customFormat="1" ht="16.8" x14ac:dyDescent="0.3">
      <c r="A65" s="727"/>
      <c r="B65" s="285" t="s">
        <v>436</v>
      </c>
      <c r="C65" s="148"/>
      <c r="D65" s="215"/>
      <c r="E65" s="148"/>
      <c r="F65" s="215"/>
      <c r="G65" s="148"/>
      <c r="H65" s="215"/>
      <c r="I65" s="148"/>
      <c r="J65" s="215"/>
      <c r="K65" s="148"/>
      <c r="L65" s="215"/>
      <c r="M65" s="148"/>
      <c r="N65" s="215"/>
      <c r="O65" s="148"/>
      <c r="P65" s="212"/>
      <c r="Q65" s="215"/>
      <c r="R65" s="148"/>
      <c r="S65" s="212"/>
      <c r="T65" s="215"/>
      <c r="U65" s="148"/>
      <c r="V65" s="212"/>
      <c r="W65" s="215"/>
      <c r="X65" s="148"/>
      <c r="Y65" s="212"/>
      <c r="Z65" s="215"/>
      <c r="AA65" s="148"/>
      <c r="AB65" s="212"/>
      <c r="AC65" s="215"/>
      <c r="AD65" s="148"/>
      <c r="AE65" s="331"/>
      <c r="AF65" s="215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</row>
    <row r="66" spans="1:62" s="68" customFormat="1" ht="16.8" x14ac:dyDescent="0.3">
      <c r="A66" s="727"/>
      <c r="B66" s="285" t="s">
        <v>437</v>
      </c>
      <c r="C66" s="148"/>
      <c r="D66" s="215"/>
      <c r="E66" s="148"/>
      <c r="F66" s="215"/>
      <c r="G66" s="148"/>
      <c r="H66" s="215"/>
      <c r="I66" s="148"/>
      <c r="J66" s="215"/>
      <c r="K66" s="148"/>
      <c r="L66" s="215"/>
      <c r="M66" s="148"/>
      <c r="N66" s="215"/>
      <c r="O66" s="148"/>
      <c r="P66" s="212"/>
      <c r="Q66" s="215"/>
      <c r="R66" s="148"/>
      <c r="S66" s="212"/>
      <c r="T66" s="215"/>
      <c r="U66" s="148"/>
      <c r="V66" s="212"/>
      <c r="W66" s="215"/>
      <c r="X66" s="148"/>
      <c r="Y66" s="212"/>
      <c r="Z66" s="215"/>
      <c r="AA66" s="148"/>
      <c r="AB66" s="212"/>
      <c r="AC66" s="215"/>
      <c r="AD66" s="148"/>
      <c r="AE66" s="327"/>
      <c r="AF66" s="215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</row>
    <row r="67" spans="1:62" s="68" customFormat="1" ht="16.8" x14ac:dyDescent="0.3">
      <c r="A67" s="727"/>
      <c r="B67" s="285" t="s">
        <v>438</v>
      </c>
      <c r="C67" s="148"/>
      <c r="D67" s="215"/>
      <c r="E67" s="148"/>
      <c r="F67" s="215"/>
      <c r="G67" s="148"/>
      <c r="H67" s="215"/>
      <c r="I67" s="148"/>
      <c r="J67" s="215"/>
      <c r="K67" s="148"/>
      <c r="L67" s="215"/>
      <c r="M67" s="148"/>
      <c r="N67" s="215"/>
      <c r="O67" s="148"/>
      <c r="P67" s="212"/>
      <c r="Q67" s="215"/>
      <c r="R67" s="148"/>
      <c r="S67" s="212"/>
      <c r="T67" s="215"/>
      <c r="U67" s="148"/>
      <c r="V67" s="212"/>
      <c r="W67" s="215"/>
      <c r="X67" s="148"/>
      <c r="Y67" s="212"/>
      <c r="Z67" s="215"/>
      <c r="AA67" s="148"/>
      <c r="AB67" s="212"/>
      <c r="AC67" s="215"/>
      <c r="AD67" s="148"/>
      <c r="AE67" s="327"/>
      <c r="AF67" s="215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</row>
    <row r="68" spans="1:62" s="68" customFormat="1" ht="16.8" x14ac:dyDescent="0.3">
      <c r="A68" s="727"/>
      <c r="B68" s="285" t="s">
        <v>439</v>
      </c>
      <c r="C68" s="148"/>
      <c r="D68" s="215"/>
      <c r="E68" s="148"/>
      <c r="F68" s="215"/>
      <c r="G68" s="148"/>
      <c r="H68" s="215"/>
      <c r="I68" s="148"/>
      <c r="J68" s="215"/>
      <c r="K68" s="148"/>
      <c r="L68" s="215"/>
      <c r="M68" s="148"/>
      <c r="N68" s="215"/>
      <c r="O68" s="148"/>
      <c r="P68" s="212"/>
      <c r="Q68" s="215"/>
      <c r="R68" s="148"/>
      <c r="S68" s="212"/>
      <c r="T68" s="215"/>
      <c r="U68" s="148"/>
      <c r="V68" s="212"/>
      <c r="W68" s="215"/>
      <c r="X68" s="148"/>
      <c r="Y68" s="212"/>
      <c r="Z68" s="215"/>
      <c r="AA68" s="148"/>
      <c r="AB68" s="212"/>
      <c r="AC68" s="215"/>
      <c r="AD68" s="148"/>
      <c r="AE68" s="327"/>
      <c r="AF68" s="215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</row>
    <row r="69" spans="1:62" s="68" customFormat="1" ht="16.8" x14ac:dyDescent="0.3">
      <c r="A69" s="727"/>
      <c r="B69" s="285" t="s">
        <v>440</v>
      </c>
      <c r="C69" s="148"/>
      <c r="D69" s="215"/>
      <c r="E69" s="148"/>
      <c r="F69" s="215"/>
      <c r="G69" s="148"/>
      <c r="H69" s="215"/>
      <c r="I69" s="148"/>
      <c r="J69" s="215"/>
      <c r="K69" s="148"/>
      <c r="L69" s="215"/>
      <c r="M69" s="148"/>
      <c r="N69" s="215"/>
      <c r="O69" s="148"/>
      <c r="P69" s="212"/>
      <c r="Q69" s="215"/>
      <c r="R69" s="148"/>
      <c r="S69" s="212"/>
      <c r="T69" s="215"/>
      <c r="U69" s="148"/>
      <c r="V69" s="212"/>
      <c r="W69" s="215"/>
      <c r="X69" s="148"/>
      <c r="Y69" s="212"/>
      <c r="Z69" s="215"/>
      <c r="AA69" s="148"/>
      <c r="AB69" s="212"/>
      <c r="AC69" s="215"/>
      <c r="AD69" s="148"/>
      <c r="AE69" s="327"/>
      <c r="AF69" s="215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</row>
    <row r="70" spans="1:62" s="68" customFormat="1" ht="16.8" x14ac:dyDescent="0.3">
      <c r="A70" s="727"/>
      <c r="B70" s="286" t="s">
        <v>441</v>
      </c>
      <c r="C70" s="278"/>
      <c r="D70" s="280"/>
      <c r="E70" s="278"/>
      <c r="F70" s="280"/>
      <c r="G70" s="278"/>
      <c r="H70" s="280"/>
      <c r="I70" s="278"/>
      <c r="J70" s="280"/>
      <c r="K70" s="278"/>
      <c r="L70" s="280"/>
      <c r="M70" s="278"/>
      <c r="N70" s="280"/>
      <c r="O70" s="278"/>
      <c r="P70" s="279"/>
      <c r="Q70" s="280"/>
      <c r="R70" s="278"/>
      <c r="S70" s="279"/>
      <c r="T70" s="280"/>
      <c r="U70" s="278"/>
      <c r="V70" s="279"/>
      <c r="W70" s="280"/>
      <c r="X70" s="278"/>
      <c r="Y70" s="279"/>
      <c r="Z70" s="280"/>
      <c r="AA70" s="278"/>
      <c r="AB70" s="279"/>
      <c r="AC70" s="280"/>
      <c r="AD70" s="278"/>
      <c r="AE70" s="329"/>
      <c r="AF70" s="280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</row>
    <row r="71" spans="1:62" s="68" customFormat="1" ht="17.399999999999999" thickBot="1" x14ac:dyDescent="0.35">
      <c r="A71" s="535"/>
      <c r="B71" s="273" t="s">
        <v>93</v>
      </c>
      <c r="C71" s="188"/>
      <c r="D71" s="281"/>
      <c r="E71" s="188"/>
      <c r="F71" s="281"/>
      <c r="G71" s="188"/>
      <c r="H71" s="281"/>
      <c r="I71" s="188"/>
      <c r="J71" s="281"/>
      <c r="K71" s="282"/>
      <c r="L71" s="283"/>
      <c r="M71" s="282"/>
      <c r="N71" s="283"/>
      <c r="O71" s="282"/>
      <c r="P71" s="189"/>
      <c r="Q71" s="281"/>
      <c r="R71" s="188"/>
      <c r="S71" s="189"/>
      <c r="T71" s="281"/>
      <c r="U71" s="188"/>
      <c r="V71" s="189"/>
      <c r="W71" s="281"/>
      <c r="X71" s="188"/>
      <c r="Y71" s="189"/>
      <c r="Z71" s="281"/>
      <c r="AA71" s="188"/>
      <c r="AB71" s="189"/>
      <c r="AC71" s="281"/>
      <c r="AD71" s="188"/>
      <c r="AE71" s="189"/>
      <c r="AF71" s="330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</row>
  </sheetData>
  <mergeCells count="48">
    <mergeCell ref="C21:N21"/>
    <mergeCell ref="R22:T22"/>
    <mergeCell ref="A14:A16"/>
    <mergeCell ref="O47:AF47"/>
    <mergeCell ref="X48:Z48"/>
    <mergeCell ref="AA48:AC48"/>
    <mergeCell ref="AD48:AF48"/>
    <mergeCell ref="M48:N48"/>
    <mergeCell ref="K48:L48"/>
    <mergeCell ref="A47:A71"/>
    <mergeCell ref="B47:B49"/>
    <mergeCell ref="I48:J48"/>
    <mergeCell ref="G48:H48"/>
    <mergeCell ref="E48:F48"/>
    <mergeCell ref="C48:D48"/>
    <mergeCell ref="R48:T48"/>
    <mergeCell ref="U48:W48"/>
    <mergeCell ref="U22:W22"/>
    <mergeCell ref="A1:A4"/>
    <mergeCell ref="B1:AF4"/>
    <mergeCell ref="AC8:AD8"/>
    <mergeCell ref="AC9:AD9"/>
    <mergeCell ref="A8:A11"/>
    <mergeCell ref="AC10:AD10"/>
    <mergeCell ref="AC11:AD11"/>
    <mergeCell ref="B8:AA11"/>
    <mergeCell ref="M14:O14"/>
    <mergeCell ref="M15:O15"/>
    <mergeCell ref="M16:O16"/>
    <mergeCell ref="O48:Q48"/>
    <mergeCell ref="C47:N47"/>
    <mergeCell ref="K14:L16"/>
    <mergeCell ref="O21:AF21"/>
    <mergeCell ref="A19:AF19"/>
    <mergeCell ref="A20:B20"/>
    <mergeCell ref="C20:AF20"/>
    <mergeCell ref="I22:J22"/>
    <mergeCell ref="A21:A45"/>
    <mergeCell ref="B21:B23"/>
    <mergeCell ref="E22:F22"/>
    <mergeCell ref="C22:D22"/>
    <mergeCell ref="G22:H22"/>
    <mergeCell ref="X22:Z22"/>
    <mergeCell ref="AA22:AC22"/>
    <mergeCell ref="AD22:AF22"/>
    <mergeCell ref="K22:L22"/>
    <mergeCell ref="M22:N22"/>
    <mergeCell ref="O22:Q22"/>
  </mergeCells>
  <phoneticPr fontId="51" type="noConversion"/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J12" sqref="J12"/>
    </sheetView>
  </sheetViews>
  <sheetFormatPr baseColWidth="10" defaultColWidth="11.44140625" defaultRowHeight="14.4" x14ac:dyDescent="0.3"/>
  <cols>
    <col min="1" max="1" width="17.6640625" customWidth="1"/>
    <col min="2" max="2" width="15.44140625" customWidth="1"/>
    <col min="3" max="3" width="25.5546875" customWidth="1"/>
    <col min="4" max="4" width="56.44140625" customWidth="1"/>
    <col min="5" max="5" width="34" customWidth="1"/>
  </cols>
  <sheetData>
    <row r="1" spans="1:5" ht="22.5" customHeight="1" thickBot="1" x14ac:dyDescent="0.35">
      <c r="A1" s="501"/>
      <c r="B1" s="764" t="s">
        <v>182</v>
      </c>
      <c r="C1" s="764"/>
      <c r="D1" s="764"/>
      <c r="E1" s="161" t="s">
        <v>443</v>
      </c>
    </row>
    <row r="2" spans="1:5" ht="22.5" customHeight="1" thickBot="1" x14ac:dyDescent="0.35">
      <c r="A2" s="501"/>
      <c r="B2" s="765" t="s">
        <v>184</v>
      </c>
      <c r="C2" s="765"/>
      <c r="D2" s="765"/>
      <c r="E2" s="161" t="s">
        <v>185</v>
      </c>
    </row>
    <row r="3" spans="1:5" ht="22.5" customHeight="1" thickBot="1" x14ac:dyDescent="0.35">
      <c r="A3" s="501"/>
      <c r="B3" s="766" t="s">
        <v>186</v>
      </c>
      <c r="C3" s="767"/>
      <c r="D3" s="768"/>
      <c r="E3" s="161" t="s">
        <v>187</v>
      </c>
    </row>
    <row r="4" spans="1:5" ht="22.5" customHeight="1" thickBot="1" x14ac:dyDescent="0.35">
      <c r="A4" s="501"/>
      <c r="B4" s="769" t="s">
        <v>444</v>
      </c>
      <c r="C4" s="770"/>
      <c r="D4" s="771"/>
      <c r="E4" s="162" t="s">
        <v>445</v>
      </c>
    </row>
    <row r="5" spans="1:5" ht="15" thickBot="1" x14ac:dyDescent="0.35">
      <c r="A5" s="127"/>
      <c r="B5" s="127"/>
      <c r="C5" s="127"/>
      <c r="D5" s="127"/>
      <c r="E5" s="127"/>
    </row>
    <row r="6" spans="1:5" x14ac:dyDescent="0.3">
      <c r="A6" s="660" t="s">
        <v>446</v>
      </c>
      <c r="B6" s="661"/>
      <c r="C6" s="661"/>
      <c r="D6" s="661"/>
      <c r="E6" s="662"/>
    </row>
    <row r="7" spans="1:5" ht="45.75" customHeight="1" thickBot="1" x14ac:dyDescent="0.35">
      <c r="A7" s="128" t="s">
        <v>447</v>
      </c>
      <c r="B7" s="128" t="s">
        <v>448</v>
      </c>
      <c r="C7" s="129" t="s">
        <v>449</v>
      </c>
      <c r="D7" s="762" t="s">
        <v>450</v>
      </c>
      <c r="E7" s="763"/>
    </row>
    <row r="8" spans="1:5" x14ac:dyDescent="0.3">
      <c r="A8" s="130"/>
      <c r="B8" s="131"/>
      <c r="C8" s="144"/>
      <c r="D8" s="760"/>
      <c r="E8" s="761"/>
    </row>
    <row r="9" spans="1:5" x14ac:dyDescent="0.3">
      <c r="A9" s="130"/>
      <c r="B9" s="131"/>
      <c r="C9" s="145"/>
      <c r="D9" s="756"/>
      <c r="E9" s="757"/>
    </row>
    <row r="10" spans="1:5" x14ac:dyDescent="0.3">
      <c r="A10" s="130"/>
      <c r="B10" s="131"/>
      <c r="C10" s="145"/>
      <c r="D10" s="756"/>
      <c r="E10" s="757"/>
    </row>
    <row r="11" spans="1:5" x14ac:dyDescent="0.3">
      <c r="A11" s="132"/>
      <c r="B11" s="133"/>
      <c r="C11" s="145"/>
      <c r="D11" s="756"/>
      <c r="E11" s="757"/>
    </row>
    <row r="12" spans="1:5" x14ac:dyDescent="0.3">
      <c r="A12" s="134"/>
      <c r="B12" s="133"/>
      <c r="C12" s="145"/>
      <c r="D12" s="756"/>
      <c r="E12" s="757"/>
    </row>
    <row r="13" spans="1:5" x14ac:dyDescent="0.3">
      <c r="A13" s="134"/>
      <c r="B13" s="133"/>
      <c r="C13" s="146"/>
      <c r="D13" s="756"/>
      <c r="E13" s="757"/>
    </row>
    <row r="14" spans="1:5" x14ac:dyDescent="0.3">
      <c r="A14" s="134"/>
      <c r="B14" s="133"/>
      <c r="C14" s="146"/>
      <c r="D14" s="756"/>
      <c r="E14" s="757"/>
    </row>
    <row r="15" spans="1:5" x14ac:dyDescent="0.3">
      <c r="A15" s="135"/>
      <c r="B15" s="133"/>
      <c r="C15" s="145"/>
      <c r="D15" s="756"/>
      <c r="E15" s="757"/>
    </row>
    <row r="16" spans="1:5" x14ac:dyDescent="0.3">
      <c r="A16" s="136"/>
      <c r="B16" s="137"/>
      <c r="C16" s="147"/>
      <c r="D16" s="756"/>
      <c r="E16" s="757"/>
    </row>
    <row r="17" spans="1:5" x14ac:dyDescent="0.3">
      <c r="A17" s="136"/>
      <c r="B17" s="137"/>
      <c r="C17" s="147"/>
      <c r="D17" s="756"/>
      <c r="E17" s="757"/>
    </row>
    <row r="18" spans="1:5" x14ac:dyDescent="0.3">
      <c r="A18" s="138"/>
      <c r="B18" s="139"/>
      <c r="C18" s="141"/>
      <c r="D18" s="756"/>
      <c r="E18" s="757"/>
    </row>
    <row r="19" spans="1:5" x14ac:dyDescent="0.3">
      <c r="A19" s="140"/>
      <c r="B19" s="141"/>
      <c r="C19" s="141"/>
      <c r="D19" s="756"/>
      <c r="E19" s="757"/>
    </row>
    <row r="20" spans="1:5" x14ac:dyDescent="0.3">
      <c r="A20" s="140"/>
      <c r="B20" s="141"/>
      <c r="C20" s="141"/>
      <c r="D20" s="756"/>
      <c r="E20" s="757"/>
    </row>
    <row r="21" spans="1:5" x14ac:dyDescent="0.3">
      <c r="A21" s="140"/>
      <c r="B21" s="141"/>
      <c r="C21" s="141"/>
      <c r="D21" s="756"/>
      <c r="E21" s="757"/>
    </row>
    <row r="22" spans="1:5" x14ac:dyDescent="0.3">
      <c r="A22" s="140"/>
      <c r="B22" s="141"/>
      <c r="C22" s="141"/>
      <c r="D22" s="756"/>
      <c r="E22" s="757"/>
    </row>
    <row r="23" spans="1:5" x14ac:dyDescent="0.3">
      <c r="A23" s="140"/>
      <c r="B23" s="141"/>
      <c r="C23" s="141"/>
      <c r="D23" s="756"/>
      <c r="E23" s="757"/>
    </row>
    <row r="24" spans="1:5" x14ac:dyDescent="0.3">
      <c r="A24" s="140"/>
      <c r="B24" s="141"/>
      <c r="C24" s="141"/>
      <c r="D24" s="756"/>
      <c r="E24" s="757"/>
    </row>
    <row r="25" spans="1:5" x14ac:dyDescent="0.3">
      <c r="A25" s="140"/>
      <c r="B25" s="141"/>
      <c r="C25" s="141"/>
      <c r="D25" s="756"/>
      <c r="E25" s="757"/>
    </row>
    <row r="26" spans="1:5" x14ac:dyDescent="0.3">
      <c r="A26" s="140"/>
      <c r="B26" s="141"/>
      <c r="C26" s="141"/>
      <c r="D26" s="756"/>
      <c r="E26" s="757"/>
    </row>
    <row r="27" spans="1:5" x14ac:dyDescent="0.3">
      <c r="A27" s="140"/>
      <c r="B27" s="141"/>
      <c r="C27" s="141"/>
      <c r="D27" s="756"/>
      <c r="E27" s="757"/>
    </row>
    <row r="28" spans="1:5" x14ac:dyDescent="0.3">
      <c r="A28" s="140"/>
      <c r="B28" s="141"/>
      <c r="C28" s="141"/>
      <c r="D28" s="756"/>
      <c r="E28" s="757"/>
    </row>
    <row r="29" spans="1:5" x14ac:dyDescent="0.3">
      <c r="A29" s="140"/>
      <c r="B29" s="141"/>
      <c r="C29" s="141"/>
      <c r="D29" s="756"/>
      <c r="E29" s="757"/>
    </row>
    <row r="30" spans="1:5" x14ac:dyDescent="0.3">
      <c r="A30" s="140"/>
      <c r="B30" s="141"/>
      <c r="C30" s="141"/>
      <c r="D30" s="756"/>
      <c r="E30" s="757"/>
    </row>
    <row r="31" spans="1:5" x14ac:dyDescent="0.3">
      <c r="A31" s="140"/>
      <c r="B31" s="141"/>
      <c r="C31" s="141"/>
      <c r="D31" s="756"/>
      <c r="E31" s="757"/>
    </row>
    <row r="32" spans="1:5" x14ac:dyDescent="0.3">
      <c r="A32" s="140"/>
      <c r="B32" s="141"/>
      <c r="C32" s="141"/>
      <c r="D32" s="756"/>
      <c r="E32" s="757"/>
    </row>
    <row r="33" spans="1:5" x14ac:dyDescent="0.3">
      <c r="A33" s="140"/>
      <c r="B33" s="141"/>
      <c r="C33" s="141"/>
      <c r="D33" s="756"/>
      <c r="E33" s="757"/>
    </row>
    <row r="34" spans="1:5" x14ac:dyDescent="0.3">
      <c r="A34" s="140"/>
      <c r="B34" s="141"/>
      <c r="C34" s="141"/>
      <c r="D34" s="756"/>
      <c r="E34" s="757"/>
    </row>
    <row r="35" spans="1:5" ht="15" thickBot="1" x14ac:dyDescent="0.35">
      <c r="A35" s="142"/>
      <c r="B35" s="143"/>
      <c r="C35" s="143"/>
      <c r="D35" s="758"/>
      <c r="E35" s="759"/>
    </row>
  </sheetData>
  <mergeCells count="35">
    <mergeCell ref="D7:E7"/>
    <mergeCell ref="A1:A4"/>
    <mergeCell ref="B1:D1"/>
    <mergeCell ref="B2:D2"/>
    <mergeCell ref="A6:E6"/>
    <mergeCell ref="B3:D3"/>
    <mergeCell ref="B4:D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33:E33"/>
    <mergeCell ref="D34:E34"/>
    <mergeCell ref="D35:E35"/>
    <mergeCell ref="D28:E28"/>
    <mergeCell ref="D29:E29"/>
    <mergeCell ref="D30:E30"/>
    <mergeCell ref="D31:E31"/>
    <mergeCell ref="D32:E3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4140625" defaultRowHeight="14.4" x14ac:dyDescent="0.3"/>
  <cols>
    <col min="6" max="6" width="13" bestFit="1" customWidth="1"/>
  </cols>
  <sheetData>
    <row r="2" spans="2:6" x14ac:dyDescent="0.3">
      <c r="B2" s="375" t="s">
        <v>23</v>
      </c>
      <c r="D2" s="375" t="s">
        <v>451</v>
      </c>
      <c r="F2" s="375" t="s">
        <v>20</v>
      </c>
    </row>
    <row r="3" spans="2:6" x14ac:dyDescent="0.3">
      <c r="B3" s="375" t="s">
        <v>33</v>
      </c>
      <c r="D3" s="375" t="s">
        <v>34</v>
      </c>
      <c r="F3" s="375" t="s">
        <v>42</v>
      </c>
    </row>
    <row r="4" spans="2:6" x14ac:dyDescent="0.3">
      <c r="B4" s="375" t="s">
        <v>21</v>
      </c>
      <c r="F4" s="375" t="s">
        <v>50</v>
      </c>
    </row>
    <row r="5" spans="2:6" x14ac:dyDescent="0.3">
      <c r="F5" s="375" t="s">
        <v>62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452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20" t="s">
        <v>125</v>
      </c>
      <c r="D12" s="421"/>
      <c r="E12" s="418" t="s">
        <v>453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</row>
    <row r="15" spans="1:30" ht="29.25" customHeight="1" x14ac:dyDescent="0.3">
      <c r="A15" s="340"/>
      <c r="B15" s="31"/>
      <c r="C15" s="407" t="s">
        <v>454</v>
      </c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</row>
    <row r="16" spans="1:30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</row>
    <row r="17" spans="1:30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</row>
    <row r="18" spans="1:30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</row>
    <row r="19" spans="1:30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</row>
    <row r="21" spans="1:30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</row>
    <row r="22" spans="1:30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</row>
    <row r="23" spans="1:30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23</v>
      </c>
      <c r="X23" s="409"/>
      <c r="Y23" s="409"/>
      <c r="Z23" s="409"/>
      <c r="AA23" s="397"/>
      <c r="AB23" s="348"/>
      <c r="AC23" s="340"/>
      <c r="AD23" s="340"/>
    </row>
    <row r="24" spans="1:30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</row>
    <row r="25" spans="1:30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</row>
    <row r="26" spans="1:30" ht="29.25" customHeight="1" x14ac:dyDescent="0.3">
      <c r="A26" s="340"/>
      <c r="B26" s="31"/>
      <c r="C26" s="415" t="s">
        <v>455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</row>
    <row r="27" spans="1:30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</row>
    <row r="28" spans="1:30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</row>
    <row r="29" spans="1:30" ht="29.25" customHeight="1" x14ac:dyDescent="0.3">
      <c r="A29" s="340"/>
      <c r="B29" s="31"/>
      <c r="C29" s="415" t="s">
        <v>452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 t="s">
        <v>456</v>
      </c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</row>
    <row r="30" spans="1:30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</row>
    <row r="31" spans="1:30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</row>
    <row r="32" spans="1:30" ht="90" customHeight="1" x14ac:dyDescent="0.3">
      <c r="A32" s="340"/>
      <c r="B32" s="31"/>
      <c r="C32" s="414" t="s">
        <v>457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</row>
    <row r="33" spans="1:30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</row>
    <row r="34" spans="1:30" ht="15.75" customHeight="1" x14ac:dyDescent="0.3">
      <c r="A34" s="340"/>
      <c r="B34" s="31"/>
      <c r="C34" s="413" t="s">
        <v>139</v>
      </c>
      <c r="D34" s="405"/>
      <c r="E34" s="353"/>
      <c r="F34" s="407" t="s">
        <v>22</v>
      </c>
      <c r="G34" s="397"/>
      <c r="H34" s="353"/>
      <c r="I34" s="340"/>
      <c r="J34" s="360" t="s">
        <v>140</v>
      </c>
      <c r="K34" s="407">
        <v>1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</row>
    <row r="35" spans="1:30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</row>
    <row r="36" spans="1:30" ht="32.25" customHeight="1" x14ac:dyDescent="0.3">
      <c r="A36" s="340"/>
      <c r="B36" s="31"/>
      <c r="C36" s="340"/>
      <c r="D36" s="360" t="s">
        <v>142</v>
      </c>
      <c r="E36" s="353"/>
      <c r="F36" s="414" t="s">
        <v>458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1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</row>
    <row r="37" spans="1:30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</row>
    <row r="38" spans="1:30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</row>
    <row r="39" spans="1:30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</row>
    <row r="40" spans="1:30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</row>
    <row r="41" spans="1:30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</row>
    <row r="42" spans="1:30" ht="15.75" customHeight="1" x14ac:dyDescent="0.3">
      <c r="A42" s="340"/>
      <c r="B42" s="31"/>
      <c r="C42" s="353" t="s">
        <v>140</v>
      </c>
      <c r="D42" s="415">
        <v>1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</row>
    <row r="43" spans="1:30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</row>
    <row r="44" spans="1:30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</row>
    <row r="45" spans="1:30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</row>
    <row r="46" spans="1:30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</row>
    <row r="47" spans="1:30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</row>
    <row r="48" spans="1:30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</row>
    <row r="49" spans="1:30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</row>
    <row r="50" spans="1:30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1</v>
      </c>
      <c r="H50" s="439" t="s">
        <v>452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</row>
    <row r="51" spans="1:30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1</v>
      </c>
      <c r="H51" s="439" t="s">
        <v>452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</row>
    <row r="52" spans="1:30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1</v>
      </c>
      <c r="H52" s="439" t="s">
        <v>452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</row>
    <row r="53" spans="1:30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1</v>
      </c>
      <c r="H53" s="439" t="s">
        <v>452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</row>
    <row r="54" spans="1:30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</row>
    <row r="55" spans="1:30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</row>
    <row r="56" spans="1:30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</row>
    <row r="57" spans="1:30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</row>
    <row r="58" spans="1:30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</row>
    <row r="59" spans="1:30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</row>
    <row r="60" spans="1:30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</row>
    <row r="61" spans="1:30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</row>
    <row r="62" spans="1:30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</row>
    <row r="63" spans="1:30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</row>
    <row r="64" spans="1:30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</row>
    <row r="65" spans="1:30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</row>
    <row r="66" spans="1:30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</row>
    <row r="67" spans="1:30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</row>
    <row r="68" spans="1:30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</row>
    <row r="69" spans="1:30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</row>
    <row r="70" spans="1:30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</row>
    <row r="71" spans="1:30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</row>
    <row r="72" spans="1:30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</row>
    <row r="73" spans="1:30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</row>
    <row r="74" spans="1:30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</row>
    <row r="75" spans="1:30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</row>
    <row r="76" spans="1:30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</row>
    <row r="77" spans="1:30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</row>
    <row r="78" spans="1:30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</row>
    <row r="79" spans="1:30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</row>
    <row r="80" spans="1:30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</row>
    <row r="81" spans="1:30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</row>
    <row r="82" spans="1:30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</row>
    <row r="83" spans="1:30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459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20" t="s">
        <v>125</v>
      </c>
      <c r="D12" s="421"/>
      <c r="E12" s="418" t="s">
        <v>460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</row>
    <row r="15" spans="1:30" ht="29.25" customHeight="1" x14ac:dyDescent="0.3">
      <c r="A15" s="340"/>
      <c r="B15" s="31"/>
      <c r="C15" s="407" t="s">
        <v>461</v>
      </c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</row>
    <row r="16" spans="1:30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</row>
    <row r="17" spans="1:30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</row>
    <row r="18" spans="1:30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</row>
    <row r="19" spans="1:30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</row>
    <row r="21" spans="1:30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</row>
    <row r="22" spans="1:30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</row>
    <row r="23" spans="1:30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21</v>
      </c>
      <c r="X23" s="409"/>
      <c r="Y23" s="409"/>
      <c r="Z23" s="409"/>
      <c r="AA23" s="397"/>
      <c r="AB23" s="348"/>
      <c r="AC23" s="340"/>
      <c r="AD23" s="340"/>
    </row>
    <row r="24" spans="1:30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</row>
    <row r="25" spans="1:30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</row>
    <row r="26" spans="1:30" ht="39.75" customHeight="1" x14ac:dyDescent="0.3">
      <c r="A26" s="340"/>
      <c r="B26" s="31"/>
      <c r="C26" s="772" t="s">
        <v>462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</row>
    <row r="27" spans="1:30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</row>
    <row r="28" spans="1:30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</row>
    <row r="29" spans="1:30" ht="29.25" customHeight="1" x14ac:dyDescent="0.3">
      <c r="A29" s="340"/>
      <c r="B29" s="31"/>
      <c r="C29" s="415" t="s">
        <v>463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</row>
    <row r="30" spans="1:30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</row>
    <row r="31" spans="1:30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</row>
    <row r="32" spans="1:30" ht="90" customHeight="1" x14ac:dyDescent="0.3">
      <c r="A32" s="340"/>
      <c r="B32" s="31"/>
      <c r="C32" s="414" t="s">
        <v>464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</row>
    <row r="33" spans="1:30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</row>
    <row r="34" spans="1:30" ht="15.75" customHeight="1" x14ac:dyDescent="0.3">
      <c r="A34" s="340"/>
      <c r="B34" s="31"/>
      <c r="C34" s="413" t="s">
        <v>139</v>
      </c>
      <c r="D34" s="405"/>
      <c r="E34" s="353"/>
      <c r="F34" s="407" t="s">
        <v>22</v>
      </c>
      <c r="G34" s="397"/>
      <c r="H34" s="353"/>
      <c r="I34" s="340"/>
      <c r="J34" s="360" t="s">
        <v>140</v>
      </c>
      <c r="K34" s="407">
        <v>1.2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</row>
    <row r="35" spans="1:30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</row>
    <row r="36" spans="1:30" ht="32.25" customHeight="1" x14ac:dyDescent="0.3">
      <c r="A36" s="340"/>
      <c r="B36" s="31"/>
      <c r="C36" s="340"/>
      <c r="D36" s="360" t="s">
        <v>142</v>
      </c>
      <c r="E36" s="353"/>
      <c r="F36" s="414" t="s">
        <v>465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0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</row>
    <row r="37" spans="1:30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</row>
    <row r="38" spans="1:30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</row>
    <row r="39" spans="1:30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</row>
    <row r="40" spans="1:30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</row>
    <row r="41" spans="1:30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</row>
    <row r="42" spans="1:30" ht="15.75" customHeight="1" x14ac:dyDescent="0.3">
      <c r="A42" s="340"/>
      <c r="B42" s="31"/>
      <c r="C42" s="353" t="s">
        <v>140</v>
      </c>
      <c r="D42" s="415">
        <v>1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</row>
    <row r="43" spans="1:30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</row>
    <row r="44" spans="1:30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</row>
    <row r="45" spans="1:30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</row>
    <row r="46" spans="1:30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</row>
    <row r="47" spans="1:30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</row>
    <row r="48" spans="1:30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</row>
    <row r="49" spans="1:30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</row>
    <row r="50" spans="1:30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1.2</v>
      </c>
      <c r="H50" s="439" t="s">
        <v>466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</row>
    <row r="51" spans="1:30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1.7</v>
      </c>
      <c r="H51" s="439" t="s">
        <v>466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</row>
    <row r="52" spans="1:30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1.1000000000000001</v>
      </c>
      <c r="H52" s="439" t="s">
        <v>466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</row>
    <row r="53" spans="1:30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1</v>
      </c>
      <c r="H53" s="439" t="s">
        <v>466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</row>
    <row r="54" spans="1:30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</row>
    <row r="55" spans="1:30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</row>
    <row r="56" spans="1:30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</row>
    <row r="57" spans="1:30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</row>
    <row r="58" spans="1:30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</row>
    <row r="59" spans="1:30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</row>
    <row r="60" spans="1:30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</row>
    <row r="61" spans="1:30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</row>
    <row r="62" spans="1:30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</row>
    <row r="63" spans="1:30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</row>
    <row r="64" spans="1:30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</row>
    <row r="65" spans="1:30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</row>
    <row r="66" spans="1:30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</row>
    <row r="67" spans="1:30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</row>
    <row r="68" spans="1:30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</row>
    <row r="69" spans="1:30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</row>
    <row r="70" spans="1:30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</row>
    <row r="71" spans="1:30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</row>
    <row r="72" spans="1:30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</row>
    <row r="73" spans="1:30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</row>
    <row r="74" spans="1:30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</row>
    <row r="75" spans="1:30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</row>
    <row r="76" spans="1:30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</row>
    <row r="77" spans="1:30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</row>
    <row r="78" spans="1:30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</row>
    <row r="79" spans="1:30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</row>
    <row r="80" spans="1:30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</row>
    <row r="81" spans="1:30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</row>
    <row r="82" spans="1:30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</row>
    <row r="83" spans="1:30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1" width="11.44140625" customWidth="1"/>
    <col min="32" max="32" width="28" customWidth="1"/>
    <col min="33" max="33" width="11.44140625" customWidth="1"/>
  </cols>
  <sheetData>
    <row r="1" spans="1:33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</row>
    <row r="2" spans="1:33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  <c r="AE2" s="340"/>
      <c r="AF2" s="340"/>
      <c r="AG2" s="340"/>
    </row>
    <row r="3" spans="1:33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  <c r="AE3" s="340"/>
      <c r="AF3" s="340"/>
      <c r="AG3" s="340"/>
    </row>
    <row r="4" spans="1:33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  <c r="AE4" s="340"/>
      <c r="AF4" s="340"/>
      <c r="AG4" s="340"/>
    </row>
    <row r="5" spans="1:33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  <c r="AE5" s="340"/>
      <c r="AF5" s="340"/>
      <c r="AG5" s="340"/>
    </row>
    <row r="6" spans="1:33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  <c r="AE6" s="340"/>
      <c r="AF6" s="340"/>
      <c r="AG6" s="340"/>
    </row>
    <row r="7" spans="1:33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  <c r="AE7" s="340"/>
      <c r="AF7" s="340"/>
      <c r="AG7" s="340"/>
    </row>
    <row r="8" spans="1:33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  <c r="AE8" s="340"/>
      <c r="AF8" s="774" t="s">
        <v>467</v>
      </c>
      <c r="AG8" s="405"/>
    </row>
    <row r="9" spans="1:33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  <c r="AE9" s="340"/>
      <c r="AF9" s="340"/>
      <c r="AG9" s="340"/>
    </row>
    <row r="10" spans="1:33" ht="30" customHeight="1" x14ac:dyDescent="0.3">
      <c r="A10" s="340"/>
      <c r="B10" s="31"/>
      <c r="C10" s="406" t="s">
        <v>123</v>
      </c>
      <c r="D10" s="405"/>
      <c r="E10" s="407" t="s">
        <v>114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  <c r="AE10" s="340"/>
      <c r="AF10" s="340"/>
      <c r="AG10" s="340"/>
    </row>
    <row r="11" spans="1:33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  <c r="AE11" s="340"/>
      <c r="AF11" s="52" t="s">
        <v>468</v>
      </c>
      <c r="AG11" s="52" t="s">
        <v>469</v>
      </c>
    </row>
    <row r="12" spans="1:33" ht="29.25" customHeight="1" x14ac:dyDescent="0.3">
      <c r="A12" s="340"/>
      <c r="B12" s="31"/>
      <c r="C12" s="420" t="s">
        <v>125</v>
      </c>
      <c r="D12" s="421"/>
      <c r="E12" s="418" t="s">
        <v>470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  <c r="AE12" s="340"/>
      <c r="AF12" s="37" t="s">
        <v>471</v>
      </c>
      <c r="AG12" s="37">
        <v>28</v>
      </c>
    </row>
    <row r="13" spans="1:33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  <c r="AE13" s="340"/>
      <c r="AF13" s="37" t="s">
        <v>472</v>
      </c>
      <c r="AG13" s="37">
        <v>100</v>
      </c>
    </row>
    <row r="14" spans="1:33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  <c r="AE14" s="340"/>
      <c r="AF14" s="37" t="s">
        <v>473</v>
      </c>
      <c r="AG14" s="37">
        <v>34</v>
      </c>
    </row>
    <row r="15" spans="1:33" ht="29.25" customHeight="1" x14ac:dyDescent="0.3">
      <c r="A15" s="340"/>
      <c r="B15" s="31"/>
      <c r="C15" s="407" t="s">
        <v>474</v>
      </c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  <c r="AE15" s="340"/>
      <c r="AF15" s="37" t="s">
        <v>475</v>
      </c>
      <c r="AG15" s="37">
        <v>100</v>
      </c>
    </row>
    <row r="16" spans="1:33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  <c r="AE16" s="340"/>
      <c r="AF16" s="37" t="s">
        <v>476</v>
      </c>
      <c r="AG16" s="37">
        <v>38</v>
      </c>
    </row>
    <row r="17" spans="1:33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  <c r="AE17" s="340"/>
      <c r="AF17" s="37" t="s">
        <v>477</v>
      </c>
      <c r="AG17" s="37">
        <v>100</v>
      </c>
    </row>
    <row r="18" spans="1:33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  <c r="AE18" s="340"/>
      <c r="AF18" s="37" t="s">
        <v>478</v>
      </c>
      <c r="AG18" s="37">
        <v>25</v>
      </c>
    </row>
    <row r="19" spans="1:33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  <c r="AE19" s="340"/>
      <c r="AF19" s="340"/>
      <c r="AG19" s="340"/>
    </row>
    <row r="20" spans="1:33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  <c r="AE20" s="340"/>
      <c r="AF20" s="340"/>
      <c r="AG20" s="340"/>
    </row>
    <row r="21" spans="1:33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  <c r="AE21" s="340"/>
      <c r="AF21" s="340"/>
      <c r="AG21" s="340"/>
    </row>
    <row r="22" spans="1:33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  <c r="AE22" s="340"/>
      <c r="AF22" s="340"/>
      <c r="AG22" s="340"/>
    </row>
    <row r="23" spans="1:33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33</v>
      </c>
      <c r="X23" s="409"/>
      <c r="Y23" s="409"/>
      <c r="Z23" s="409"/>
      <c r="AA23" s="397"/>
      <c r="AB23" s="348"/>
      <c r="AC23" s="340"/>
      <c r="AD23" s="340"/>
      <c r="AE23" s="340"/>
      <c r="AF23" s="340"/>
      <c r="AG23" s="340"/>
    </row>
    <row r="24" spans="1:33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  <c r="AE24" s="340"/>
      <c r="AF24" s="340"/>
      <c r="AG24" s="340"/>
    </row>
    <row r="25" spans="1:33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  <c r="AE25" s="340"/>
      <c r="AF25" s="340"/>
      <c r="AG25" s="340"/>
    </row>
    <row r="26" spans="1:33" ht="39.75" customHeight="1" x14ac:dyDescent="0.3">
      <c r="A26" s="340"/>
      <c r="B26" s="31"/>
      <c r="C26" s="773" t="s">
        <v>462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  <c r="AE26" s="340"/>
      <c r="AF26" s="376">
        <f>+(((((AG12/100)*AG13)+((AG14/100)*AG15)+((AG16/100)*AG17))*AG18)/100)</f>
        <v>25</v>
      </c>
      <c r="AG26" s="340"/>
    </row>
    <row r="27" spans="1:33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  <c r="AE27" s="340"/>
      <c r="AF27" s="340"/>
      <c r="AG27" s="340"/>
    </row>
    <row r="28" spans="1:33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  <c r="AE28" s="340"/>
      <c r="AF28" s="340"/>
      <c r="AG28" s="340"/>
    </row>
    <row r="29" spans="1:33" ht="29.25" customHeight="1" x14ac:dyDescent="0.3">
      <c r="A29" s="340"/>
      <c r="B29" s="31"/>
      <c r="C29" s="415" t="s">
        <v>463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  <c r="AE29" s="340"/>
      <c r="AF29" s="340"/>
      <c r="AG29" s="340"/>
    </row>
    <row r="30" spans="1:33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  <c r="AE30" s="340"/>
      <c r="AF30" s="340"/>
      <c r="AG30" s="340"/>
    </row>
    <row r="31" spans="1:33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  <c r="AE31" s="340"/>
      <c r="AF31" s="340"/>
      <c r="AG31" s="340"/>
    </row>
    <row r="32" spans="1:33" ht="90" customHeight="1" x14ac:dyDescent="0.3">
      <c r="A32" s="340"/>
      <c r="B32" s="31"/>
      <c r="C32" s="414" t="s">
        <v>464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  <c r="AE32" s="340"/>
      <c r="AF32" s="340"/>
      <c r="AG32" s="340"/>
    </row>
    <row r="33" spans="1:33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  <c r="AE33" s="340"/>
      <c r="AF33" s="340"/>
      <c r="AG33" s="340"/>
    </row>
    <row r="34" spans="1:33" ht="15.75" customHeight="1" x14ac:dyDescent="0.3">
      <c r="A34" s="340"/>
      <c r="B34" s="31"/>
      <c r="C34" s="413" t="s">
        <v>139</v>
      </c>
      <c r="D34" s="405"/>
      <c r="E34" s="353"/>
      <c r="F34" s="407" t="s">
        <v>34</v>
      </c>
      <c r="G34" s="397"/>
      <c r="H34" s="353"/>
      <c r="I34" s="340"/>
      <c r="J34" s="360" t="s">
        <v>140</v>
      </c>
      <c r="K34" s="407">
        <v>25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  <c r="AE34" s="340"/>
      <c r="AF34" s="340"/>
      <c r="AG34" s="340"/>
    </row>
    <row r="35" spans="1:33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  <c r="AE35" s="340"/>
      <c r="AF35" s="340"/>
      <c r="AG35" s="340"/>
    </row>
    <row r="36" spans="1:33" ht="32.25" customHeight="1" x14ac:dyDescent="0.3">
      <c r="A36" s="340"/>
      <c r="B36" s="31"/>
      <c r="C36" s="340"/>
      <c r="D36" s="360" t="s">
        <v>142</v>
      </c>
      <c r="E36" s="353"/>
      <c r="F36" s="414" t="s">
        <v>479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0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  <c r="AE36" s="340"/>
      <c r="AF36" s="340"/>
      <c r="AG36" s="340"/>
    </row>
    <row r="37" spans="1:33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  <c r="AE37" s="340"/>
      <c r="AF37" s="340"/>
      <c r="AG37" s="340"/>
    </row>
    <row r="38" spans="1:33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  <c r="AE38" s="340"/>
      <c r="AF38" s="340"/>
      <c r="AG38" s="340"/>
    </row>
    <row r="39" spans="1:33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  <c r="AE39" s="340"/>
      <c r="AF39" s="340"/>
      <c r="AG39" s="340"/>
    </row>
    <row r="40" spans="1:33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  <c r="AE40" s="340"/>
      <c r="AF40" s="340"/>
      <c r="AG40" s="340"/>
    </row>
    <row r="41" spans="1:33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  <c r="AE41" s="340"/>
      <c r="AF41" s="340"/>
      <c r="AG41" s="340"/>
    </row>
    <row r="42" spans="1:33" ht="15.75" customHeight="1" x14ac:dyDescent="0.3">
      <c r="A42" s="340"/>
      <c r="B42" s="31"/>
      <c r="C42" s="353" t="s">
        <v>140</v>
      </c>
      <c r="D42" s="415">
        <v>25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  <c r="AE42" s="340"/>
      <c r="AF42" s="340"/>
      <c r="AG42" s="340"/>
    </row>
    <row r="43" spans="1:33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  <c r="AE43" s="340"/>
      <c r="AF43" s="340"/>
      <c r="AG43" s="340"/>
    </row>
    <row r="44" spans="1:33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  <c r="AE44" s="340"/>
      <c r="AF44" s="340"/>
      <c r="AG44" s="340"/>
    </row>
    <row r="45" spans="1:33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  <c r="AE45" s="340"/>
      <c r="AF45" s="340"/>
      <c r="AG45" s="340"/>
    </row>
    <row r="46" spans="1:33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  <c r="AE46" s="363"/>
      <c r="AF46" s="363"/>
      <c r="AG46" s="363"/>
    </row>
    <row r="47" spans="1:33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  <c r="AE47" s="340"/>
      <c r="AF47" s="340"/>
      <c r="AG47" s="340"/>
    </row>
    <row r="48" spans="1:33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  <c r="AE48" s="367"/>
      <c r="AF48" s="367"/>
      <c r="AG48" s="367"/>
    </row>
    <row r="49" spans="1:33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  <c r="AE49" s="367"/>
      <c r="AF49" s="367"/>
      <c r="AG49" s="367"/>
    </row>
    <row r="50" spans="1:33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25</v>
      </c>
      <c r="H50" s="439" t="s">
        <v>480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  <c r="AE50" s="367"/>
      <c r="AF50" s="367"/>
      <c r="AG50" s="367"/>
    </row>
    <row r="51" spans="1:33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65</v>
      </c>
      <c r="H51" s="439" t="s">
        <v>480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  <c r="AE51" s="367"/>
      <c r="AF51" s="367"/>
      <c r="AG51" s="367"/>
    </row>
    <row r="52" spans="1:33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85</v>
      </c>
      <c r="H52" s="439" t="s">
        <v>480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  <c r="AE52" s="367"/>
      <c r="AF52" s="367"/>
      <c r="AG52" s="367"/>
    </row>
    <row r="53" spans="1:33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100</v>
      </c>
      <c r="H53" s="439" t="s">
        <v>480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  <c r="AE53" s="367"/>
      <c r="AF53" s="367"/>
      <c r="AG53" s="367"/>
    </row>
    <row r="54" spans="1:33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  <c r="AE54" s="367"/>
      <c r="AF54" s="367"/>
      <c r="AG54" s="367"/>
    </row>
    <row r="55" spans="1:33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  <c r="AE55" s="340"/>
      <c r="AF55" s="340"/>
      <c r="AG55" s="340"/>
    </row>
    <row r="56" spans="1:33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  <c r="AE56" s="340"/>
      <c r="AF56" s="340"/>
      <c r="AG56" s="340"/>
    </row>
    <row r="57" spans="1:33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  <c r="AE57" s="340"/>
      <c r="AF57" s="340"/>
      <c r="AG57" s="340"/>
    </row>
    <row r="58" spans="1:33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  <c r="AE58" s="340"/>
      <c r="AF58" s="340"/>
      <c r="AG58" s="340"/>
    </row>
    <row r="59" spans="1:33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  <c r="AE59" s="340"/>
      <c r="AF59" s="340"/>
      <c r="AG59" s="340"/>
    </row>
    <row r="60" spans="1:33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  <c r="AE60" s="340"/>
      <c r="AF60" s="340"/>
      <c r="AG60" s="340"/>
    </row>
    <row r="61" spans="1:33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  <c r="AE61" s="340"/>
      <c r="AF61" s="340"/>
      <c r="AG61" s="340"/>
    </row>
    <row r="62" spans="1:33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  <c r="AE62" s="340"/>
      <c r="AF62" s="340"/>
      <c r="AG62" s="340"/>
    </row>
    <row r="63" spans="1:33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  <c r="AE63" s="340"/>
      <c r="AF63" s="340"/>
      <c r="AG63" s="340"/>
    </row>
    <row r="64" spans="1:33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  <c r="AE64" s="340"/>
      <c r="AF64" s="340"/>
      <c r="AG64" s="340"/>
    </row>
    <row r="65" spans="1:33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  <c r="AE65" s="340"/>
      <c r="AF65" s="340"/>
      <c r="AG65" s="340"/>
    </row>
    <row r="66" spans="1:33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  <c r="AE66" s="340"/>
      <c r="AF66" s="340"/>
      <c r="AG66" s="340"/>
    </row>
    <row r="67" spans="1:33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  <c r="AE67" s="340"/>
      <c r="AF67" s="340"/>
      <c r="AG67" s="340"/>
    </row>
    <row r="68" spans="1:33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  <c r="AE68" s="340"/>
      <c r="AF68" s="340"/>
      <c r="AG68" s="340"/>
    </row>
    <row r="69" spans="1:33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  <c r="AE69" s="340"/>
      <c r="AF69" s="340"/>
      <c r="AG69" s="340"/>
    </row>
    <row r="70" spans="1:33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  <c r="AE70" s="340"/>
      <c r="AF70" s="340"/>
      <c r="AG70" s="340"/>
    </row>
    <row r="71" spans="1:33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  <c r="AE71" s="340"/>
      <c r="AF71" s="340"/>
      <c r="AG71" s="340"/>
    </row>
    <row r="72" spans="1:33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  <c r="AE72" s="340"/>
      <c r="AF72" s="340"/>
      <c r="AG72" s="340"/>
    </row>
    <row r="73" spans="1:33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  <c r="AE73" s="340"/>
      <c r="AF73" s="340"/>
      <c r="AG73" s="340"/>
    </row>
    <row r="74" spans="1:33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  <c r="AE74" s="340"/>
      <c r="AF74" s="340"/>
      <c r="AG74" s="340"/>
    </row>
    <row r="75" spans="1:33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  <c r="AE75" s="340"/>
      <c r="AF75" s="340"/>
      <c r="AG75" s="340"/>
    </row>
    <row r="76" spans="1:33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  <c r="AE76" s="340"/>
      <c r="AF76" s="340"/>
      <c r="AG76" s="340"/>
    </row>
    <row r="77" spans="1:33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</row>
    <row r="78" spans="1:33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</row>
    <row r="79" spans="1:33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</row>
    <row r="80" spans="1:33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</row>
    <row r="81" spans="1:33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</row>
    <row r="82" spans="1:33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</row>
    <row r="83" spans="1:33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</row>
    <row r="84" spans="1:33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</row>
    <row r="85" spans="1:33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</row>
    <row r="86" spans="1:33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</row>
    <row r="87" spans="1:33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</row>
    <row r="88" spans="1:33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</row>
    <row r="89" spans="1:33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</row>
    <row r="90" spans="1:33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</row>
    <row r="91" spans="1:33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</row>
    <row r="92" spans="1:33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</row>
    <row r="93" spans="1:33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</row>
    <row r="94" spans="1:33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</row>
    <row r="95" spans="1:33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</row>
    <row r="96" spans="1:33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</row>
    <row r="97" spans="1:33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</row>
    <row r="98" spans="1:33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</row>
    <row r="99" spans="1:33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</row>
    <row r="100" spans="1:33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</row>
    <row r="101" spans="1:33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</row>
    <row r="102" spans="1:33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</row>
    <row r="103" spans="1:33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</row>
    <row r="104" spans="1:33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</row>
    <row r="105" spans="1:33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</row>
    <row r="106" spans="1:33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</row>
    <row r="107" spans="1:33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</row>
    <row r="108" spans="1:33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</row>
    <row r="109" spans="1:33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</row>
    <row r="110" spans="1:33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</row>
    <row r="111" spans="1:33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</row>
    <row r="112" spans="1:33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</row>
    <row r="113" spans="1:33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</row>
    <row r="114" spans="1:33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</row>
    <row r="115" spans="1:33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</row>
    <row r="116" spans="1:33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</row>
    <row r="117" spans="1:33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</row>
    <row r="118" spans="1:33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</row>
    <row r="119" spans="1:33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</row>
    <row r="120" spans="1:33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</row>
    <row r="121" spans="1:33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</row>
    <row r="122" spans="1:33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</row>
    <row r="123" spans="1:33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</row>
    <row r="124" spans="1:33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</row>
    <row r="125" spans="1:33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</row>
    <row r="126" spans="1:33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</row>
    <row r="127" spans="1:33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</row>
    <row r="128" spans="1:33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</row>
    <row r="129" spans="1:33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</row>
    <row r="130" spans="1:33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</row>
    <row r="131" spans="1:33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</row>
    <row r="132" spans="1:33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</row>
    <row r="133" spans="1:33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</row>
    <row r="134" spans="1:33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</row>
    <row r="135" spans="1:33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</row>
    <row r="136" spans="1:33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</row>
    <row r="137" spans="1:33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</row>
    <row r="138" spans="1:33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</row>
    <row r="139" spans="1:33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</row>
    <row r="140" spans="1:33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</row>
    <row r="141" spans="1:33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</row>
    <row r="142" spans="1:33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</row>
    <row r="143" spans="1:33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</row>
    <row r="144" spans="1:33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</row>
    <row r="145" spans="1:33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</row>
    <row r="146" spans="1:33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</row>
    <row r="147" spans="1:33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</row>
    <row r="148" spans="1:33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</row>
    <row r="149" spans="1:33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</row>
    <row r="150" spans="1:33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</row>
    <row r="151" spans="1:33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</row>
    <row r="152" spans="1:33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</row>
    <row r="153" spans="1:33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</row>
    <row r="154" spans="1:33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</row>
    <row r="155" spans="1:33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</row>
    <row r="156" spans="1:33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</row>
    <row r="157" spans="1:33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</row>
    <row r="158" spans="1:33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</row>
    <row r="159" spans="1:33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</row>
    <row r="160" spans="1:33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</row>
    <row r="161" spans="1:33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</row>
    <row r="162" spans="1:33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</row>
    <row r="163" spans="1:33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</row>
    <row r="164" spans="1:33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</row>
    <row r="165" spans="1:33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</row>
    <row r="166" spans="1:33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</row>
    <row r="167" spans="1:33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</row>
    <row r="168" spans="1:33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</row>
    <row r="169" spans="1:33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</row>
    <row r="170" spans="1:33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</row>
    <row r="171" spans="1:33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</row>
    <row r="172" spans="1:33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</row>
    <row r="173" spans="1:33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</row>
    <row r="174" spans="1:33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</row>
    <row r="175" spans="1:33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</row>
    <row r="176" spans="1:33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</row>
    <row r="177" spans="1:33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</row>
    <row r="178" spans="1:33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</row>
    <row r="179" spans="1:33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</row>
    <row r="180" spans="1:33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</row>
    <row r="181" spans="1:33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</row>
    <row r="182" spans="1:33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</row>
    <row r="183" spans="1:33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</row>
    <row r="184" spans="1:33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</row>
    <row r="185" spans="1:33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</row>
    <row r="186" spans="1:33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</row>
    <row r="187" spans="1:33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</row>
    <row r="188" spans="1:33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</row>
    <row r="189" spans="1:33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</row>
    <row r="190" spans="1:33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</row>
    <row r="191" spans="1:33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</row>
    <row r="192" spans="1:33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</row>
    <row r="193" spans="1:33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</row>
    <row r="194" spans="1:33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</row>
    <row r="195" spans="1:33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</row>
    <row r="196" spans="1:33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</row>
    <row r="197" spans="1:33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</row>
    <row r="198" spans="1:33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</row>
    <row r="199" spans="1:33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</row>
    <row r="200" spans="1:33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</row>
    <row r="201" spans="1:33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</row>
    <row r="202" spans="1:33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</row>
    <row r="203" spans="1:33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</row>
    <row r="204" spans="1:33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</row>
    <row r="205" spans="1:33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</row>
    <row r="206" spans="1:33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</row>
    <row r="207" spans="1:33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</row>
    <row r="208" spans="1:33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</row>
    <row r="209" spans="1:33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</row>
    <row r="210" spans="1:33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</row>
    <row r="211" spans="1:33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</row>
    <row r="212" spans="1:33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</row>
    <row r="213" spans="1:33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</row>
    <row r="214" spans="1:33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</row>
    <row r="215" spans="1:33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</row>
    <row r="216" spans="1:33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</row>
    <row r="217" spans="1:33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</row>
    <row r="218" spans="1:33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</row>
    <row r="219" spans="1:33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</row>
    <row r="220" spans="1:33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</row>
    <row r="221" spans="1:33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</row>
    <row r="222" spans="1:33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</row>
    <row r="223" spans="1:33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</row>
    <row r="224" spans="1:33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</row>
    <row r="225" spans="1:33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</row>
    <row r="226" spans="1:33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</row>
    <row r="227" spans="1:33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</row>
    <row r="228" spans="1:33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</row>
    <row r="229" spans="1:33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</row>
    <row r="230" spans="1:33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</row>
    <row r="231" spans="1:33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</row>
    <row r="232" spans="1:33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</row>
    <row r="233" spans="1:33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</row>
    <row r="234" spans="1:33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</row>
    <row r="235" spans="1:33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</row>
    <row r="236" spans="1:33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</row>
    <row r="237" spans="1:33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</row>
    <row r="238" spans="1:33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</row>
    <row r="239" spans="1:33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</row>
    <row r="240" spans="1:33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</row>
    <row r="241" spans="1:33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</row>
    <row r="242" spans="1:33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</row>
    <row r="243" spans="1:33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</row>
    <row r="244" spans="1:33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</row>
    <row r="245" spans="1:33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</row>
    <row r="246" spans="1:33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</row>
    <row r="247" spans="1:33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</row>
    <row r="248" spans="1:33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</row>
    <row r="249" spans="1:33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</row>
    <row r="250" spans="1:33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</row>
    <row r="251" spans="1:33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</row>
    <row r="252" spans="1:33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</row>
    <row r="253" spans="1:33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</row>
    <row r="254" spans="1:33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</row>
    <row r="255" spans="1:33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</row>
    <row r="256" spans="1:33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</row>
    <row r="257" spans="1:33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</row>
    <row r="258" spans="1:33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</row>
    <row r="259" spans="1:33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</row>
    <row r="260" spans="1:33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</row>
    <row r="261" spans="1:33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</row>
    <row r="262" spans="1:33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</row>
    <row r="263" spans="1:33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</row>
    <row r="264" spans="1:33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</row>
    <row r="265" spans="1:33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</row>
    <row r="266" spans="1:33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</row>
    <row r="267" spans="1:33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</row>
    <row r="268" spans="1:33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</row>
    <row r="269" spans="1:33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</row>
    <row r="270" spans="1:33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</row>
    <row r="271" spans="1:33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</row>
    <row r="272" spans="1:33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</row>
    <row r="273" spans="1:33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</row>
    <row r="274" spans="1:33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</row>
    <row r="275" spans="1:33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</row>
    <row r="276" spans="1:33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</row>
    <row r="277" spans="1:33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</row>
    <row r="278" spans="1:33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</row>
    <row r="279" spans="1:33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</row>
    <row r="280" spans="1:33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</row>
    <row r="281" spans="1:33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</row>
    <row r="282" spans="1:33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</row>
    <row r="283" spans="1:33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</row>
    <row r="284" spans="1:33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</row>
    <row r="285" spans="1:33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</row>
    <row r="286" spans="1:33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</row>
    <row r="287" spans="1:33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</row>
    <row r="288" spans="1:33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</row>
    <row r="289" spans="1:33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</row>
    <row r="290" spans="1:33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</row>
    <row r="291" spans="1:33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</row>
    <row r="292" spans="1:33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</row>
    <row r="293" spans="1:33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</row>
    <row r="294" spans="1:33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</row>
    <row r="295" spans="1:33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</row>
    <row r="296" spans="1:33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</row>
    <row r="297" spans="1:33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</row>
    <row r="298" spans="1:33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</row>
    <row r="299" spans="1:33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</row>
    <row r="300" spans="1:33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</row>
    <row r="301" spans="1:33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</row>
    <row r="302" spans="1:33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</row>
    <row r="303" spans="1:33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</row>
    <row r="304" spans="1:33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</row>
    <row r="305" spans="1:33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</row>
    <row r="306" spans="1:33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</row>
    <row r="307" spans="1:33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</row>
    <row r="308" spans="1:33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</row>
    <row r="309" spans="1:33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</row>
    <row r="310" spans="1:33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</row>
    <row r="311" spans="1:33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</row>
    <row r="312" spans="1:33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</row>
    <row r="313" spans="1:33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</row>
    <row r="314" spans="1:33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</row>
    <row r="315" spans="1:33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</row>
    <row r="316" spans="1:33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</row>
    <row r="317" spans="1:33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</row>
    <row r="318" spans="1:33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</row>
    <row r="319" spans="1:33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</row>
    <row r="320" spans="1:33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</row>
    <row r="321" spans="1:33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</row>
    <row r="322" spans="1:33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</row>
    <row r="323" spans="1:33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</row>
    <row r="324" spans="1:33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</row>
    <row r="325" spans="1:33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</row>
    <row r="326" spans="1:33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</row>
    <row r="327" spans="1:33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</row>
    <row r="328" spans="1:33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</row>
    <row r="329" spans="1:33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</row>
    <row r="330" spans="1:33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</row>
    <row r="331" spans="1:33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</row>
    <row r="332" spans="1:33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</row>
    <row r="333" spans="1:33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</row>
    <row r="334" spans="1:33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</row>
    <row r="335" spans="1:33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</row>
    <row r="336" spans="1:33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</row>
    <row r="337" spans="1:33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</row>
    <row r="338" spans="1:33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</row>
    <row r="339" spans="1:33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</row>
    <row r="340" spans="1:33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</row>
    <row r="341" spans="1:33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</row>
    <row r="342" spans="1:33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</row>
    <row r="343" spans="1:33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</row>
    <row r="344" spans="1:33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</row>
    <row r="345" spans="1:33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</row>
    <row r="346" spans="1:33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</row>
    <row r="347" spans="1:33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</row>
    <row r="348" spans="1:33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</row>
    <row r="349" spans="1:33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</row>
    <row r="350" spans="1:33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</row>
    <row r="351" spans="1:33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</row>
    <row r="352" spans="1:33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</row>
    <row r="353" spans="1:33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</row>
    <row r="354" spans="1:33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</row>
    <row r="355" spans="1:33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</row>
    <row r="356" spans="1:33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</row>
    <row r="357" spans="1:33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</row>
    <row r="358" spans="1:33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</row>
    <row r="359" spans="1:33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</row>
    <row r="360" spans="1:33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</row>
    <row r="361" spans="1:33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</row>
    <row r="362" spans="1:33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</row>
    <row r="363" spans="1:33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</row>
    <row r="364" spans="1:33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</row>
    <row r="365" spans="1:33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</row>
    <row r="366" spans="1:33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</row>
    <row r="367" spans="1:33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</row>
    <row r="368" spans="1:33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</row>
    <row r="369" spans="1:33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</row>
    <row r="370" spans="1:33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</row>
    <row r="371" spans="1:33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</row>
    <row r="372" spans="1:33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</row>
    <row r="373" spans="1:33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</row>
    <row r="374" spans="1:33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</row>
    <row r="375" spans="1:33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</row>
    <row r="376" spans="1:33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</row>
    <row r="377" spans="1:33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</row>
    <row r="378" spans="1:33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</row>
    <row r="379" spans="1:33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</row>
    <row r="380" spans="1:33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</row>
    <row r="381" spans="1:33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</row>
    <row r="382" spans="1:33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</row>
    <row r="383" spans="1:33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</row>
    <row r="384" spans="1:33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</row>
    <row r="385" spans="1:33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</row>
    <row r="386" spans="1:33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</row>
    <row r="387" spans="1:33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</row>
    <row r="388" spans="1:33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</row>
    <row r="389" spans="1:33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</row>
    <row r="390" spans="1:33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</row>
    <row r="391" spans="1:33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</row>
    <row r="392" spans="1:33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</row>
    <row r="393" spans="1:33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</row>
    <row r="394" spans="1:33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</row>
    <row r="395" spans="1:33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</row>
    <row r="396" spans="1:33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</row>
    <row r="397" spans="1:33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</row>
    <row r="398" spans="1:33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</row>
    <row r="399" spans="1:33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</row>
    <row r="400" spans="1:33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</row>
    <row r="401" spans="1:33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</row>
    <row r="402" spans="1:33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</row>
    <row r="403" spans="1:33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</row>
    <row r="404" spans="1:33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</row>
    <row r="405" spans="1:33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</row>
    <row r="406" spans="1:33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</row>
    <row r="407" spans="1:33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</row>
    <row r="408" spans="1:33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</row>
    <row r="409" spans="1:33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</row>
    <row r="410" spans="1:33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</row>
    <row r="411" spans="1:33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</row>
    <row r="412" spans="1:33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</row>
    <row r="413" spans="1:33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</row>
    <row r="414" spans="1:33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</row>
    <row r="415" spans="1:33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</row>
    <row r="416" spans="1:33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</row>
    <row r="417" spans="1:33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</row>
    <row r="418" spans="1:33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</row>
    <row r="419" spans="1:33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</row>
    <row r="420" spans="1:33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</row>
    <row r="421" spans="1:33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</row>
    <row r="422" spans="1:33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</row>
    <row r="423" spans="1:33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</row>
    <row r="424" spans="1:33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</row>
    <row r="425" spans="1:33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</row>
    <row r="426" spans="1:33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</row>
    <row r="427" spans="1:33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</row>
    <row r="428" spans="1:33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</row>
    <row r="429" spans="1:33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</row>
    <row r="430" spans="1:33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</row>
    <row r="431" spans="1:33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</row>
    <row r="432" spans="1:33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</row>
    <row r="433" spans="1:33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</row>
    <row r="434" spans="1:33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</row>
    <row r="435" spans="1:33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</row>
    <row r="436" spans="1:33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</row>
    <row r="437" spans="1:33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</row>
    <row r="438" spans="1:33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</row>
    <row r="439" spans="1:33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</row>
    <row r="440" spans="1:33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</row>
    <row r="441" spans="1:33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</row>
    <row r="442" spans="1:33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</row>
    <row r="443" spans="1:33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</row>
    <row r="444" spans="1:33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</row>
    <row r="445" spans="1:33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</row>
    <row r="446" spans="1:33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</row>
    <row r="447" spans="1:33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</row>
    <row r="448" spans="1:33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</row>
    <row r="449" spans="1:33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</row>
    <row r="450" spans="1:33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</row>
    <row r="451" spans="1:33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</row>
    <row r="452" spans="1:33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</row>
    <row r="453" spans="1:33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</row>
    <row r="454" spans="1:33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</row>
    <row r="455" spans="1:33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</row>
    <row r="456" spans="1:33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</row>
    <row r="457" spans="1:33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</row>
    <row r="458" spans="1:33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</row>
    <row r="459" spans="1:33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</row>
    <row r="460" spans="1:33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</row>
    <row r="461" spans="1:33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</row>
    <row r="462" spans="1:33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</row>
    <row r="463" spans="1:33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</row>
    <row r="464" spans="1:33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</row>
    <row r="465" spans="1:33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</row>
    <row r="466" spans="1:33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</row>
    <row r="467" spans="1:33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</row>
    <row r="468" spans="1:33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</row>
    <row r="469" spans="1:33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</row>
    <row r="470" spans="1:33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</row>
    <row r="471" spans="1:33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</row>
    <row r="472" spans="1:33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</row>
    <row r="473" spans="1:33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</row>
    <row r="474" spans="1:33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</row>
    <row r="475" spans="1:33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</row>
    <row r="476" spans="1:33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</row>
    <row r="477" spans="1:33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</row>
    <row r="478" spans="1:33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</row>
    <row r="479" spans="1:33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</row>
    <row r="480" spans="1:33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</row>
    <row r="481" spans="1:33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</row>
    <row r="482" spans="1:33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</row>
    <row r="483" spans="1:33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</row>
    <row r="484" spans="1:33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</row>
    <row r="485" spans="1:33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</row>
    <row r="486" spans="1:33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</row>
    <row r="487" spans="1:33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</row>
    <row r="488" spans="1:33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</row>
    <row r="489" spans="1:33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</row>
    <row r="490" spans="1:33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</row>
    <row r="491" spans="1:33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</row>
    <row r="492" spans="1:33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</row>
    <row r="493" spans="1:33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</row>
    <row r="494" spans="1:33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</row>
    <row r="495" spans="1:33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</row>
    <row r="496" spans="1:33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</row>
    <row r="497" spans="1:33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</row>
    <row r="498" spans="1:33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</row>
    <row r="499" spans="1:33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</row>
    <row r="500" spans="1:33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</row>
    <row r="501" spans="1:33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</row>
    <row r="502" spans="1:33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</row>
    <row r="503" spans="1:33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</row>
    <row r="504" spans="1:33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</row>
    <row r="505" spans="1:33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</row>
    <row r="506" spans="1:33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</row>
    <row r="507" spans="1:33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</row>
    <row r="508" spans="1:33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</row>
    <row r="509" spans="1:33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</row>
    <row r="510" spans="1:33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</row>
    <row r="511" spans="1:33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</row>
    <row r="512" spans="1:33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</row>
    <row r="513" spans="1:33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</row>
    <row r="514" spans="1:33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</row>
    <row r="515" spans="1:33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</row>
    <row r="516" spans="1:33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</row>
    <row r="517" spans="1:33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</row>
    <row r="518" spans="1:33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</row>
    <row r="519" spans="1:33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</row>
    <row r="520" spans="1:33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</row>
    <row r="521" spans="1:33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</row>
    <row r="522" spans="1:33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</row>
    <row r="523" spans="1:33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</row>
    <row r="524" spans="1:33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</row>
    <row r="525" spans="1:33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</row>
    <row r="526" spans="1:33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</row>
    <row r="527" spans="1:33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</row>
    <row r="528" spans="1:33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</row>
    <row r="529" spans="1:33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</row>
    <row r="530" spans="1:33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</row>
    <row r="531" spans="1:33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</row>
    <row r="532" spans="1:33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</row>
    <row r="533" spans="1:33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</row>
    <row r="534" spans="1:33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</row>
    <row r="535" spans="1:33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</row>
    <row r="536" spans="1:33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</row>
    <row r="537" spans="1:33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</row>
    <row r="538" spans="1:33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</row>
    <row r="539" spans="1:33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</row>
    <row r="540" spans="1:33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</row>
    <row r="541" spans="1:33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</row>
    <row r="542" spans="1:33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</row>
    <row r="543" spans="1:33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</row>
    <row r="544" spans="1:33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</row>
    <row r="545" spans="1:33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</row>
    <row r="546" spans="1:33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</row>
    <row r="547" spans="1:33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</row>
    <row r="548" spans="1:33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</row>
    <row r="549" spans="1:33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</row>
    <row r="550" spans="1:33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</row>
    <row r="551" spans="1:33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</row>
    <row r="552" spans="1:33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</row>
    <row r="553" spans="1:33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</row>
    <row r="554" spans="1:33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</row>
    <row r="555" spans="1:33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</row>
    <row r="556" spans="1:33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</row>
    <row r="557" spans="1:33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</row>
    <row r="558" spans="1:33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</row>
    <row r="559" spans="1:33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</row>
    <row r="560" spans="1:33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</row>
    <row r="561" spans="1:33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</row>
    <row r="562" spans="1:33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</row>
    <row r="563" spans="1:33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</row>
    <row r="564" spans="1:33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</row>
    <row r="565" spans="1:33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</row>
    <row r="566" spans="1:33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</row>
    <row r="567" spans="1:33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</row>
    <row r="568" spans="1:33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</row>
    <row r="569" spans="1:33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</row>
    <row r="570" spans="1:33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</row>
    <row r="571" spans="1:33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</row>
    <row r="572" spans="1:33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</row>
    <row r="573" spans="1:33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</row>
    <row r="574" spans="1:33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</row>
    <row r="575" spans="1:33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</row>
    <row r="576" spans="1:33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</row>
    <row r="577" spans="1:33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</row>
    <row r="578" spans="1:33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</row>
    <row r="579" spans="1:33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</row>
    <row r="580" spans="1:33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</row>
    <row r="581" spans="1:33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</row>
    <row r="582" spans="1:33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</row>
    <row r="583" spans="1:33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</row>
    <row r="584" spans="1:33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</row>
    <row r="585" spans="1:33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</row>
    <row r="586" spans="1:33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</row>
    <row r="587" spans="1:33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</row>
    <row r="588" spans="1:33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</row>
    <row r="589" spans="1:33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</row>
    <row r="590" spans="1:33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</row>
    <row r="591" spans="1:33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</row>
    <row r="592" spans="1:33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</row>
    <row r="593" spans="1:33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</row>
    <row r="594" spans="1:33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</row>
    <row r="595" spans="1:33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</row>
    <row r="596" spans="1:33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</row>
    <row r="597" spans="1:33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</row>
    <row r="598" spans="1:33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</row>
    <row r="599" spans="1:33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</row>
    <row r="600" spans="1:33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</row>
    <row r="601" spans="1:33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</row>
    <row r="602" spans="1:33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</row>
    <row r="603" spans="1:33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</row>
    <row r="604" spans="1:33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</row>
    <row r="605" spans="1:33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</row>
    <row r="606" spans="1:33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</row>
    <row r="607" spans="1:33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</row>
    <row r="608" spans="1:33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</row>
    <row r="609" spans="1:33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</row>
    <row r="610" spans="1:33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</row>
    <row r="611" spans="1:33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</row>
    <row r="612" spans="1:33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</row>
    <row r="613" spans="1:33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</row>
    <row r="614" spans="1:33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</row>
    <row r="615" spans="1:33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</row>
    <row r="616" spans="1:33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</row>
    <row r="617" spans="1:33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</row>
    <row r="618" spans="1:33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</row>
    <row r="619" spans="1:33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</row>
    <row r="620" spans="1:33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</row>
    <row r="621" spans="1:33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</row>
    <row r="622" spans="1:33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</row>
    <row r="623" spans="1:33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</row>
    <row r="624" spans="1:33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</row>
    <row r="625" spans="1:33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</row>
    <row r="626" spans="1:33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</row>
    <row r="627" spans="1:33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</row>
    <row r="628" spans="1:33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</row>
    <row r="629" spans="1:33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</row>
    <row r="630" spans="1:33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</row>
    <row r="631" spans="1:33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</row>
    <row r="632" spans="1:33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</row>
    <row r="633" spans="1:33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</row>
    <row r="634" spans="1:33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</row>
    <row r="635" spans="1:33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</row>
    <row r="636" spans="1:33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</row>
    <row r="637" spans="1:33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</row>
    <row r="638" spans="1:33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</row>
    <row r="639" spans="1:33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</row>
    <row r="640" spans="1:33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</row>
    <row r="641" spans="1:33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</row>
    <row r="642" spans="1:33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</row>
    <row r="643" spans="1:33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</row>
    <row r="644" spans="1:33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</row>
    <row r="645" spans="1:33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</row>
    <row r="646" spans="1:33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</row>
    <row r="647" spans="1:33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</row>
    <row r="648" spans="1:33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</row>
    <row r="649" spans="1:33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</row>
    <row r="650" spans="1:33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</row>
    <row r="651" spans="1:33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</row>
    <row r="652" spans="1:33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</row>
    <row r="653" spans="1:33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</row>
    <row r="654" spans="1:33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</row>
    <row r="655" spans="1:33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</row>
    <row r="656" spans="1:33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</row>
    <row r="657" spans="1:33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</row>
    <row r="658" spans="1:33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</row>
    <row r="659" spans="1:33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</row>
    <row r="660" spans="1:33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</row>
    <row r="661" spans="1:33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</row>
    <row r="662" spans="1:33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</row>
    <row r="663" spans="1:33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</row>
    <row r="664" spans="1:33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</row>
    <row r="665" spans="1:33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</row>
    <row r="666" spans="1:33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</row>
    <row r="667" spans="1:33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</row>
    <row r="668" spans="1:33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</row>
    <row r="669" spans="1:33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</row>
    <row r="670" spans="1:33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</row>
    <row r="671" spans="1:33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</row>
    <row r="672" spans="1:33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</row>
    <row r="673" spans="1:33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</row>
    <row r="674" spans="1:33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</row>
    <row r="675" spans="1:33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</row>
    <row r="676" spans="1:33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</row>
    <row r="677" spans="1:33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</row>
    <row r="678" spans="1:33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</row>
    <row r="679" spans="1:33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</row>
    <row r="680" spans="1:33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</row>
    <row r="681" spans="1:33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</row>
    <row r="682" spans="1:33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</row>
    <row r="683" spans="1:33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</row>
    <row r="684" spans="1:33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</row>
    <row r="685" spans="1:33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</row>
    <row r="686" spans="1:33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</row>
    <row r="687" spans="1:33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</row>
    <row r="688" spans="1:33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</row>
    <row r="689" spans="1:33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</row>
    <row r="690" spans="1:33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</row>
    <row r="691" spans="1:33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</row>
    <row r="692" spans="1:33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</row>
    <row r="693" spans="1:33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</row>
    <row r="694" spans="1:33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</row>
    <row r="695" spans="1:33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</row>
    <row r="696" spans="1:33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</row>
    <row r="697" spans="1:33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</row>
    <row r="698" spans="1:33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</row>
    <row r="699" spans="1:33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</row>
    <row r="700" spans="1:33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</row>
    <row r="701" spans="1:33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</row>
    <row r="702" spans="1:33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</row>
    <row r="703" spans="1:33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</row>
    <row r="704" spans="1:33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</row>
    <row r="705" spans="1:33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</row>
    <row r="706" spans="1:33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</row>
    <row r="707" spans="1:33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</row>
    <row r="708" spans="1:33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</row>
    <row r="709" spans="1:33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</row>
    <row r="710" spans="1:33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</row>
    <row r="711" spans="1:33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</row>
    <row r="712" spans="1:33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</row>
    <row r="713" spans="1:33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</row>
    <row r="714" spans="1:33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</row>
    <row r="715" spans="1:33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</row>
    <row r="716" spans="1:33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</row>
    <row r="717" spans="1:33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</row>
    <row r="718" spans="1:33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</row>
    <row r="719" spans="1:33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</row>
    <row r="720" spans="1:33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</row>
    <row r="721" spans="1:33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</row>
    <row r="722" spans="1:33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</row>
    <row r="723" spans="1:33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</row>
    <row r="724" spans="1:33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</row>
    <row r="725" spans="1:33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</row>
    <row r="726" spans="1:33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</row>
    <row r="727" spans="1:33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</row>
    <row r="728" spans="1:33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</row>
    <row r="729" spans="1:33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</row>
    <row r="730" spans="1:33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</row>
    <row r="731" spans="1:33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</row>
    <row r="732" spans="1:33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</row>
    <row r="733" spans="1:33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</row>
    <row r="734" spans="1:33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</row>
    <row r="735" spans="1:33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</row>
    <row r="736" spans="1:33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</row>
    <row r="737" spans="1:33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</row>
    <row r="738" spans="1:33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</row>
    <row r="739" spans="1:33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</row>
    <row r="740" spans="1:33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</row>
    <row r="741" spans="1:33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</row>
    <row r="742" spans="1:33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</row>
    <row r="743" spans="1:33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</row>
    <row r="744" spans="1:33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</row>
    <row r="745" spans="1:33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</row>
    <row r="746" spans="1:33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</row>
    <row r="747" spans="1:33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</row>
    <row r="748" spans="1:33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</row>
    <row r="749" spans="1:33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</row>
    <row r="750" spans="1:33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</row>
    <row r="751" spans="1:33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</row>
    <row r="752" spans="1:33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</row>
    <row r="753" spans="1:33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</row>
    <row r="754" spans="1:33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</row>
    <row r="755" spans="1:33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</row>
    <row r="756" spans="1:33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</row>
    <row r="757" spans="1:33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</row>
    <row r="758" spans="1:33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</row>
    <row r="759" spans="1:33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</row>
    <row r="760" spans="1:33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</row>
    <row r="761" spans="1:33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</row>
    <row r="762" spans="1:33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</row>
    <row r="763" spans="1:33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</row>
    <row r="764" spans="1:33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</row>
    <row r="765" spans="1:33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</row>
    <row r="766" spans="1:33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</row>
    <row r="767" spans="1:33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</row>
    <row r="768" spans="1:33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</row>
    <row r="769" spans="1:33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</row>
    <row r="770" spans="1:33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</row>
    <row r="771" spans="1:33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</row>
    <row r="772" spans="1:33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</row>
    <row r="773" spans="1:33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</row>
    <row r="774" spans="1:33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</row>
    <row r="775" spans="1:33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</row>
    <row r="776" spans="1:33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</row>
    <row r="777" spans="1:33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</row>
    <row r="778" spans="1:33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</row>
    <row r="779" spans="1:33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</row>
    <row r="780" spans="1:33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</row>
    <row r="781" spans="1:33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</row>
    <row r="782" spans="1:33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</row>
    <row r="783" spans="1:33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</row>
    <row r="784" spans="1:33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</row>
    <row r="785" spans="1:33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</row>
    <row r="786" spans="1:33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</row>
    <row r="787" spans="1:33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</row>
    <row r="788" spans="1:33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</row>
    <row r="789" spans="1:33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</row>
    <row r="790" spans="1:33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</row>
    <row r="791" spans="1:33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</row>
    <row r="792" spans="1:33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</row>
    <row r="793" spans="1:33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</row>
    <row r="794" spans="1:33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</row>
    <row r="795" spans="1:33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</row>
    <row r="796" spans="1:33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</row>
    <row r="797" spans="1:33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</row>
    <row r="798" spans="1:33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</row>
    <row r="799" spans="1:33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</row>
    <row r="800" spans="1:33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</row>
    <row r="801" spans="1:33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</row>
    <row r="802" spans="1:33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</row>
    <row r="803" spans="1:33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</row>
    <row r="804" spans="1:33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</row>
    <row r="805" spans="1:33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</row>
    <row r="806" spans="1:33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</row>
    <row r="807" spans="1:33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</row>
    <row r="808" spans="1:33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</row>
    <row r="809" spans="1:33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</row>
    <row r="810" spans="1:33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</row>
    <row r="811" spans="1:33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</row>
    <row r="812" spans="1:33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</row>
    <row r="813" spans="1:33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</row>
    <row r="814" spans="1:33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</row>
    <row r="815" spans="1:33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</row>
    <row r="816" spans="1:33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</row>
    <row r="817" spans="1:33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</row>
    <row r="818" spans="1:33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</row>
    <row r="819" spans="1:33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</row>
    <row r="820" spans="1:33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</row>
    <row r="821" spans="1:33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</row>
    <row r="822" spans="1:33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</row>
    <row r="823" spans="1:33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</row>
    <row r="824" spans="1:33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</row>
    <row r="825" spans="1:33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</row>
    <row r="826" spans="1:33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</row>
    <row r="827" spans="1:33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</row>
    <row r="828" spans="1:33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</row>
    <row r="829" spans="1:33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</row>
    <row r="830" spans="1:33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</row>
    <row r="831" spans="1:33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</row>
    <row r="832" spans="1:33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</row>
    <row r="833" spans="1:33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</row>
    <row r="834" spans="1:33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</row>
    <row r="835" spans="1:33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</row>
    <row r="836" spans="1:33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</row>
    <row r="837" spans="1:33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</row>
    <row r="838" spans="1:33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</row>
    <row r="839" spans="1:33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</row>
    <row r="840" spans="1:33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</row>
    <row r="841" spans="1:33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</row>
    <row r="842" spans="1:33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</row>
    <row r="843" spans="1:33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</row>
    <row r="844" spans="1:33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</row>
    <row r="845" spans="1:33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</row>
    <row r="846" spans="1:33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</row>
    <row r="847" spans="1:33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</row>
    <row r="848" spans="1:33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</row>
    <row r="849" spans="1:33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</row>
    <row r="850" spans="1:33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</row>
    <row r="851" spans="1:33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</row>
    <row r="852" spans="1:33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</row>
    <row r="853" spans="1:33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</row>
    <row r="854" spans="1:33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</row>
    <row r="855" spans="1:33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</row>
    <row r="856" spans="1:33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</row>
    <row r="857" spans="1:33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</row>
    <row r="858" spans="1:33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</row>
    <row r="859" spans="1:33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</row>
    <row r="860" spans="1:33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</row>
    <row r="861" spans="1:33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</row>
    <row r="862" spans="1:33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</row>
    <row r="863" spans="1:33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</row>
    <row r="864" spans="1:33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</row>
    <row r="865" spans="1:33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</row>
    <row r="866" spans="1:33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</row>
    <row r="867" spans="1:33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</row>
    <row r="868" spans="1:33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</row>
    <row r="869" spans="1:33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</row>
    <row r="870" spans="1:33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</row>
    <row r="871" spans="1:33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</row>
    <row r="872" spans="1:33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</row>
    <row r="873" spans="1:33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</row>
    <row r="874" spans="1:33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</row>
    <row r="875" spans="1:33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</row>
    <row r="876" spans="1:33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</row>
    <row r="877" spans="1:33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</row>
    <row r="878" spans="1:33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</row>
    <row r="879" spans="1:33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</row>
    <row r="880" spans="1:33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</row>
    <row r="881" spans="1:33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</row>
    <row r="882" spans="1:33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</row>
    <row r="883" spans="1:33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</row>
    <row r="884" spans="1:33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</row>
    <row r="885" spans="1:33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</row>
    <row r="886" spans="1:33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</row>
    <row r="887" spans="1:33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</row>
    <row r="888" spans="1:33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</row>
    <row r="889" spans="1:33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</row>
    <row r="890" spans="1:33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</row>
    <row r="891" spans="1:33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</row>
    <row r="892" spans="1:33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</row>
    <row r="893" spans="1:33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</row>
    <row r="894" spans="1:33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</row>
    <row r="895" spans="1:33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</row>
    <row r="896" spans="1:33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</row>
    <row r="897" spans="1:33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</row>
    <row r="898" spans="1:33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</row>
    <row r="899" spans="1:33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</row>
    <row r="900" spans="1:33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</row>
    <row r="901" spans="1:33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</row>
    <row r="902" spans="1:33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</row>
    <row r="903" spans="1:33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</row>
    <row r="904" spans="1:33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</row>
    <row r="905" spans="1:33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</row>
    <row r="906" spans="1:33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</row>
    <row r="907" spans="1:33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</row>
    <row r="908" spans="1:33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</row>
    <row r="909" spans="1:33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</row>
    <row r="910" spans="1:33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</row>
    <row r="911" spans="1:33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</row>
    <row r="912" spans="1:33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</row>
    <row r="913" spans="1:33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</row>
    <row r="914" spans="1:33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</row>
    <row r="915" spans="1:33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</row>
    <row r="916" spans="1:33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</row>
    <row r="917" spans="1:33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</row>
    <row r="918" spans="1:33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</row>
    <row r="919" spans="1:33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</row>
    <row r="920" spans="1:33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</row>
    <row r="921" spans="1:33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</row>
    <row r="922" spans="1:33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</row>
    <row r="923" spans="1:33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</row>
    <row r="924" spans="1:33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</row>
    <row r="925" spans="1:33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</row>
    <row r="926" spans="1:33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</row>
    <row r="927" spans="1:33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</row>
    <row r="928" spans="1:33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</row>
    <row r="929" spans="1:33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</row>
    <row r="930" spans="1:33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</row>
    <row r="931" spans="1:33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</row>
    <row r="932" spans="1:33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</row>
    <row r="933" spans="1:33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</row>
    <row r="934" spans="1:33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</row>
    <row r="935" spans="1:33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</row>
    <row r="936" spans="1:33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</row>
    <row r="937" spans="1:33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</row>
    <row r="938" spans="1:33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</row>
    <row r="939" spans="1:33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</row>
    <row r="940" spans="1:33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</row>
    <row r="941" spans="1:33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</row>
    <row r="942" spans="1:33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</row>
    <row r="943" spans="1:33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</row>
    <row r="944" spans="1:33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</row>
    <row r="945" spans="1:33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</row>
    <row r="946" spans="1:33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</row>
    <row r="947" spans="1:33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</row>
    <row r="948" spans="1:33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</row>
    <row r="949" spans="1:33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</row>
    <row r="950" spans="1:33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</row>
    <row r="951" spans="1:33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</row>
    <row r="952" spans="1:33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</row>
    <row r="953" spans="1:33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</row>
    <row r="954" spans="1:33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</row>
    <row r="955" spans="1:33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</row>
    <row r="956" spans="1:33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</row>
    <row r="957" spans="1:33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</row>
    <row r="958" spans="1:33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</row>
    <row r="959" spans="1:33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</row>
    <row r="960" spans="1:33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</row>
    <row r="961" spans="1:33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</row>
    <row r="962" spans="1:33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</row>
    <row r="963" spans="1:33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</row>
    <row r="964" spans="1:33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</row>
    <row r="965" spans="1:33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</row>
    <row r="966" spans="1:33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</row>
    <row r="967" spans="1:33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</row>
    <row r="968" spans="1:33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</row>
    <row r="969" spans="1:33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</row>
    <row r="970" spans="1:33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</row>
    <row r="971" spans="1:33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</row>
    <row r="972" spans="1:33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</row>
    <row r="973" spans="1:33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</row>
    <row r="974" spans="1:33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</row>
    <row r="975" spans="1:33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</row>
    <row r="976" spans="1:33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</row>
    <row r="977" spans="1:33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</row>
    <row r="978" spans="1:33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</row>
    <row r="979" spans="1:33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</row>
    <row r="980" spans="1:33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</row>
    <row r="981" spans="1:33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</row>
    <row r="982" spans="1:33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</row>
    <row r="983" spans="1:33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</row>
    <row r="984" spans="1:33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</row>
    <row r="985" spans="1:33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</row>
    <row r="986" spans="1:33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</row>
    <row r="987" spans="1:33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</row>
    <row r="988" spans="1:33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</row>
    <row r="989" spans="1:33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</row>
    <row r="990" spans="1:33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</row>
    <row r="991" spans="1:33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</row>
    <row r="992" spans="1:33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</row>
    <row r="993" spans="1:33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</row>
    <row r="994" spans="1:33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</row>
    <row r="995" spans="1:33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</row>
    <row r="996" spans="1:33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</row>
    <row r="997" spans="1:33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</row>
    <row r="998" spans="1:33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</row>
    <row r="999" spans="1:33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</row>
    <row r="1000" spans="1:33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</row>
  </sheetData>
  <mergeCells count="95">
    <mergeCell ref="B2:D6"/>
    <mergeCell ref="F2:AB6"/>
    <mergeCell ref="C7:D7"/>
    <mergeCell ref="AF8:AG8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4140625" defaultRowHeight="15" customHeight="1" x14ac:dyDescent="0.3"/>
  <cols>
    <col min="1" max="1" width="5.44140625" customWidth="1"/>
    <col min="2" max="2" width="34.6640625" customWidth="1"/>
    <col min="3" max="3" width="1.33203125" customWidth="1"/>
    <col min="4" max="4" width="10.88671875" customWidth="1"/>
    <col min="5" max="5" width="1.109375" customWidth="1"/>
    <col min="6" max="6" width="12.33203125" customWidth="1"/>
    <col min="7" max="7" width="1.44140625" customWidth="1"/>
    <col min="8" max="8" width="12.6640625" customWidth="1"/>
    <col min="9" max="9" width="1.44140625" customWidth="1"/>
    <col min="10" max="10" width="15.33203125" customWidth="1"/>
    <col min="11" max="11" width="14.33203125" customWidth="1"/>
    <col min="12" max="12" width="16.44140625" customWidth="1"/>
    <col min="13" max="13" width="14.44140625" customWidth="1"/>
    <col min="14" max="14" width="14.6640625" bestFit="1" customWidth="1"/>
    <col min="15" max="15" width="14.44140625" bestFit="1" customWidth="1"/>
    <col min="16" max="16" width="11.44140625" customWidth="1"/>
    <col min="17" max="17" width="13" customWidth="1"/>
    <col min="18" max="28" width="10" customWidth="1"/>
  </cols>
  <sheetData>
    <row r="1" spans="1:28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4">
      <c r="A3" s="393"/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4">
      <c r="A4" s="394" t="s">
        <v>91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4">
      <c r="A5" s="393"/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3">
      <c r="A7" s="1"/>
      <c r="B7" s="395" t="s">
        <v>92</v>
      </c>
      <c r="C7" s="379"/>
      <c r="D7" s="379"/>
      <c r="E7" s="1"/>
      <c r="F7" s="396">
        <v>2024</v>
      </c>
      <c r="G7" s="397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3">
      <c r="A8" s="1"/>
      <c r="B8" s="379"/>
      <c r="C8" s="379"/>
      <c r="D8" s="379"/>
      <c r="E8" s="1"/>
      <c r="F8" s="398">
        <v>16263770000</v>
      </c>
      <c r="G8" s="397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3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3">
      <c r="A11" s="382" t="s">
        <v>94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34"/>
      <c r="Q11" s="33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34"/>
      <c r="Q12" s="33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3">
      <c r="A13" s="383" t="s">
        <v>95</v>
      </c>
      <c r="B13" s="384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3">
      <c r="A14" s="379"/>
      <c r="B14" s="385"/>
      <c r="C14" s="5"/>
      <c r="D14" s="380">
        <v>1</v>
      </c>
      <c r="E14" s="5"/>
      <c r="F14" s="380" t="s">
        <v>21</v>
      </c>
      <c r="G14" s="5"/>
      <c r="H14" s="380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3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3">
      <c r="A15" s="379"/>
      <c r="B15" s="381"/>
      <c r="C15" s="5"/>
      <c r="D15" s="381"/>
      <c r="E15" s="5"/>
      <c r="F15" s="381"/>
      <c r="G15" s="5"/>
      <c r="H15" s="381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33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3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3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3">
      <c r="A17" s="378" t="s">
        <v>102</v>
      </c>
      <c r="B17" s="379"/>
      <c r="C17" s="379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79"/>
      <c r="O17" s="379"/>
      <c r="P17" s="338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3">
      <c r="A18" s="383" t="s">
        <v>103</v>
      </c>
      <c r="B18" s="392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3">
      <c r="A19" s="379"/>
      <c r="B19" s="385"/>
      <c r="C19" s="5"/>
      <c r="D19" s="380">
        <v>1</v>
      </c>
      <c r="E19" s="5"/>
      <c r="F19" s="380" t="s">
        <v>23</v>
      </c>
      <c r="G19" s="5"/>
      <c r="H19" s="380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3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3">
      <c r="A20" s="379"/>
      <c r="B20" s="381"/>
      <c r="C20" s="5"/>
      <c r="D20" s="381"/>
      <c r="E20" s="5"/>
      <c r="F20" s="381"/>
      <c r="G20" s="5"/>
      <c r="H20" s="381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3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3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33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3">
      <c r="A22" s="383" t="s">
        <v>103</v>
      </c>
      <c r="B22" s="402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3">
      <c r="A23" s="379"/>
      <c r="B23" s="385"/>
      <c r="C23" s="5"/>
      <c r="D23" s="380">
        <v>1</v>
      </c>
      <c r="E23" s="5"/>
      <c r="F23" s="380" t="s">
        <v>23</v>
      </c>
      <c r="G23" s="5"/>
      <c r="H23" s="380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33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3">
      <c r="A24" s="379"/>
      <c r="B24" s="381"/>
      <c r="C24" s="5"/>
      <c r="D24" s="381"/>
      <c r="E24" s="5"/>
      <c r="F24" s="381"/>
      <c r="G24" s="5"/>
      <c r="H24" s="381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3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3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3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3">
      <c r="A26" s="383" t="s">
        <v>103</v>
      </c>
      <c r="B26" s="399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3">
      <c r="A27" s="379"/>
      <c r="B27" s="400"/>
      <c r="C27" s="5"/>
      <c r="D27" s="380">
        <v>1</v>
      </c>
      <c r="E27" s="5"/>
      <c r="F27" s="380" t="s">
        <v>23</v>
      </c>
      <c r="G27" s="5"/>
      <c r="H27" s="380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3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3">
      <c r="A28" s="379"/>
      <c r="B28" s="401"/>
      <c r="C28" s="5"/>
      <c r="D28" s="381"/>
      <c r="E28" s="5"/>
      <c r="F28" s="381"/>
      <c r="G28" s="5"/>
      <c r="H28" s="381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3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3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33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3">
      <c r="A30" s="383" t="s">
        <v>103</v>
      </c>
      <c r="B30" s="391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3">
      <c r="A31" s="379"/>
      <c r="B31" s="385"/>
      <c r="C31" s="5"/>
      <c r="D31" s="380">
        <v>100</v>
      </c>
      <c r="E31" s="5"/>
      <c r="F31" s="380" t="s">
        <v>33</v>
      </c>
      <c r="G31" s="5"/>
      <c r="H31" s="380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33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3">
      <c r="A32" s="379"/>
      <c r="B32" s="381"/>
      <c r="C32" s="5"/>
      <c r="D32" s="381"/>
      <c r="E32" s="5"/>
      <c r="F32" s="381"/>
      <c r="G32" s="5"/>
      <c r="H32" s="381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3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3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33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3">
      <c r="A34" s="382" t="s">
        <v>110</v>
      </c>
      <c r="B34" s="379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33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34"/>
      <c r="Q35" s="33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3">
      <c r="A36" s="383" t="s">
        <v>95</v>
      </c>
      <c r="B36" s="384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3">
      <c r="A37" s="379"/>
      <c r="B37" s="385"/>
      <c r="C37" s="5"/>
      <c r="D37" s="380">
        <v>5</v>
      </c>
      <c r="E37" s="5"/>
      <c r="F37" s="380" t="s">
        <v>21</v>
      </c>
      <c r="G37" s="5"/>
      <c r="H37" s="380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33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3">
      <c r="A38" s="379"/>
      <c r="B38" s="381"/>
      <c r="C38" s="5"/>
      <c r="D38" s="381"/>
      <c r="E38" s="5"/>
      <c r="F38" s="381"/>
      <c r="G38" s="5"/>
      <c r="H38" s="381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3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3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3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3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3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3">
      <c r="A41" s="383" t="s">
        <v>103</v>
      </c>
      <c r="B41" s="392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3">
      <c r="A42" s="379"/>
      <c r="B42" s="385"/>
      <c r="C42" s="5"/>
      <c r="D42" s="380">
        <v>5</v>
      </c>
      <c r="E42" s="5"/>
      <c r="F42" s="380" t="s">
        <v>21</v>
      </c>
      <c r="G42" s="5"/>
      <c r="H42" s="380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3">
      <c r="A43" s="379"/>
      <c r="B43" s="381"/>
      <c r="C43" s="5"/>
      <c r="D43" s="381"/>
      <c r="E43" s="5"/>
      <c r="F43" s="381"/>
      <c r="G43" s="5"/>
      <c r="H43" s="381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3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3">
      <c r="A46" s="382" t="s">
        <v>113</v>
      </c>
      <c r="B46" s="379"/>
      <c r="C46" s="379"/>
      <c r="D46" s="379"/>
      <c r="E46" s="379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34"/>
      <c r="Q46" s="335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34"/>
      <c r="Q47" s="335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3">
      <c r="A48" s="383" t="s">
        <v>95</v>
      </c>
      <c r="B48" s="384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3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3">
      <c r="A49" s="379"/>
      <c r="B49" s="385"/>
      <c r="C49" s="5"/>
      <c r="D49" s="380">
        <v>100</v>
      </c>
      <c r="E49" s="5"/>
      <c r="F49" s="380" t="s">
        <v>33</v>
      </c>
      <c r="G49" s="5"/>
      <c r="H49" s="380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3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3">
      <c r="A50" s="379"/>
      <c r="B50" s="381"/>
      <c r="C50" s="5"/>
      <c r="D50" s="381"/>
      <c r="E50" s="5"/>
      <c r="F50" s="381"/>
      <c r="G50" s="5"/>
      <c r="H50" s="381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3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3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37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3">
      <c r="A52" s="403" t="s">
        <v>102</v>
      </c>
      <c r="B52" s="403"/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33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3">
      <c r="A53" s="386" t="s">
        <v>103</v>
      </c>
      <c r="B53" s="387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3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3">
      <c r="A54" s="386"/>
      <c r="B54" s="388"/>
      <c r="C54" s="5"/>
      <c r="D54" s="380">
        <v>100</v>
      </c>
      <c r="E54" s="5"/>
      <c r="F54" s="380" t="s">
        <v>33</v>
      </c>
      <c r="G54" s="5"/>
      <c r="H54" s="380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33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3">
      <c r="A55" s="386"/>
      <c r="B55" s="389"/>
      <c r="C55" s="5"/>
      <c r="D55" s="390"/>
      <c r="E55" s="5"/>
      <c r="F55" s="390"/>
      <c r="G55" s="5"/>
      <c r="H55" s="381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39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3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33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3">
      <c r="A57" s="383" t="s">
        <v>103</v>
      </c>
      <c r="B57" s="402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36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3">
      <c r="A58" s="379"/>
      <c r="B58" s="385"/>
      <c r="C58" s="5"/>
      <c r="D58" s="380">
        <v>100</v>
      </c>
      <c r="E58" s="5"/>
      <c r="F58" s="380" t="s">
        <v>23</v>
      </c>
      <c r="G58" s="5"/>
      <c r="H58" s="380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33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3">
      <c r="A59" s="379"/>
      <c r="B59" s="381"/>
      <c r="C59" s="5"/>
      <c r="D59" s="381"/>
      <c r="E59" s="5"/>
      <c r="F59" s="381"/>
      <c r="G59" s="5"/>
      <c r="H59" s="381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3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3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33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3">
      <c r="A62" s="382" t="s">
        <v>117</v>
      </c>
      <c r="B62" s="379"/>
      <c r="C62" s="379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6" x14ac:dyDescent="0.3">
      <c r="A64" s="383" t="s">
        <v>95</v>
      </c>
      <c r="B64" s="384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3">
      <c r="A65" s="379"/>
      <c r="B65" s="385"/>
      <c r="C65" s="5"/>
      <c r="D65" s="380">
        <v>60</v>
      </c>
      <c r="E65" s="5"/>
      <c r="F65" s="380" t="s">
        <v>33</v>
      </c>
      <c r="G65" s="5"/>
      <c r="H65" s="380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3">
      <c r="A66" s="379"/>
      <c r="B66" s="381"/>
      <c r="C66" s="5"/>
      <c r="D66" s="381"/>
      <c r="E66" s="5"/>
      <c r="F66" s="381"/>
      <c r="G66" s="5"/>
      <c r="H66" s="381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3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3">
      <c r="A68" s="378" t="s">
        <v>102</v>
      </c>
      <c r="B68" s="379"/>
      <c r="C68" s="379"/>
      <c r="D68" s="379"/>
      <c r="E68" s="379"/>
      <c r="F68" s="379"/>
      <c r="G68" s="379"/>
      <c r="H68" s="379"/>
      <c r="I68" s="379"/>
      <c r="J68" s="379"/>
      <c r="K68" s="379"/>
      <c r="L68" s="379"/>
      <c r="M68" s="379"/>
      <c r="N68" s="379"/>
      <c r="O68" s="379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3">
      <c r="A69" s="383" t="s">
        <v>103</v>
      </c>
      <c r="B69" s="392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3">
      <c r="A70" s="379"/>
      <c r="B70" s="385"/>
      <c r="C70" s="5"/>
      <c r="D70" s="380">
        <v>60</v>
      </c>
      <c r="E70" s="5"/>
      <c r="F70" s="380" t="s">
        <v>33</v>
      </c>
      <c r="G70" s="5"/>
      <c r="H70" s="380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3">
      <c r="A71" s="379"/>
      <c r="B71" s="381"/>
      <c r="C71" s="5"/>
      <c r="D71" s="381"/>
      <c r="E71" s="5"/>
      <c r="F71" s="381"/>
      <c r="G71" s="5"/>
      <c r="H71" s="381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3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26:A28"/>
    <mergeCell ref="D27:D28"/>
    <mergeCell ref="D31:D32"/>
    <mergeCell ref="B26:B28"/>
    <mergeCell ref="F27:F28"/>
    <mergeCell ref="A3:O3"/>
    <mergeCell ref="A4:O4"/>
    <mergeCell ref="A5:O5"/>
    <mergeCell ref="B7:D8"/>
    <mergeCell ref="F7:G7"/>
    <mergeCell ref="F8:G8"/>
    <mergeCell ref="A17:O17"/>
    <mergeCell ref="A18:A20"/>
    <mergeCell ref="B18:B20"/>
    <mergeCell ref="D23:D24"/>
    <mergeCell ref="D19:D20"/>
    <mergeCell ref="F19:F20"/>
    <mergeCell ref="H19:H20"/>
    <mergeCell ref="H23:H24"/>
    <mergeCell ref="A11:O11"/>
    <mergeCell ref="A13:A15"/>
    <mergeCell ref="B13:B15"/>
    <mergeCell ref="D14:D15"/>
    <mergeCell ref="F14:F15"/>
    <mergeCell ref="H14:H15"/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19.6640625" customWidth="1"/>
    <col min="34" max="34" width="14.88671875" customWidth="1"/>
  </cols>
  <sheetData>
    <row r="1" spans="1:34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</row>
    <row r="2" spans="1:34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  <c r="AE2" s="340"/>
      <c r="AF2" s="340"/>
      <c r="AG2" s="340"/>
      <c r="AH2" s="340"/>
    </row>
    <row r="3" spans="1:34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  <c r="AE3" s="340"/>
      <c r="AF3" s="340"/>
      <c r="AG3" s="340"/>
      <c r="AH3" s="340"/>
    </row>
    <row r="4" spans="1:34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  <c r="AE4" s="340"/>
      <c r="AF4" s="340"/>
      <c r="AG4" s="340"/>
      <c r="AH4" s="340"/>
    </row>
    <row r="5" spans="1:34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  <c r="AE5" s="340"/>
      <c r="AF5" s="340"/>
      <c r="AG5" s="340"/>
      <c r="AH5" s="340"/>
    </row>
    <row r="6" spans="1:34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  <c r="AE6" s="340"/>
      <c r="AF6" s="340"/>
      <c r="AG6" s="340"/>
      <c r="AH6" s="340"/>
    </row>
    <row r="7" spans="1:34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  <c r="AE7" s="340"/>
      <c r="AF7" s="340"/>
      <c r="AG7" s="340"/>
      <c r="AH7" s="340"/>
    </row>
    <row r="8" spans="1:34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  <c r="AE8" s="340"/>
      <c r="AF8" s="340"/>
      <c r="AG8" s="340"/>
      <c r="AH8" s="340"/>
    </row>
    <row r="9" spans="1:34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  <c r="AE9" s="340"/>
      <c r="AF9" s="340"/>
      <c r="AG9" s="774" t="s">
        <v>467</v>
      </c>
      <c r="AH9" s="405"/>
    </row>
    <row r="10" spans="1:34" ht="30" customHeight="1" x14ac:dyDescent="0.3">
      <c r="A10" s="340"/>
      <c r="B10" s="31"/>
      <c r="C10" s="406" t="s">
        <v>123</v>
      </c>
      <c r="D10" s="405"/>
      <c r="E10" s="407" t="s">
        <v>481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  <c r="AE10" s="340"/>
      <c r="AF10" s="340"/>
      <c r="AG10" s="340"/>
      <c r="AH10" s="340"/>
    </row>
    <row r="11" spans="1:34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  <c r="AE11" s="340"/>
      <c r="AF11" s="340"/>
      <c r="AG11" s="340"/>
      <c r="AH11" s="340"/>
    </row>
    <row r="12" spans="1:34" ht="29.25" customHeight="1" x14ac:dyDescent="0.3">
      <c r="A12" s="340"/>
      <c r="B12" s="31"/>
      <c r="C12" s="420" t="s">
        <v>125</v>
      </c>
      <c r="D12" s="421"/>
      <c r="E12" s="418" t="s">
        <v>470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  <c r="AE12" s="340"/>
      <c r="AF12" s="340"/>
      <c r="AG12" s="52" t="s">
        <v>468</v>
      </c>
      <c r="AH12" s="52" t="s">
        <v>469</v>
      </c>
    </row>
    <row r="13" spans="1:34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  <c r="AE13" s="340"/>
      <c r="AF13" s="340"/>
      <c r="AG13" s="37" t="s">
        <v>471</v>
      </c>
      <c r="AH13" s="37">
        <v>28</v>
      </c>
    </row>
    <row r="14" spans="1:34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  <c r="AE14" s="340"/>
      <c r="AF14" s="340"/>
      <c r="AG14" s="37" t="s">
        <v>472</v>
      </c>
      <c r="AH14" s="37">
        <v>100</v>
      </c>
    </row>
    <row r="15" spans="1:34" ht="29.25" customHeight="1" x14ac:dyDescent="0.3">
      <c r="A15" s="340"/>
      <c r="B15" s="31"/>
      <c r="C15" s="407" t="s">
        <v>482</v>
      </c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  <c r="AE15" s="340"/>
      <c r="AF15" s="340"/>
      <c r="AG15" s="37" t="s">
        <v>473</v>
      </c>
      <c r="AH15" s="37">
        <v>34</v>
      </c>
    </row>
    <row r="16" spans="1:34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  <c r="AE16" s="340"/>
      <c r="AF16" s="340"/>
      <c r="AG16" s="37" t="s">
        <v>475</v>
      </c>
      <c r="AH16" s="37">
        <v>100</v>
      </c>
    </row>
    <row r="17" spans="1:34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  <c r="AE17" s="340"/>
      <c r="AF17" s="340"/>
      <c r="AG17" s="37" t="s">
        <v>476</v>
      </c>
      <c r="AH17" s="37">
        <v>38</v>
      </c>
    </row>
    <row r="18" spans="1:34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  <c r="AE18" s="340"/>
      <c r="AF18" s="340"/>
      <c r="AG18" s="37" t="s">
        <v>477</v>
      </c>
      <c r="AH18" s="37">
        <v>100</v>
      </c>
    </row>
    <row r="19" spans="1:34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  <c r="AE19" s="340"/>
      <c r="AF19" s="340"/>
      <c r="AG19" s="37" t="s">
        <v>478</v>
      </c>
      <c r="AH19" s="37">
        <v>25</v>
      </c>
    </row>
    <row r="20" spans="1:34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  <c r="AE20" s="340"/>
      <c r="AF20" s="340"/>
      <c r="AG20" s="340"/>
      <c r="AH20" s="340"/>
    </row>
    <row r="21" spans="1:34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  <c r="AE21" s="340"/>
      <c r="AF21" s="340"/>
      <c r="AG21" s="340"/>
      <c r="AH21" s="340"/>
    </row>
    <row r="22" spans="1:34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  <c r="AE22" s="340"/>
      <c r="AF22" s="340"/>
      <c r="AG22" s="340"/>
      <c r="AH22" s="340"/>
    </row>
    <row r="23" spans="1:34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33</v>
      </c>
      <c r="X23" s="409"/>
      <c r="Y23" s="409"/>
      <c r="Z23" s="409"/>
      <c r="AA23" s="397"/>
      <c r="AB23" s="348"/>
      <c r="AC23" s="340"/>
      <c r="AD23" s="340"/>
      <c r="AE23" s="340"/>
      <c r="AF23" s="340"/>
      <c r="AG23" s="376">
        <f>+(((((AH13/100)*AH14)+((AH15/100)*AH16)+((AH17/100)*AH18))*AH19)/100)</f>
        <v>25</v>
      </c>
      <c r="AH23" s="340"/>
    </row>
    <row r="24" spans="1:34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  <c r="AE24" s="340"/>
      <c r="AF24" s="340"/>
      <c r="AG24" s="340"/>
      <c r="AH24" s="340"/>
    </row>
    <row r="25" spans="1:34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  <c r="AE25" s="340"/>
      <c r="AF25" s="340"/>
      <c r="AG25" s="340"/>
      <c r="AH25" s="340"/>
    </row>
    <row r="26" spans="1:34" ht="39.75" customHeight="1" x14ac:dyDescent="0.3">
      <c r="A26" s="340"/>
      <c r="B26" s="31"/>
      <c r="C26" s="773" t="s">
        <v>462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  <c r="AE26" s="340"/>
      <c r="AF26" s="340"/>
      <c r="AG26" s="340"/>
      <c r="AH26" s="340"/>
    </row>
    <row r="27" spans="1:34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  <c r="AE27" s="340"/>
      <c r="AF27" s="340"/>
      <c r="AG27" s="340"/>
      <c r="AH27" s="340"/>
    </row>
    <row r="28" spans="1:34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  <c r="AE28" s="340"/>
      <c r="AF28" s="340"/>
      <c r="AG28" s="340"/>
      <c r="AH28" s="340"/>
    </row>
    <row r="29" spans="1:34" ht="29.25" customHeight="1" x14ac:dyDescent="0.3">
      <c r="A29" s="340"/>
      <c r="B29" s="31"/>
      <c r="C29" s="415" t="s">
        <v>463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  <c r="AE29" s="340"/>
      <c r="AF29" s="340"/>
      <c r="AG29" s="340"/>
      <c r="AH29" s="340"/>
    </row>
    <row r="30" spans="1:34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  <c r="AE30" s="340"/>
      <c r="AF30" s="340"/>
      <c r="AG30" s="340"/>
      <c r="AH30" s="340"/>
    </row>
    <row r="31" spans="1:34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  <c r="AE31" s="340"/>
      <c r="AF31" s="340"/>
      <c r="AG31" s="340"/>
      <c r="AH31" s="340"/>
    </row>
    <row r="32" spans="1:34" ht="90" customHeight="1" x14ac:dyDescent="0.3">
      <c r="A32" s="340"/>
      <c r="B32" s="31"/>
      <c r="C32" s="414" t="s">
        <v>464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  <c r="AE32" s="340"/>
      <c r="AF32" s="340"/>
      <c r="AG32" s="340"/>
      <c r="AH32" s="340"/>
    </row>
    <row r="33" spans="1:34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  <c r="AE33" s="340"/>
      <c r="AF33" s="340"/>
      <c r="AG33" s="340"/>
      <c r="AH33" s="340"/>
    </row>
    <row r="34" spans="1:34" ht="15.75" customHeight="1" x14ac:dyDescent="0.3">
      <c r="A34" s="340"/>
      <c r="B34" s="31"/>
      <c r="C34" s="413" t="s">
        <v>139</v>
      </c>
      <c r="D34" s="405"/>
      <c r="E34" s="353"/>
      <c r="F34" s="407" t="s">
        <v>34</v>
      </c>
      <c r="G34" s="397"/>
      <c r="H34" s="353"/>
      <c r="I34" s="340"/>
      <c r="J34" s="360" t="s">
        <v>140</v>
      </c>
      <c r="K34" s="407">
        <v>25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  <c r="AE34" s="340"/>
      <c r="AF34" s="340"/>
      <c r="AG34" s="340"/>
      <c r="AH34" s="340"/>
    </row>
    <row r="35" spans="1:34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  <c r="AE35" s="340"/>
      <c r="AF35" s="340"/>
      <c r="AG35" s="340"/>
      <c r="AH35" s="340"/>
    </row>
    <row r="36" spans="1:34" ht="32.25" customHeight="1" x14ac:dyDescent="0.3">
      <c r="A36" s="340"/>
      <c r="B36" s="31"/>
      <c r="C36" s="340"/>
      <c r="D36" s="360" t="s">
        <v>142</v>
      </c>
      <c r="E36" s="353"/>
      <c r="F36" s="414" t="s">
        <v>483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0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  <c r="AE36" s="340"/>
      <c r="AF36" s="340"/>
      <c r="AG36" s="340"/>
      <c r="AH36" s="340"/>
    </row>
    <row r="37" spans="1:34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  <c r="AE37" s="340"/>
      <c r="AF37" s="340"/>
      <c r="AG37" s="340"/>
      <c r="AH37" s="340"/>
    </row>
    <row r="38" spans="1:34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  <c r="AE38" s="340"/>
      <c r="AF38" s="340"/>
      <c r="AG38" s="340"/>
      <c r="AH38" s="340"/>
    </row>
    <row r="39" spans="1:34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  <c r="AE39" s="340"/>
      <c r="AF39" s="340"/>
      <c r="AG39" s="340"/>
      <c r="AH39" s="340"/>
    </row>
    <row r="40" spans="1:34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  <c r="AE40" s="340"/>
      <c r="AF40" s="340"/>
      <c r="AG40" s="340"/>
      <c r="AH40" s="340"/>
    </row>
    <row r="41" spans="1:34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  <c r="AE41" s="340"/>
      <c r="AF41" s="340"/>
      <c r="AG41" s="340"/>
      <c r="AH41" s="340"/>
    </row>
    <row r="42" spans="1:34" ht="15.75" customHeight="1" x14ac:dyDescent="0.3">
      <c r="A42" s="340"/>
      <c r="B42" s="31"/>
      <c r="C42" s="353" t="s">
        <v>140</v>
      </c>
      <c r="D42" s="415">
        <v>1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  <c r="AE42" s="340"/>
      <c r="AF42" s="340"/>
      <c r="AG42" s="340"/>
      <c r="AH42" s="340"/>
    </row>
    <row r="43" spans="1:34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  <c r="AE43" s="340"/>
      <c r="AF43" s="340"/>
      <c r="AG43" s="340"/>
      <c r="AH43" s="340"/>
    </row>
    <row r="44" spans="1:34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  <c r="AE44" s="340"/>
      <c r="AF44" s="340"/>
      <c r="AG44" s="340"/>
      <c r="AH44" s="340"/>
    </row>
    <row r="45" spans="1:34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  <c r="AE45" s="340"/>
      <c r="AF45" s="340"/>
      <c r="AG45" s="340"/>
      <c r="AH45" s="340"/>
    </row>
    <row r="46" spans="1:34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  <c r="AE46" s="363"/>
      <c r="AF46" s="363"/>
      <c r="AG46" s="363"/>
      <c r="AH46" s="363"/>
    </row>
    <row r="47" spans="1:34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  <c r="AE47" s="340"/>
      <c r="AF47" s="340"/>
      <c r="AG47" s="340"/>
      <c r="AH47" s="340"/>
    </row>
    <row r="48" spans="1:34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  <c r="AE48" s="367"/>
      <c r="AF48" s="367"/>
      <c r="AG48" s="367"/>
      <c r="AH48" s="367"/>
    </row>
    <row r="49" spans="1:34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  <c r="AE49" s="367"/>
      <c r="AF49" s="367"/>
      <c r="AG49" s="367"/>
      <c r="AH49" s="367"/>
    </row>
    <row r="50" spans="1:34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25</v>
      </c>
      <c r="H50" s="439" t="s">
        <v>484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  <c r="AE50" s="367"/>
      <c r="AF50" s="367"/>
      <c r="AG50" s="367"/>
      <c r="AH50" s="367"/>
    </row>
    <row r="51" spans="1:34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65</v>
      </c>
      <c r="H51" s="439" t="s">
        <v>484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  <c r="AE51" s="367"/>
      <c r="AF51" s="367"/>
      <c r="AG51" s="367"/>
      <c r="AH51" s="367"/>
    </row>
    <row r="52" spans="1:34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85</v>
      </c>
      <c r="H52" s="439" t="s">
        <v>484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  <c r="AE52" s="367"/>
      <c r="AF52" s="367"/>
      <c r="AG52" s="367"/>
      <c r="AH52" s="367"/>
    </row>
    <row r="53" spans="1:34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100</v>
      </c>
      <c r="H53" s="439" t="s">
        <v>484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  <c r="AE53" s="367"/>
      <c r="AF53" s="367"/>
      <c r="AG53" s="367"/>
      <c r="AH53" s="367"/>
    </row>
    <row r="54" spans="1:34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  <c r="AE54" s="367"/>
      <c r="AF54" s="367"/>
      <c r="AG54" s="367"/>
      <c r="AH54" s="367"/>
    </row>
    <row r="55" spans="1:34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  <c r="AE55" s="340"/>
      <c r="AF55" s="340"/>
      <c r="AG55" s="340"/>
      <c r="AH55" s="340"/>
    </row>
    <row r="56" spans="1:34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  <c r="AE56" s="340"/>
      <c r="AF56" s="340"/>
      <c r="AG56" s="340"/>
      <c r="AH56" s="340"/>
    </row>
    <row r="57" spans="1:34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  <c r="AE57" s="340"/>
      <c r="AF57" s="340"/>
      <c r="AG57" s="340"/>
      <c r="AH57" s="340"/>
    </row>
    <row r="58" spans="1:34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  <c r="AE58" s="340"/>
      <c r="AF58" s="340"/>
      <c r="AG58" s="340"/>
      <c r="AH58" s="340"/>
    </row>
    <row r="59" spans="1:34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  <c r="AE59" s="340"/>
      <c r="AF59" s="340"/>
      <c r="AG59" s="340"/>
      <c r="AH59" s="340"/>
    </row>
    <row r="60" spans="1:34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  <c r="AE60" s="340"/>
      <c r="AF60" s="340"/>
      <c r="AG60" s="340"/>
      <c r="AH60" s="340"/>
    </row>
    <row r="61" spans="1:34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  <c r="AE61" s="340"/>
      <c r="AF61" s="340"/>
      <c r="AG61" s="340"/>
      <c r="AH61" s="340"/>
    </row>
    <row r="62" spans="1:34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  <c r="AE62" s="340"/>
      <c r="AF62" s="340"/>
      <c r="AG62" s="340"/>
      <c r="AH62" s="340"/>
    </row>
    <row r="63" spans="1:34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  <c r="AE63" s="340"/>
      <c r="AF63" s="340"/>
      <c r="AG63" s="340"/>
      <c r="AH63" s="340"/>
    </row>
    <row r="64" spans="1:34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  <c r="AE64" s="340"/>
      <c r="AF64" s="340"/>
      <c r="AG64" s="340"/>
      <c r="AH64" s="340"/>
    </row>
    <row r="65" spans="1:34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  <c r="AE65" s="340"/>
      <c r="AF65" s="340"/>
      <c r="AG65" s="340"/>
      <c r="AH65" s="340"/>
    </row>
    <row r="66" spans="1:34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  <c r="AE66" s="340"/>
      <c r="AF66" s="340"/>
      <c r="AG66" s="340"/>
      <c r="AH66" s="340"/>
    </row>
    <row r="67" spans="1:34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  <c r="AE67" s="340"/>
      <c r="AF67" s="340"/>
      <c r="AG67" s="340"/>
      <c r="AH67" s="340"/>
    </row>
    <row r="68" spans="1:34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  <c r="AE68" s="340"/>
      <c r="AF68" s="340"/>
      <c r="AG68" s="340"/>
      <c r="AH68" s="340"/>
    </row>
    <row r="69" spans="1:34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  <c r="AE69" s="340"/>
      <c r="AF69" s="340"/>
      <c r="AG69" s="340"/>
      <c r="AH69" s="340"/>
    </row>
    <row r="70" spans="1:34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  <c r="AE70" s="340"/>
      <c r="AF70" s="340"/>
      <c r="AG70" s="340"/>
      <c r="AH70" s="340"/>
    </row>
    <row r="71" spans="1:34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  <c r="AE71" s="340"/>
      <c r="AF71" s="340"/>
      <c r="AG71" s="340"/>
      <c r="AH71" s="340"/>
    </row>
    <row r="72" spans="1:34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  <c r="AE72" s="340"/>
      <c r="AF72" s="340"/>
      <c r="AG72" s="340"/>
      <c r="AH72" s="340"/>
    </row>
    <row r="73" spans="1:34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  <c r="AE73" s="340"/>
      <c r="AF73" s="340"/>
      <c r="AG73" s="340"/>
      <c r="AH73" s="340"/>
    </row>
    <row r="74" spans="1:34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  <c r="AE74" s="340"/>
      <c r="AF74" s="340"/>
      <c r="AG74" s="340"/>
      <c r="AH74" s="340"/>
    </row>
    <row r="75" spans="1:34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  <c r="AE75" s="340"/>
      <c r="AF75" s="340"/>
      <c r="AG75" s="340"/>
      <c r="AH75" s="340"/>
    </row>
    <row r="76" spans="1:34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  <c r="AE76" s="340"/>
      <c r="AF76" s="340"/>
      <c r="AG76" s="340"/>
      <c r="AH76" s="340"/>
    </row>
    <row r="77" spans="1:34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</row>
    <row r="78" spans="1:34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</row>
    <row r="79" spans="1:34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0"/>
    </row>
    <row r="80" spans="1:34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0"/>
    </row>
    <row r="81" spans="1:34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</row>
    <row r="82" spans="1:34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</row>
    <row r="83" spans="1:34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</row>
    <row r="84" spans="1:34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0"/>
    </row>
    <row r="85" spans="1:34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0"/>
    </row>
    <row r="86" spans="1:34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</row>
    <row r="87" spans="1:34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0"/>
    </row>
    <row r="88" spans="1:34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0"/>
    </row>
    <row r="89" spans="1:34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0"/>
    </row>
    <row r="90" spans="1:34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0"/>
    </row>
    <row r="91" spans="1:34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</row>
    <row r="92" spans="1:34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</row>
    <row r="93" spans="1:34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0"/>
    </row>
    <row r="94" spans="1:34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0"/>
    </row>
    <row r="95" spans="1:34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0"/>
    </row>
    <row r="96" spans="1:34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0"/>
    </row>
    <row r="97" spans="1:34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</row>
    <row r="98" spans="1:34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</row>
    <row r="99" spans="1:34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0"/>
    </row>
    <row r="100" spans="1:34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0"/>
    </row>
    <row r="101" spans="1:34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0"/>
    </row>
    <row r="102" spans="1:34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0"/>
    </row>
    <row r="103" spans="1:34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</row>
    <row r="104" spans="1:34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</row>
    <row r="105" spans="1:34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0"/>
    </row>
    <row r="106" spans="1:34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0"/>
    </row>
    <row r="107" spans="1:34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</row>
    <row r="108" spans="1:34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0"/>
    </row>
    <row r="109" spans="1:34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0"/>
    </row>
    <row r="110" spans="1:34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0"/>
    </row>
    <row r="111" spans="1:34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</row>
    <row r="112" spans="1:34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0"/>
    </row>
    <row r="113" spans="1:34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0"/>
    </row>
    <row r="114" spans="1:34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</row>
    <row r="115" spans="1:34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0"/>
    </row>
    <row r="116" spans="1:34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0"/>
    </row>
    <row r="117" spans="1:34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0"/>
    </row>
    <row r="118" spans="1:34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0"/>
    </row>
    <row r="119" spans="1:34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0"/>
    </row>
    <row r="120" spans="1:34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0"/>
    </row>
    <row r="121" spans="1:34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0"/>
    </row>
    <row r="122" spans="1:34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0"/>
    </row>
    <row r="123" spans="1:34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0"/>
    </row>
    <row r="124" spans="1:34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0"/>
    </row>
    <row r="125" spans="1:34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0"/>
    </row>
    <row r="126" spans="1:34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0"/>
    </row>
    <row r="127" spans="1:34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0"/>
    </row>
    <row r="128" spans="1:34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0"/>
    </row>
    <row r="129" spans="1:34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0"/>
    </row>
    <row r="130" spans="1:34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0"/>
    </row>
    <row r="131" spans="1:34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0"/>
    </row>
    <row r="132" spans="1:34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0"/>
    </row>
    <row r="133" spans="1:34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</row>
    <row r="134" spans="1:34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0"/>
    </row>
    <row r="135" spans="1:34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0"/>
    </row>
    <row r="136" spans="1:34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0"/>
    </row>
    <row r="137" spans="1:34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0"/>
    </row>
    <row r="138" spans="1:34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0"/>
    </row>
    <row r="139" spans="1:34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0"/>
    </row>
    <row r="140" spans="1:34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0"/>
    </row>
    <row r="141" spans="1:34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0"/>
    </row>
    <row r="142" spans="1:34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</row>
    <row r="143" spans="1:34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0"/>
    </row>
    <row r="144" spans="1:34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</row>
    <row r="145" spans="1:34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0"/>
    </row>
    <row r="146" spans="1:34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0"/>
    </row>
    <row r="147" spans="1:34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</row>
    <row r="148" spans="1:34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0"/>
    </row>
    <row r="149" spans="1:34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0"/>
    </row>
    <row r="150" spans="1:34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0"/>
    </row>
    <row r="151" spans="1:34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0"/>
    </row>
    <row r="152" spans="1:34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</row>
    <row r="153" spans="1:34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</row>
    <row r="154" spans="1:34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0"/>
    </row>
    <row r="155" spans="1:34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0"/>
    </row>
    <row r="156" spans="1:34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0"/>
    </row>
    <row r="157" spans="1:34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0"/>
    </row>
    <row r="158" spans="1:34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</row>
    <row r="159" spans="1:34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</row>
    <row r="160" spans="1:34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0"/>
    </row>
    <row r="161" spans="1:34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0"/>
    </row>
    <row r="162" spans="1:34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0"/>
    </row>
    <row r="163" spans="1:34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0"/>
    </row>
    <row r="164" spans="1:34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0"/>
    </row>
    <row r="165" spans="1:34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0"/>
    </row>
    <row r="166" spans="1:34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</row>
    <row r="167" spans="1:34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0"/>
    </row>
    <row r="168" spans="1:34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0"/>
    </row>
    <row r="169" spans="1:34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0"/>
    </row>
    <row r="170" spans="1:34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0"/>
    </row>
    <row r="171" spans="1:34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</row>
    <row r="172" spans="1:34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0"/>
    </row>
    <row r="173" spans="1:34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0"/>
    </row>
    <row r="174" spans="1:34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0"/>
    </row>
    <row r="175" spans="1:34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0"/>
    </row>
    <row r="176" spans="1:34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0"/>
    </row>
    <row r="177" spans="1:34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0"/>
    </row>
    <row r="178" spans="1:34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0"/>
    </row>
    <row r="179" spans="1:34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0"/>
    </row>
    <row r="180" spans="1:34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0"/>
    </row>
    <row r="181" spans="1:34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0"/>
    </row>
    <row r="182" spans="1:34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</row>
    <row r="183" spans="1:34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0"/>
    </row>
    <row r="184" spans="1:34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0"/>
    </row>
    <row r="185" spans="1:34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0"/>
    </row>
    <row r="186" spans="1:34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0"/>
    </row>
    <row r="187" spans="1:34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0"/>
    </row>
    <row r="188" spans="1:34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0"/>
    </row>
    <row r="189" spans="1:34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0"/>
    </row>
    <row r="190" spans="1:34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0"/>
    </row>
    <row r="191" spans="1:34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0"/>
    </row>
    <row r="192" spans="1:34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0"/>
    </row>
    <row r="193" spans="1:34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0"/>
    </row>
    <row r="194" spans="1:34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0"/>
    </row>
    <row r="195" spans="1:34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0"/>
    </row>
    <row r="196" spans="1:34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0"/>
    </row>
    <row r="197" spans="1:34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0"/>
    </row>
    <row r="198" spans="1:34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0"/>
    </row>
    <row r="199" spans="1:34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0"/>
    </row>
    <row r="200" spans="1:34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0"/>
    </row>
    <row r="201" spans="1:34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0"/>
    </row>
    <row r="202" spans="1:34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0"/>
    </row>
    <row r="203" spans="1:34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0"/>
    </row>
    <row r="204" spans="1:34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0"/>
    </row>
    <row r="205" spans="1:34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0"/>
    </row>
    <row r="206" spans="1:34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0"/>
    </row>
    <row r="207" spans="1:34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0"/>
    </row>
    <row r="208" spans="1:34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0"/>
    </row>
    <row r="209" spans="1:34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0"/>
    </row>
    <row r="210" spans="1:34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0"/>
    </row>
    <row r="211" spans="1:34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0"/>
    </row>
    <row r="212" spans="1:34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0"/>
    </row>
    <row r="213" spans="1:34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0"/>
    </row>
    <row r="214" spans="1:34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0"/>
    </row>
    <row r="215" spans="1:34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0"/>
    </row>
    <row r="216" spans="1:34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0"/>
    </row>
    <row r="217" spans="1:34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0"/>
    </row>
    <row r="218" spans="1:34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0"/>
    </row>
    <row r="219" spans="1:34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0"/>
    </row>
    <row r="220" spans="1:34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0"/>
    </row>
    <row r="221" spans="1:34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0"/>
    </row>
    <row r="222" spans="1:34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0"/>
    </row>
    <row r="223" spans="1:34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0"/>
    </row>
    <row r="224" spans="1:34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0"/>
    </row>
    <row r="225" spans="1:34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0"/>
    </row>
    <row r="226" spans="1:34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0"/>
    </row>
    <row r="227" spans="1:34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0"/>
    </row>
    <row r="228" spans="1:34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0"/>
    </row>
    <row r="229" spans="1:34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0"/>
    </row>
    <row r="230" spans="1:34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0"/>
    </row>
    <row r="231" spans="1:34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0"/>
    </row>
    <row r="232" spans="1:34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0"/>
    </row>
    <row r="233" spans="1:34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0"/>
    </row>
    <row r="234" spans="1:34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0"/>
    </row>
    <row r="235" spans="1:34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0"/>
    </row>
    <row r="236" spans="1:34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0"/>
    </row>
    <row r="237" spans="1:34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0"/>
    </row>
    <row r="238" spans="1:34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0"/>
    </row>
    <row r="239" spans="1:34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0"/>
    </row>
    <row r="240" spans="1:34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0"/>
    </row>
    <row r="241" spans="1:34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0"/>
    </row>
    <row r="242" spans="1:34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0"/>
    </row>
    <row r="243" spans="1:34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0"/>
    </row>
    <row r="244" spans="1:34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</row>
    <row r="245" spans="1:34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0"/>
    </row>
    <row r="246" spans="1:34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</row>
    <row r="247" spans="1:34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</row>
    <row r="248" spans="1:34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0"/>
    </row>
    <row r="249" spans="1:34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0"/>
    </row>
    <row r="250" spans="1:34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0"/>
    </row>
    <row r="251" spans="1:34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0"/>
    </row>
    <row r="252" spans="1:34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0"/>
    </row>
    <row r="253" spans="1:34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0"/>
    </row>
    <row r="254" spans="1:34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0"/>
    </row>
    <row r="255" spans="1:34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0"/>
    </row>
    <row r="256" spans="1:34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0"/>
    </row>
    <row r="257" spans="1:34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0"/>
    </row>
    <row r="258" spans="1:34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0"/>
    </row>
    <row r="259" spans="1:34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0"/>
    </row>
    <row r="260" spans="1:34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0"/>
    </row>
    <row r="261" spans="1:34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0"/>
    </row>
    <row r="262" spans="1:34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0"/>
    </row>
    <row r="263" spans="1:34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0"/>
    </row>
    <row r="264" spans="1:34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0"/>
    </row>
    <row r="265" spans="1:34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0"/>
    </row>
    <row r="266" spans="1:34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0"/>
    </row>
    <row r="267" spans="1:34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0"/>
    </row>
    <row r="268" spans="1:34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0"/>
    </row>
    <row r="269" spans="1:34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0"/>
    </row>
    <row r="270" spans="1:34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0"/>
    </row>
    <row r="271" spans="1:34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0"/>
    </row>
    <row r="272" spans="1:34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0"/>
    </row>
    <row r="273" spans="1:34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0"/>
    </row>
    <row r="274" spans="1:34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0"/>
    </row>
    <row r="275" spans="1:34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0"/>
    </row>
    <row r="276" spans="1:34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0"/>
    </row>
    <row r="277" spans="1:34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0"/>
    </row>
    <row r="278" spans="1:34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0"/>
    </row>
    <row r="279" spans="1:34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0"/>
    </row>
    <row r="280" spans="1:34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0"/>
    </row>
    <row r="281" spans="1:34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0"/>
    </row>
    <row r="282" spans="1:34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0"/>
    </row>
    <row r="283" spans="1:34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0"/>
    </row>
    <row r="284" spans="1:34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0"/>
    </row>
    <row r="285" spans="1:34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0"/>
    </row>
    <row r="286" spans="1:34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0"/>
    </row>
    <row r="287" spans="1:34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0"/>
    </row>
    <row r="288" spans="1:34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0"/>
    </row>
    <row r="289" spans="1:34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0"/>
    </row>
    <row r="290" spans="1:34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0"/>
    </row>
    <row r="291" spans="1:34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0"/>
    </row>
    <row r="292" spans="1:34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0"/>
    </row>
    <row r="293" spans="1:34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0"/>
    </row>
    <row r="294" spans="1:34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0"/>
    </row>
    <row r="295" spans="1:34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0"/>
    </row>
    <row r="296" spans="1:34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0"/>
    </row>
    <row r="297" spans="1:34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0"/>
    </row>
    <row r="298" spans="1:34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0"/>
    </row>
    <row r="299" spans="1:34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0"/>
    </row>
    <row r="300" spans="1:34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0"/>
    </row>
    <row r="301" spans="1:34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0"/>
    </row>
    <row r="302" spans="1:34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0"/>
    </row>
    <row r="303" spans="1:34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0"/>
    </row>
    <row r="304" spans="1:34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0"/>
    </row>
    <row r="305" spans="1:34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0"/>
    </row>
    <row r="306" spans="1:34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0"/>
    </row>
    <row r="307" spans="1:34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0"/>
    </row>
    <row r="308" spans="1:34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0"/>
    </row>
    <row r="309" spans="1:34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0"/>
    </row>
    <row r="310" spans="1:34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0"/>
    </row>
    <row r="311" spans="1:34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0"/>
    </row>
    <row r="312" spans="1:34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0"/>
    </row>
    <row r="313" spans="1:34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0"/>
    </row>
    <row r="314" spans="1:34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0"/>
    </row>
    <row r="315" spans="1:34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0"/>
    </row>
    <row r="316" spans="1:34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0"/>
    </row>
    <row r="317" spans="1:34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0"/>
    </row>
    <row r="318" spans="1:34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0"/>
    </row>
    <row r="319" spans="1:34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0"/>
    </row>
    <row r="320" spans="1:34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0"/>
    </row>
    <row r="321" spans="1:34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0"/>
    </row>
    <row r="322" spans="1:34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0"/>
    </row>
    <row r="323" spans="1:34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0"/>
    </row>
    <row r="324" spans="1:34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0"/>
    </row>
    <row r="325" spans="1:34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0"/>
    </row>
    <row r="326" spans="1:34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0"/>
    </row>
    <row r="327" spans="1:34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0"/>
    </row>
    <row r="328" spans="1:34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0"/>
    </row>
    <row r="329" spans="1:34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0"/>
    </row>
    <row r="330" spans="1:34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0"/>
    </row>
    <row r="331" spans="1:34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0"/>
    </row>
    <row r="332" spans="1:34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0"/>
    </row>
    <row r="333" spans="1:34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0"/>
    </row>
    <row r="334" spans="1:34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0"/>
    </row>
    <row r="335" spans="1:34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0"/>
    </row>
    <row r="336" spans="1:34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0"/>
    </row>
    <row r="337" spans="1:34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0"/>
    </row>
    <row r="338" spans="1:34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0"/>
    </row>
    <row r="339" spans="1:34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0"/>
    </row>
    <row r="340" spans="1:34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0"/>
    </row>
    <row r="341" spans="1:34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0"/>
    </row>
    <row r="342" spans="1:34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0"/>
    </row>
    <row r="343" spans="1:34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0"/>
    </row>
    <row r="344" spans="1:34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0"/>
    </row>
    <row r="345" spans="1:34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0"/>
    </row>
    <row r="346" spans="1:34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0"/>
    </row>
    <row r="347" spans="1:34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0"/>
    </row>
    <row r="348" spans="1:34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0"/>
    </row>
    <row r="349" spans="1:34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0"/>
    </row>
    <row r="350" spans="1:34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0"/>
    </row>
    <row r="351" spans="1:34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0"/>
    </row>
    <row r="352" spans="1:34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0"/>
    </row>
    <row r="353" spans="1:34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0"/>
    </row>
    <row r="354" spans="1:34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0"/>
    </row>
    <row r="355" spans="1:34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0"/>
    </row>
    <row r="356" spans="1:34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0"/>
    </row>
    <row r="357" spans="1:34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0"/>
    </row>
    <row r="358" spans="1:34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0"/>
    </row>
    <row r="359" spans="1:34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0"/>
    </row>
    <row r="360" spans="1:34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0"/>
    </row>
    <row r="361" spans="1:34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0"/>
    </row>
    <row r="362" spans="1:34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0"/>
    </row>
    <row r="363" spans="1:34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0"/>
    </row>
    <row r="364" spans="1:34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0"/>
    </row>
    <row r="365" spans="1:34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0"/>
    </row>
    <row r="366" spans="1:34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0"/>
    </row>
    <row r="367" spans="1:34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0"/>
    </row>
    <row r="368" spans="1:34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0"/>
    </row>
    <row r="369" spans="1:34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0"/>
    </row>
    <row r="370" spans="1:34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0"/>
    </row>
    <row r="371" spans="1:34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0"/>
    </row>
    <row r="372" spans="1:34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0"/>
    </row>
    <row r="373" spans="1:34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0"/>
    </row>
    <row r="374" spans="1:34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0"/>
    </row>
    <row r="375" spans="1:34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0"/>
    </row>
    <row r="376" spans="1:34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0"/>
    </row>
    <row r="377" spans="1:34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0"/>
    </row>
    <row r="378" spans="1:34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0"/>
    </row>
    <row r="379" spans="1:34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0"/>
    </row>
    <row r="380" spans="1:34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0"/>
    </row>
    <row r="381" spans="1:34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0"/>
    </row>
    <row r="382" spans="1:34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0"/>
    </row>
    <row r="383" spans="1:34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0"/>
    </row>
    <row r="384" spans="1:34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0"/>
    </row>
    <row r="385" spans="1:34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0"/>
    </row>
    <row r="386" spans="1:34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0"/>
    </row>
    <row r="387" spans="1:34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0"/>
    </row>
    <row r="388" spans="1:34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0"/>
    </row>
    <row r="389" spans="1:34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0"/>
    </row>
    <row r="390" spans="1:34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0"/>
    </row>
    <row r="391" spans="1:34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0"/>
    </row>
    <row r="392" spans="1:34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0"/>
    </row>
    <row r="393" spans="1:34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0"/>
    </row>
    <row r="394" spans="1:34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0"/>
    </row>
    <row r="395" spans="1:34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0"/>
    </row>
    <row r="396" spans="1:34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0"/>
    </row>
    <row r="397" spans="1:34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0"/>
    </row>
    <row r="398" spans="1:34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0"/>
    </row>
    <row r="399" spans="1:34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0"/>
    </row>
    <row r="400" spans="1:34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0"/>
    </row>
    <row r="401" spans="1:34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0"/>
    </row>
    <row r="402" spans="1:34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0"/>
    </row>
    <row r="403" spans="1:34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0"/>
    </row>
    <row r="404" spans="1:34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0"/>
    </row>
    <row r="405" spans="1:34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0"/>
    </row>
    <row r="406" spans="1:34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0"/>
    </row>
    <row r="407" spans="1:34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0"/>
    </row>
    <row r="408" spans="1:34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0"/>
    </row>
    <row r="409" spans="1:34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0"/>
    </row>
    <row r="410" spans="1:34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0"/>
    </row>
    <row r="411" spans="1:34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0"/>
    </row>
    <row r="412" spans="1:34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0"/>
    </row>
    <row r="413" spans="1:34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0"/>
    </row>
    <row r="414" spans="1:34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0"/>
    </row>
    <row r="415" spans="1:34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0"/>
    </row>
    <row r="416" spans="1:34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0"/>
    </row>
    <row r="417" spans="1:34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0"/>
    </row>
    <row r="418" spans="1:34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0"/>
    </row>
    <row r="419" spans="1:34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0"/>
    </row>
    <row r="420" spans="1:34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0"/>
    </row>
    <row r="421" spans="1:34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0"/>
    </row>
    <row r="422" spans="1:34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0"/>
    </row>
    <row r="423" spans="1:34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0"/>
    </row>
    <row r="424" spans="1:34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0"/>
    </row>
    <row r="425" spans="1:34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0"/>
    </row>
    <row r="426" spans="1:34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0"/>
    </row>
    <row r="427" spans="1:34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0"/>
    </row>
    <row r="428" spans="1:34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0"/>
    </row>
    <row r="429" spans="1:34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0"/>
    </row>
    <row r="430" spans="1:34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0"/>
    </row>
    <row r="431" spans="1:34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0"/>
    </row>
    <row r="432" spans="1:34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0"/>
    </row>
    <row r="433" spans="1:34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0"/>
    </row>
    <row r="434" spans="1:34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0"/>
    </row>
    <row r="435" spans="1:34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0"/>
    </row>
    <row r="436" spans="1:34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0"/>
    </row>
    <row r="437" spans="1:34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0"/>
    </row>
    <row r="438" spans="1:34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0"/>
    </row>
    <row r="439" spans="1:34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0"/>
    </row>
    <row r="440" spans="1:34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0"/>
    </row>
    <row r="441" spans="1:34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0"/>
    </row>
    <row r="442" spans="1:34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0"/>
    </row>
    <row r="443" spans="1:34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0"/>
    </row>
    <row r="444" spans="1:34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0"/>
    </row>
    <row r="445" spans="1:34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0"/>
    </row>
    <row r="446" spans="1:34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0"/>
    </row>
    <row r="447" spans="1:34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0"/>
    </row>
    <row r="448" spans="1:34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0"/>
    </row>
    <row r="449" spans="1:34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0"/>
    </row>
    <row r="450" spans="1:34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0"/>
    </row>
    <row r="451" spans="1:34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0"/>
    </row>
    <row r="452" spans="1:34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0"/>
    </row>
    <row r="453" spans="1:34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0"/>
    </row>
    <row r="454" spans="1:34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0"/>
    </row>
    <row r="455" spans="1:34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0"/>
    </row>
    <row r="456" spans="1:34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0"/>
    </row>
    <row r="457" spans="1:34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0"/>
    </row>
    <row r="458" spans="1:34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0"/>
    </row>
    <row r="459" spans="1:34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0"/>
    </row>
    <row r="460" spans="1:34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0"/>
    </row>
    <row r="461" spans="1:34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0"/>
    </row>
    <row r="462" spans="1:34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0"/>
    </row>
    <row r="463" spans="1:34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</row>
    <row r="464" spans="1:34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</row>
    <row r="465" spans="1:34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</row>
    <row r="466" spans="1:34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</row>
    <row r="467" spans="1:34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0"/>
    </row>
    <row r="468" spans="1:34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0"/>
    </row>
    <row r="469" spans="1:34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0"/>
    </row>
    <row r="470" spans="1:34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0"/>
    </row>
    <row r="471" spans="1:34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0"/>
    </row>
    <row r="472" spans="1:34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0"/>
    </row>
    <row r="473" spans="1:34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0"/>
    </row>
    <row r="474" spans="1:34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0"/>
    </row>
    <row r="475" spans="1:34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0"/>
    </row>
    <row r="476" spans="1:34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0"/>
    </row>
    <row r="477" spans="1:34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0"/>
    </row>
    <row r="478" spans="1:34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0"/>
    </row>
    <row r="479" spans="1:34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0"/>
    </row>
    <row r="480" spans="1:34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0"/>
    </row>
    <row r="481" spans="1:34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0"/>
    </row>
    <row r="482" spans="1:34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0"/>
    </row>
    <row r="483" spans="1:34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0"/>
    </row>
    <row r="484" spans="1:34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0"/>
    </row>
    <row r="485" spans="1:34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0"/>
    </row>
    <row r="486" spans="1:34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0"/>
    </row>
    <row r="487" spans="1:34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0"/>
    </row>
    <row r="488" spans="1:34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0"/>
    </row>
    <row r="489" spans="1:34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0"/>
    </row>
    <row r="490" spans="1:34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0"/>
    </row>
    <row r="491" spans="1:34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0"/>
    </row>
    <row r="492" spans="1:34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0"/>
    </row>
    <row r="493" spans="1:34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0"/>
    </row>
    <row r="494" spans="1:34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0"/>
    </row>
    <row r="495" spans="1:34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0"/>
    </row>
    <row r="496" spans="1:34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0"/>
    </row>
    <row r="497" spans="1:34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0"/>
    </row>
    <row r="498" spans="1:34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0"/>
    </row>
    <row r="499" spans="1:34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0"/>
    </row>
    <row r="500" spans="1:34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0"/>
    </row>
    <row r="501" spans="1:34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0"/>
    </row>
    <row r="502" spans="1:34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0"/>
    </row>
    <row r="503" spans="1:34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0"/>
    </row>
    <row r="504" spans="1:34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0"/>
    </row>
    <row r="505" spans="1:34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0"/>
    </row>
    <row r="506" spans="1:34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0"/>
    </row>
    <row r="507" spans="1:34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0"/>
    </row>
    <row r="508" spans="1:34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0"/>
    </row>
    <row r="509" spans="1:34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0"/>
    </row>
    <row r="510" spans="1:34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0"/>
    </row>
    <row r="511" spans="1:34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0"/>
    </row>
    <row r="512" spans="1:34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0"/>
    </row>
    <row r="513" spans="1:34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0"/>
    </row>
    <row r="514" spans="1:34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0"/>
    </row>
    <row r="515" spans="1:34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0"/>
    </row>
    <row r="516" spans="1:34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0"/>
    </row>
    <row r="517" spans="1:34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0"/>
    </row>
    <row r="518" spans="1:34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0"/>
    </row>
    <row r="519" spans="1:34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0"/>
    </row>
    <row r="520" spans="1:34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0"/>
    </row>
    <row r="521" spans="1:34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0"/>
    </row>
    <row r="522" spans="1:34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0"/>
    </row>
    <row r="523" spans="1:34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</row>
    <row r="524" spans="1:34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0"/>
    </row>
    <row r="525" spans="1:34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0"/>
    </row>
    <row r="526" spans="1:34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0"/>
    </row>
    <row r="527" spans="1:34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0"/>
    </row>
    <row r="528" spans="1:34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0"/>
    </row>
    <row r="529" spans="1:34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0"/>
    </row>
    <row r="530" spans="1:34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0"/>
    </row>
    <row r="531" spans="1:34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0"/>
    </row>
    <row r="532" spans="1:34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0"/>
    </row>
    <row r="533" spans="1:34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0"/>
    </row>
    <row r="534" spans="1:34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0"/>
    </row>
    <row r="535" spans="1:34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0"/>
    </row>
    <row r="536" spans="1:34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0"/>
    </row>
    <row r="537" spans="1:34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0"/>
    </row>
    <row r="538" spans="1:34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0"/>
    </row>
    <row r="539" spans="1:34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0"/>
    </row>
    <row r="540" spans="1:34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0"/>
    </row>
    <row r="541" spans="1:34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0"/>
    </row>
    <row r="542" spans="1:34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0"/>
    </row>
    <row r="543" spans="1:34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0"/>
    </row>
    <row r="544" spans="1:34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0"/>
    </row>
    <row r="545" spans="1:34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0"/>
    </row>
    <row r="546" spans="1:34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0"/>
    </row>
    <row r="547" spans="1:34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0"/>
    </row>
    <row r="548" spans="1:34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0"/>
    </row>
    <row r="549" spans="1:34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0"/>
    </row>
    <row r="550" spans="1:34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0"/>
    </row>
    <row r="551" spans="1:34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0"/>
    </row>
    <row r="552" spans="1:34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0"/>
    </row>
    <row r="553" spans="1:34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0"/>
    </row>
    <row r="554" spans="1:34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0"/>
    </row>
    <row r="555" spans="1:34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0"/>
    </row>
    <row r="556" spans="1:34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0"/>
    </row>
    <row r="557" spans="1:34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0"/>
    </row>
    <row r="558" spans="1:34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0"/>
    </row>
    <row r="559" spans="1:34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0"/>
    </row>
    <row r="560" spans="1:34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0"/>
    </row>
    <row r="561" spans="1:34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0"/>
    </row>
    <row r="562" spans="1:34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0"/>
    </row>
    <row r="563" spans="1:34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0"/>
    </row>
    <row r="564" spans="1:34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0"/>
    </row>
    <row r="565" spans="1:34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0"/>
    </row>
    <row r="566" spans="1:34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</row>
    <row r="567" spans="1:34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</row>
    <row r="568" spans="1:34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0"/>
    </row>
    <row r="569" spans="1:34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0"/>
    </row>
    <row r="570" spans="1:34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0"/>
    </row>
    <row r="571" spans="1:34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0"/>
    </row>
    <row r="572" spans="1:34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0"/>
    </row>
    <row r="573" spans="1:34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0"/>
    </row>
    <row r="574" spans="1:34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0"/>
    </row>
    <row r="575" spans="1:34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0"/>
    </row>
    <row r="576" spans="1:34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0"/>
    </row>
    <row r="577" spans="1:34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0"/>
    </row>
    <row r="578" spans="1:34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0"/>
    </row>
    <row r="579" spans="1:34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0"/>
    </row>
    <row r="580" spans="1:34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0"/>
    </row>
    <row r="581" spans="1:34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0"/>
    </row>
    <row r="582" spans="1:34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0"/>
    </row>
    <row r="583" spans="1:34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0"/>
    </row>
    <row r="584" spans="1:34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0"/>
    </row>
    <row r="585" spans="1:34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0"/>
    </row>
    <row r="586" spans="1:34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0"/>
    </row>
    <row r="587" spans="1:34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0"/>
    </row>
    <row r="588" spans="1:34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0"/>
    </row>
    <row r="589" spans="1:34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0"/>
    </row>
    <row r="590" spans="1:34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0"/>
    </row>
    <row r="591" spans="1:34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0"/>
    </row>
    <row r="592" spans="1:34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0"/>
    </row>
    <row r="593" spans="1:34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0"/>
    </row>
    <row r="594" spans="1:34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0"/>
    </row>
    <row r="595" spans="1:34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0"/>
    </row>
    <row r="596" spans="1:34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0"/>
    </row>
    <row r="597" spans="1:34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0"/>
    </row>
    <row r="598" spans="1:34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0"/>
    </row>
    <row r="599" spans="1:34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0"/>
    </row>
    <row r="600" spans="1:34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0"/>
    </row>
    <row r="601" spans="1:34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0"/>
    </row>
    <row r="602" spans="1:34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0"/>
    </row>
    <row r="603" spans="1:34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0"/>
    </row>
    <row r="604" spans="1:34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0"/>
    </row>
    <row r="605" spans="1:34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0"/>
    </row>
    <row r="606" spans="1:34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0"/>
    </row>
    <row r="607" spans="1:34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0"/>
    </row>
    <row r="608" spans="1:34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0"/>
    </row>
    <row r="609" spans="1:34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0"/>
    </row>
    <row r="610" spans="1:34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0"/>
    </row>
    <row r="611" spans="1:34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0"/>
    </row>
    <row r="612" spans="1:34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0"/>
    </row>
    <row r="613" spans="1:34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0"/>
    </row>
    <row r="614" spans="1:34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0"/>
    </row>
    <row r="615" spans="1:34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0"/>
    </row>
    <row r="616" spans="1:34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0"/>
    </row>
    <row r="617" spans="1:34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0"/>
    </row>
    <row r="618" spans="1:34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0"/>
    </row>
    <row r="619" spans="1:34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0"/>
    </row>
    <row r="620" spans="1:34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0"/>
    </row>
    <row r="621" spans="1:34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0"/>
    </row>
    <row r="622" spans="1:34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0"/>
    </row>
    <row r="623" spans="1:34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0"/>
    </row>
    <row r="624" spans="1:34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0"/>
    </row>
    <row r="625" spans="1:34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0"/>
    </row>
    <row r="626" spans="1:34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0"/>
    </row>
    <row r="627" spans="1:34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0"/>
    </row>
    <row r="628" spans="1:34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0"/>
    </row>
    <row r="629" spans="1:34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0"/>
    </row>
    <row r="630" spans="1:34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0"/>
    </row>
    <row r="631" spans="1:34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0"/>
    </row>
    <row r="632" spans="1:34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0"/>
    </row>
    <row r="633" spans="1:34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0"/>
    </row>
    <row r="634" spans="1:34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0"/>
    </row>
    <row r="635" spans="1:34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0"/>
    </row>
    <row r="636" spans="1:34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0"/>
    </row>
    <row r="637" spans="1:34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0"/>
    </row>
    <row r="638" spans="1:34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0"/>
    </row>
    <row r="639" spans="1:34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0"/>
    </row>
    <row r="640" spans="1:34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0"/>
    </row>
    <row r="641" spans="1:34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0"/>
    </row>
    <row r="642" spans="1:34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0"/>
    </row>
    <row r="643" spans="1:34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0"/>
    </row>
    <row r="644" spans="1:34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0"/>
    </row>
    <row r="645" spans="1:34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0"/>
    </row>
    <row r="646" spans="1:34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0"/>
    </row>
    <row r="647" spans="1:34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0"/>
    </row>
    <row r="648" spans="1:34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0"/>
    </row>
    <row r="649" spans="1:34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0"/>
    </row>
    <row r="650" spans="1:34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0"/>
    </row>
    <row r="651" spans="1:34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0"/>
    </row>
    <row r="652" spans="1:34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0"/>
    </row>
    <row r="653" spans="1:34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0"/>
    </row>
    <row r="654" spans="1:34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0"/>
    </row>
    <row r="655" spans="1:34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0"/>
    </row>
    <row r="656" spans="1:34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0"/>
    </row>
    <row r="657" spans="1:34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0"/>
    </row>
    <row r="658" spans="1:34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0"/>
    </row>
    <row r="659" spans="1:34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0"/>
    </row>
    <row r="660" spans="1:34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0"/>
    </row>
    <row r="661" spans="1:34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0"/>
    </row>
    <row r="662" spans="1:34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0"/>
    </row>
    <row r="663" spans="1:34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0"/>
    </row>
    <row r="664" spans="1:34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0"/>
    </row>
    <row r="665" spans="1:34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0"/>
    </row>
    <row r="666" spans="1:34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0"/>
    </row>
    <row r="667" spans="1:34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0"/>
    </row>
    <row r="668" spans="1:34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0"/>
    </row>
    <row r="669" spans="1:34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0"/>
    </row>
    <row r="670" spans="1:34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0"/>
    </row>
    <row r="671" spans="1:34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0"/>
    </row>
    <row r="672" spans="1:34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0"/>
    </row>
    <row r="673" spans="1:34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0"/>
    </row>
    <row r="674" spans="1:34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0"/>
    </row>
    <row r="675" spans="1:34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0"/>
    </row>
    <row r="676" spans="1:34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0"/>
    </row>
    <row r="677" spans="1:34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0"/>
    </row>
    <row r="678" spans="1:34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0"/>
    </row>
    <row r="679" spans="1:34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0"/>
    </row>
    <row r="680" spans="1:34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0"/>
    </row>
    <row r="681" spans="1:34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0"/>
    </row>
    <row r="682" spans="1:34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0"/>
    </row>
    <row r="683" spans="1:34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0"/>
    </row>
    <row r="684" spans="1:34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0"/>
    </row>
    <row r="685" spans="1:34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0"/>
    </row>
    <row r="686" spans="1:34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0"/>
    </row>
    <row r="687" spans="1:34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0"/>
    </row>
    <row r="688" spans="1:34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0"/>
    </row>
    <row r="689" spans="1:34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0"/>
    </row>
    <row r="690" spans="1:34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0"/>
    </row>
    <row r="691" spans="1:34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0"/>
    </row>
    <row r="692" spans="1:34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0"/>
    </row>
    <row r="693" spans="1:34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0"/>
    </row>
    <row r="694" spans="1:34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0"/>
    </row>
    <row r="695" spans="1:34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0"/>
    </row>
    <row r="696" spans="1:34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0"/>
    </row>
    <row r="697" spans="1:34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0"/>
    </row>
    <row r="698" spans="1:34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0"/>
    </row>
    <row r="699" spans="1:34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0"/>
    </row>
    <row r="700" spans="1:34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0"/>
    </row>
    <row r="701" spans="1:34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0"/>
    </row>
    <row r="702" spans="1:34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0"/>
    </row>
    <row r="703" spans="1:34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0"/>
    </row>
    <row r="704" spans="1:34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0"/>
    </row>
    <row r="705" spans="1:34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0"/>
    </row>
    <row r="706" spans="1:34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0"/>
    </row>
    <row r="707" spans="1:34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0"/>
    </row>
    <row r="708" spans="1:34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0"/>
    </row>
    <row r="709" spans="1:34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0"/>
    </row>
    <row r="710" spans="1:34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0"/>
    </row>
    <row r="711" spans="1:34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0"/>
    </row>
    <row r="712" spans="1:34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0"/>
    </row>
    <row r="713" spans="1:34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0"/>
    </row>
    <row r="714" spans="1:34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0"/>
    </row>
    <row r="715" spans="1:34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0"/>
    </row>
    <row r="716" spans="1:34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0"/>
    </row>
    <row r="717" spans="1:34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0"/>
    </row>
    <row r="718" spans="1:34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0"/>
    </row>
    <row r="719" spans="1:34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0"/>
    </row>
    <row r="720" spans="1:34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0"/>
    </row>
    <row r="721" spans="1:34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0"/>
    </row>
    <row r="722" spans="1:34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0"/>
    </row>
    <row r="723" spans="1:34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0"/>
    </row>
    <row r="724" spans="1:34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0"/>
    </row>
    <row r="725" spans="1:34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0"/>
    </row>
    <row r="726" spans="1:34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0"/>
    </row>
    <row r="727" spans="1:34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0"/>
    </row>
    <row r="728" spans="1:34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0"/>
    </row>
    <row r="729" spans="1:34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0"/>
    </row>
    <row r="730" spans="1:34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0"/>
    </row>
    <row r="731" spans="1:34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0"/>
    </row>
    <row r="732" spans="1:34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0"/>
    </row>
    <row r="733" spans="1:34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0"/>
    </row>
    <row r="734" spans="1:34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0"/>
    </row>
    <row r="735" spans="1:34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0"/>
    </row>
    <row r="736" spans="1:34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0"/>
    </row>
    <row r="737" spans="1:34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0"/>
    </row>
    <row r="738" spans="1:34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0"/>
    </row>
    <row r="739" spans="1:34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0"/>
    </row>
    <row r="740" spans="1:34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0"/>
    </row>
    <row r="741" spans="1:34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0"/>
    </row>
    <row r="742" spans="1:34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0"/>
    </row>
    <row r="743" spans="1:34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0"/>
    </row>
    <row r="744" spans="1:34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0"/>
    </row>
    <row r="745" spans="1:34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0"/>
    </row>
    <row r="746" spans="1:34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0"/>
    </row>
    <row r="747" spans="1:34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0"/>
    </row>
    <row r="748" spans="1:34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0"/>
    </row>
    <row r="749" spans="1:34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0"/>
    </row>
    <row r="750" spans="1:34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0"/>
    </row>
    <row r="751" spans="1:34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0"/>
    </row>
    <row r="752" spans="1:34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0"/>
    </row>
    <row r="753" spans="1:34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0"/>
    </row>
    <row r="754" spans="1:34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0"/>
    </row>
    <row r="755" spans="1:34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0"/>
    </row>
    <row r="756" spans="1:34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0"/>
    </row>
    <row r="757" spans="1:34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0"/>
    </row>
    <row r="758" spans="1:34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0"/>
    </row>
    <row r="759" spans="1:34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0"/>
    </row>
    <row r="760" spans="1:34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0"/>
    </row>
    <row r="761" spans="1:34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0"/>
    </row>
    <row r="762" spans="1:34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0"/>
    </row>
    <row r="763" spans="1:34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0"/>
    </row>
    <row r="764" spans="1:34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0"/>
    </row>
    <row r="765" spans="1:34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0"/>
    </row>
    <row r="766" spans="1:34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0"/>
    </row>
    <row r="767" spans="1:34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0"/>
    </row>
    <row r="768" spans="1:34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0"/>
    </row>
    <row r="769" spans="1:34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0"/>
    </row>
    <row r="770" spans="1:34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0"/>
    </row>
    <row r="771" spans="1:34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0"/>
    </row>
    <row r="772" spans="1:34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0"/>
    </row>
    <row r="773" spans="1:34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0"/>
    </row>
    <row r="774" spans="1:34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0"/>
    </row>
    <row r="775" spans="1:34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0"/>
    </row>
    <row r="776" spans="1:34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0"/>
    </row>
    <row r="777" spans="1:34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0"/>
    </row>
    <row r="778" spans="1:34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0"/>
    </row>
    <row r="779" spans="1:34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0"/>
    </row>
    <row r="780" spans="1:34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0"/>
    </row>
    <row r="781" spans="1:34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0"/>
    </row>
    <row r="782" spans="1:34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0"/>
    </row>
    <row r="783" spans="1:34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0"/>
    </row>
    <row r="784" spans="1:34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0"/>
    </row>
    <row r="785" spans="1:34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0"/>
    </row>
    <row r="786" spans="1:34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0"/>
    </row>
    <row r="787" spans="1:34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0"/>
    </row>
    <row r="788" spans="1:34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0"/>
    </row>
    <row r="789" spans="1:34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0"/>
    </row>
    <row r="790" spans="1:34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0"/>
    </row>
    <row r="791" spans="1:34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0"/>
    </row>
    <row r="792" spans="1:34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0"/>
    </row>
    <row r="793" spans="1:34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0"/>
    </row>
    <row r="794" spans="1:34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0"/>
    </row>
    <row r="795" spans="1:34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0"/>
    </row>
    <row r="796" spans="1:34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0"/>
    </row>
    <row r="797" spans="1:34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0"/>
    </row>
    <row r="798" spans="1:34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0"/>
    </row>
    <row r="799" spans="1:34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0"/>
    </row>
    <row r="800" spans="1:34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0"/>
    </row>
    <row r="801" spans="1:34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0"/>
    </row>
    <row r="802" spans="1:34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0"/>
    </row>
    <row r="803" spans="1:34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0"/>
    </row>
    <row r="804" spans="1:34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0"/>
    </row>
    <row r="805" spans="1:34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0"/>
    </row>
    <row r="806" spans="1:34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0"/>
    </row>
    <row r="807" spans="1:34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0"/>
    </row>
    <row r="808" spans="1:34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0"/>
    </row>
    <row r="809" spans="1:34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0"/>
    </row>
    <row r="810" spans="1:34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0"/>
    </row>
    <row r="811" spans="1:34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0"/>
    </row>
    <row r="812" spans="1:34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0"/>
    </row>
    <row r="813" spans="1:34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0"/>
    </row>
    <row r="814" spans="1:34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0"/>
    </row>
    <row r="815" spans="1:34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0"/>
    </row>
    <row r="816" spans="1:34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0"/>
    </row>
    <row r="817" spans="1:34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0"/>
    </row>
    <row r="818" spans="1:34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0"/>
    </row>
    <row r="819" spans="1:34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0"/>
    </row>
    <row r="820" spans="1:34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0"/>
    </row>
    <row r="821" spans="1:34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0"/>
    </row>
    <row r="822" spans="1:34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0"/>
    </row>
    <row r="823" spans="1:34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0"/>
    </row>
    <row r="824" spans="1:34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0"/>
    </row>
    <row r="825" spans="1:34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0"/>
    </row>
    <row r="826" spans="1:34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0"/>
    </row>
    <row r="827" spans="1:34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0"/>
    </row>
    <row r="828" spans="1:34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0"/>
    </row>
    <row r="829" spans="1:34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0"/>
    </row>
    <row r="830" spans="1:34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0"/>
    </row>
    <row r="831" spans="1:34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0"/>
    </row>
    <row r="832" spans="1:34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0"/>
    </row>
    <row r="833" spans="1:34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0"/>
    </row>
    <row r="834" spans="1:34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0"/>
    </row>
    <row r="835" spans="1:34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0"/>
    </row>
    <row r="836" spans="1:34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0"/>
    </row>
    <row r="837" spans="1:34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0"/>
    </row>
    <row r="838" spans="1:34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0"/>
    </row>
    <row r="839" spans="1:34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0"/>
    </row>
    <row r="840" spans="1:34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0"/>
    </row>
    <row r="841" spans="1:34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0"/>
    </row>
    <row r="842" spans="1:34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0"/>
    </row>
    <row r="843" spans="1:34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0"/>
    </row>
    <row r="844" spans="1:34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0"/>
    </row>
    <row r="845" spans="1:34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0"/>
    </row>
    <row r="846" spans="1:34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0"/>
    </row>
    <row r="847" spans="1:34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0"/>
    </row>
    <row r="848" spans="1:34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0"/>
    </row>
    <row r="849" spans="1:34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0"/>
    </row>
    <row r="850" spans="1:34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0"/>
    </row>
    <row r="851" spans="1:34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0"/>
    </row>
    <row r="852" spans="1:34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0"/>
    </row>
    <row r="853" spans="1:34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0"/>
    </row>
    <row r="854" spans="1:34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0"/>
    </row>
    <row r="855" spans="1:34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0"/>
    </row>
    <row r="856" spans="1:34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0"/>
    </row>
    <row r="857" spans="1:34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0"/>
    </row>
    <row r="858" spans="1:34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0"/>
    </row>
    <row r="859" spans="1:34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0"/>
    </row>
    <row r="860" spans="1:34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0"/>
    </row>
    <row r="861" spans="1:34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0"/>
    </row>
    <row r="862" spans="1:34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0"/>
    </row>
    <row r="863" spans="1:34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0"/>
    </row>
    <row r="864" spans="1:34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0"/>
    </row>
    <row r="865" spans="1:34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0"/>
    </row>
    <row r="866" spans="1:34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0"/>
    </row>
    <row r="867" spans="1:34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0"/>
    </row>
    <row r="868" spans="1:34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0"/>
    </row>
    <row r="869" spans="1:34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0"/>
    </row>
    <row r="870" spans="1:34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0"/>
    </row>
    <row r="871" spans="1:34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0"/>
    </row>
    <row r="872" spans="1:34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0"/>
    </row>
    <row r="873" spans="1:34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0"/>
    </row>
    <row r="874" spans="1:34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0"/>
    </row>
    <row r="875" spans="1:34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0"/>
    </row>
    <row r="876" spans="1:34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0"/>
    </row>
    <row r="877" spans="1:34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0"/>
    </row>
    <row r="878" spans="1:34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0"/>
    </row>
    <row r="879" spans="1:34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0"/>
    </row>
    <row r="880" spans="1:34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0"/>
    </row>
    <row r="881" spans="1:34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0"/>
    </row>
    <row r="882" spans="1:34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0"/>
    </row>
    <row r="883" spans="1:34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0"/>
    </row>
    <row r="884" spans="1:34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0"/>
    </row>
    <row r="885" spans="1:34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0"/>
    </row>
    <row r="886" spans="1:34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0"/>
    </row>
    <row r="887" spans="1:34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0"/>
    </row>
    <row r="888" spans="1:34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0"/>
    </row>
    <row r="889" spans="1:34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0"/>
    </row>
    <row r="890" spans="1:34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0"/>
    </row>
    <row r="891" spans="1:34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0"/>
    </row>
    <row r="892" spans="1:34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0"/>
    </row>
    <row r="893" spans="1:34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0"/>
    </row>
    <row r="894" spans="1:34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0"/>
    </row>
    <row r="895" spans="1:34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0"/>
    </row>
    <row r="896" spans="1:34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0"/>
    </row>
    <row r="897" spans="1:34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0"/>
    </row>
    <row r="898" spans="1:34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0"/>
    </row>
    <row r="899" spans="1:34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0"/>
    </row>
    <row r="900" spans="1:34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0"/>
    </row>
    <row r="901" spans="1:34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0"/>
    </row>
    <row r="902" spans="1:34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0"/>
    </row>
    <row r="903" spans="1:34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0"/>
    </row>
    <row r="904" spans="1:34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0"/>
    </row>
    <row r="905" spans="1:34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0"/>
    </row>
    <row r="906" spans="1:34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0"/>
    </row>
    <row r="907" spans="1:34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0"/>
    </row>
    <row r="908" spans="1:34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0"/>
    </row>
    <row r="909" spans="1:34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0"/>
    </row>
    <row r="910" spans="1:34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0"/>
    </row>
    <row r="911" spans="1:34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0"/>
    </row>
    <row r="912" spans="1:34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0"/>
    </row>
    <row r="913" spans="1:34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0"/>
    </row>
    <row r="914" spans="1:34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0"/>
    </row>
    <row r="915" spans="1:34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0"/>
    </row>
    <row r="916" spans="1:34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0"/>
    </row>
    <row r="917" spans="1:34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0"/>
    </row>
    <row r="918" spans="1:34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0"/>
    </row>
    <row r="919" spans="1:34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0"/>
    </row>
    <row r="920" spans="1:34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0"/>
    </row>
    <row r="921" spans="1:34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0"/>
    </row>
    <row r="922" spans="1:34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0"/>
    </row>
    <row r="923" spans="1:34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0"/>
    </row>
    <row r="924" spans="1:34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0"/>
    </row>
    <row r="925" spans="1:34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0"/>
    </row>
    <row r="926" spans="1:34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0"/>
    </row>
    <row r="927" spans="1:34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0"/>
    </row>
    <row r="928" spans="1:34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0"/>
    </row>
    <row r="929" spans="1:34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0"/>
    </row>
    <row r="930" spans="1:34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0"/>
    </row>
    <row r="931" spans="1:34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0"/>
    </row>
    <row r="932" spans="1:34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0"/>
    </row>
    <row r="933" spans="1:34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0"/>
    </row>
    <row r="934" spans="1:34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0"/>
    </row>
    <row r="935" spans="1:34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0"/>
    </row>
    <row r="936" spans="1:34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0"/>
    </row>
    <row r="937" spans="1:34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0"/>
    </row>
    <row r="938" spans="1:34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0"/>
    </row>
    <row r="939" spans="1:34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0"/>
    </row>
    <row r="940" spans="1:34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0"/>
    </row>
    <row r="941" spans="1:34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0"/>
    </row>
    <row r="942" spans="1:34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0"/>
    </row>
    <row r="943" spans="1:34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0"/>
    </row>
    <row r="944" spans="1:34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0"/>
    </row>
    <row r="945" spans="1:34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0"/>
    </row>
    <row r="946" spans="1:34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0"/>
    </row>
    <row r="947" spans="1:34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0"/>
    </row>
    <row r="948" spans="1:34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0"/>
    </row>
    <row r="949" spans="1:34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0"/>
    </row>
    <row r="950" spans="1:34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0"/>
    </row>
    <row r="951" spans="1:34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0"/>
    </row>
    <row r="952" spans="1:34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0"/>
    </row>
    <row r="953" spans="1:34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0"/>
    </row>
    <row r="954" spans="1:34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0"/>
    </row>
    <row r="955" spans="1:34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0"/>
    </row>
    <row r="956" spans="1:34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0"/>
    </row>
    <row r="957" spans="1:34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0"/>
    </row>
    <row r="958" spans="1:34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0"/>
    </row>
    <row r="959" spans="1:34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0"/>
    </row>
    <row r="960" spans="1:34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0"/>
    </row>
    <row r="961" spans="1:34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0"/>
    </row>
    <row r="962" spans="1:34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0"/>
    </row>
    <row r="963" spans="1:34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0"/>
    </row>
    <row r="964" spans="1:34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0"/>
    </row>
    <row r="965" spans="1:34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0"/>
    </row>
    <row r="966" spans="1:34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0"/>
    </row>
    <row r="967" spans="1:34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0"/>
    </row>
    <row r="968" spans="1:34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0"/>
    </row>
    <row r="969" spans="1:34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0"/>
    </row>
    <row r="970" spans="1:34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0"/>
    </row>
    <row r="971" spans="1:34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0"/>
    </row>
    <row r="972" spans="1:34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0"/>
    </row>
    <row r="973" spans="1:34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0"/>
    </row>
    <row r="974" spans="1:34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0"/>
    </row>
    <row r="975" spans="1:34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0"/>
    </row>
    <row r="976" spans="1:34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0"/>
    </row>
    <row r="977" spans="1:34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0"/>
    </row>
    <row r="978" spans="1:34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0"/>
    </row>
    <row r="979" spans="1:34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0"/>
    </row>
    <row r="980" spans="1:34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0"/>
    </row>
    <row r="981" spans="1:34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0"/>
    </row>
    <row r="982" spans="1:34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0"/>
    </row>
    <row r="983" spans="1:34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0"/>
    </row>
    <row r="984" spans="1:34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0"/>
    </row>
    <row r="985" spans="1:34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0"/>
    </row>
    <row r="986" spans="1:34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0"/>
    </row>
    <row r="987" spans="1:34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0"/>
    </row>
    <row r="988" spans="1:34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0"/>
    </row>
    <row r="989" spans="1:34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0"/>
    </row>
    <row r="990" spans="1:34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0"/>
    </row>
    <row r="991" spans="1:34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0"/>
    </row>
    <row r="992" spans="1:34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0"/>
    </row>
    <row r="993" spans="1:34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0"/>
    </row>
    <row r="994" spans="1:34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0"/>
    </row>
    <row r="995" spans="1:34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0"/>
    </row>
    <row r="996" spans="1:34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0"/>
    </row>
    <row r="997" spans="1:34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0"/>
    </row>
    <row r="998" spans="1:34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0"/>
    </row>
    <row r="999" spans="1:34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0"/>
    </row>
    <row r="1000" spans="1:34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0"/>
    </row>
  </sheetData>
  <mergeCells count="95">
    <mergeCell ref="B2:D6"/>
    <mergeCell ref="F2:AB6"/>
    <mergeCell ref="C7:D7"/>
    <mergeCell ref="C9:F9"/>
    <mergeCell ref="AG9:AH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19.6640625" customWidth="1"/>
    <col min="34" max="34" width="11.44140625" customWidth="1"/>
  </cols>
  <sheetData>
    <row r="1" spans="1:34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</row>
    <row r="2" spans="1:34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  <c r="AE2" s="340"/>
      <c r="AF2" s="340"/>
      <c r="AG2" s="340"/>
      <c r="AH2" s="340"/>
    </row>
    <row r="3" spans="1:34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  <c r="AE3" s="340"/>
      <c r="AF3" s="340"/>
      <c r="AG3" s="340"/>
      <c r="AH3" s="340"/>
    </row>
    <row r="4" spans="1:34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  <c r="AE4" s="340"/>
      <c r="AF4" s="340"/>
      <c r="AG4" s="340"/>
      <c r="AH4" s="340"/>
    </row>
    <row r="5" spans="1:34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  <c r="AE5" s="340"/>
      <c r="AF5" s="340"/>
      <c r="AG5" s="340"/>
      <c r="AH5" s="340"/>
    </row>
    <row r="6" spans="1:34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  <c r="AE6" s="340"/>
      <c r="AF6" s="340"/>
      <c r="AG6" s="774" t="s">
        <v>467</v>
      </c>
      <c r="AH6" s="405"/>
    </row>
    <row r="7" spans="1:34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  <c r="AE7" s="340"/>
      <c r="AF7" s="340"/>
      <c r="AG7" s="340"/>
      <c r="AH7" s="340"/>
    </row>
    <row r="8" spans="1:34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  <c r="AE8" s="340"/>
      <c r="AF8" s="340"/>
      <c r="AG8" s="340"/>
      <c r="AH8" s="340"/>
    </row>
    <row r="9" spans="1:34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  <c r="AE9" s="340"/>
      <c r="AF9" s="340"/>
      <c r="AG9" s="52" t="s">
        <v>468</v>
      </c>
      <c r="AH9" s="52" t="s">
        <v>469</v>
      </c>
    </row>
    <row r="10" spans="1:34" ht="30" customHeight="1" x14ac:dyDescent="0.3">
      <c r="A10" s="340"/>
      <c r="B10" s="31"/>
      <c r="C10" s="406" t="s">
        <v>123</v>
      </c>
      <c r="D10" s="405"/>
      <c r="E10" s="407" t="s">
        <v>118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  <c r="AE10" s="340"/>
      <c r="AF10" s="340"/>
      <c r="AG10" s="37" t="s">
        <v>471</v>
      </c>
      <c r="AH10" s="37">
        <v>28</v>
      </c>
    </row>
    <row r="11" spans="1:34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  <c r="AE11" s="340"/>
      <c r="AF11" s="340"/>
      <c r="AG11" s="37" t="s">
        <v>472</v>
      </c>
      <c r="AH11" s="37">
        <v>100</v>
      </c>
    </row>
    <row r="12" spans="1:34" ht="29.25" customHeight="1" x14ac:dyDescent="0.3">
      <c r="A12" s="340"/>
      <c r="B12" s="31"/>
      <c r="C12" s="420" t="s">
        <v>125</v>
      </c>
      <c r="D12" s="421"/>
      <c r="E12" s="418" t="s">
        <v>485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  <c r="AE12" s="340"/>
      <c r="AF12" s="340"/>
      <c r="AG12" s="37" t="s">
        <v>473</v>
      </c>
      <c r="AH12" s="37">
        <v>34</v>
      </c>
    </row>
    <row r="13" spans="1:34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  <c r="AE13" s="340"/>
      <c r="AF13" s="340"/>
      <c r="AG13" s="37" t="s">
        <v>475</v>
      </c>
      <c r="AH13" s="37">
        <v>100</v>
      </c>
    </row>
    <row r="14" spans="1:34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  <c r="AE14" s="340"/>
      <c r="AF14" s="340"/>
      <c r="AG14" s="37" t="s">
        <v>476</v>
      </c>
      <c r="AH14" s="37">
        <v>38</v>
      </c>
    </row>
    <row r="15" spans="1:34" ht="29.25" customHeight="1" x14ac:dyDescent="0.3">
      <c r="A15" s="340"/>
      <c r="B15" s="31"/>
      <c r="C15" s="407" t="s">
        <v>486</v>
      </c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  <c r="AE15" s="340"/>
      <c r="AF15" s="340"/>
      <c r="AG15" s="37" t="s">
        <v>477</v>
      </c>
      <c r="AH15" s="37">
        <v>100</v>
      </c>
    </row>
    <row r="16" spans="1:34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  <c r="AE16" s="340"/>
      <c r="AF16" s="340"/>
      <c r="AG16" s="37" t="s">
        <v>478</v>
      </c>
      <c r="AH16" s="37">
        <v>15</v>
      </c>
    </row>
    <row r="17" spans="1:34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  <c r="AE17" s="340"/>
      <c r="AF17" s="340"/>
      <c r="AG17" s="340"/>
      <c r="AH17" s="340"/>
    </row>
    <row r="18" spans="1:34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  <c r="AE18" s="340"/>
      <c r="AF18" s="340"/>
      <c r="AG18" s="340"/>
      <c r="AH18" s="340"/>
    </row>
    <row r="19" spans="1:34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  <c r="AE19" s="340"/>
      <c r="AF19" s="340"/>
      <c r="AG19" s="340"/>
      <c r="AH19" s="340"/>
    </row>
    <row r="20" spans="1:34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  <c r="AE20" s="340"/>
      <c r="AF20" s="340"/>
      <c r="AG20" s="376">
        <f>+(((((AH10/100)*AH11)+((AH12/100)*AH13)+((AH14/100)*AH15))*AH16)/100)</f>
        <v>15</v>
      </c>
      <c r="AH20" s="340"/>
    </row>
    <row r="21" spans="1:34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  <c r="AE21" s="340"/>
      <c r="AF21" s="340"/>
      <c r="AG21" s="340"/>
      <c r="AH21" s="340"/>
    </row>
    <row r="22" spans="1:34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  <c r="AE22" s="340"/>
      <c r="AF22" s="340"/>
      <c r="AG22" s="340"/>
      <c r="AH22" s="340"/>
    </row>
    <row r="23" spans="1:34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33</v>
      </c>
      <c r="X23" s="409"/>
      <c r="Y23" s="409"/>
      <c r="Z23" s="409"/>
      <c r="AA23" s="397"/>
      <c r="AB23" s="348"/>
      <c r="AC23" s="340"/>
      <c r="AD23" s="340"/>
      <c r="AE23" s="340"/>
      <c r="AF23" s="340"/>
      <c r="AG23" s="340"/>
      <c r="AH23" s="340"/>
    </row>
    <row r="24" spans="1:34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  <c r="AE24" s="340"/>
      <c r="AF24" s="340"/>
      <c r="AG24" s="340"/>
      <c r="AH24" s="340"/>
    </row>
    <row r="25" spans="1:34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  <c r="AE25" s="340"/>
      <c r="AF25" s="340"/>
      <c r="AG25" s="340"/>
      <c r="AH25" s="340"/>
    </row>
    <row r="26" spans="1:34" ht="39.75" customHeight="1" x14ac:dyDescent="0.3">
      <c r="A26" s="340"/>
      <c r="B26" s="31"/>
      <c r="C26" s="773" t="s">
        <v>487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  <c r="AE26" s="340"/>
      <c r="AF26" s="340"/>
      <c r="AG26" s="340"/>
      <c r="AH26" s="340"/>
    </row>
    <row r="27" spans="1:34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  <c r="AE27" s="340"/>
      <c r="AF27" s="340"/>
      <c r="AG27" s="340"/>
      <c r="AH27" s="340"/>
    </row>
    <row r="28" spans="1:34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  <c r="AE28" s="340"/>
      <c r="AF28" s="340"/>
      <c r="AG28" s="340"/>
      <c r="AH28" s="340"/>
    </row>
    <row r="29" spans="1:34" ht="29.25" customHeight="1" x14ac:dyDescent="0.3">
      <c r="A29" s="340"/>
      <c r="B29" s="31"/>
      <c r="C29" s="415" t="s">
        <v>463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  <c r="AE29" s="340"/>
      <c r="AF29" s="340"/>
      <c r="AG29" s="340"/>
      <c r="AH29" s="340"/>
    </row>
    <row r="30" spans="1:34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  <c r="AE30" s="340"/>
      <c r="AF30" s="340"/>
      <c r="AG30" s="340"/>
      <c r="AH30" s="340"/>
    </row>
    <row r="31" spans="1:34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  <c r="AE31" s="340"/>
      <c r="AF31" s="340"/>
      <c r="AG31" s="340"/>
      <c r="AH31" s="340"/>
    </row>
    <row r="32" spans="1:34" ht="90" customHeight="1" x14ac:dyDescent="0.3">
      <c r="A32" s="340"/>
      <c r="B32" s="31"/>
      <c r="C32" s="414" t="s">
        <v>464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  <c r="AE32" s="340"/>
      <c r="AF32" s="340"/>
      <c r="AG32" s="340"/>
      <c r="AH32" s="340"/>
    </row>
    <row r="33" spans="1:34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  <c r="AE33" s="340"/>
      <c r="AF33" s="340"/>
      <c r="AG33" s="340"/>
      <c r="AH33" s="340"/>
    </row>
    <row r="34" spans="1:34" ht="15.75" customHeight="1" x14ac:dyDescent="0.3">
      <c r="A34" s="340"/>
      <c r="B34" s="31"/>
      <c r="C34" s="413" t="s">
        <v>139</v>
      </c>
      <c r="D34" s="405"/>
      <c r="E34" s="353"/>
      <c r="F34" s="407" t="s">
        <v>34</v>
      </c>
      <c r="G34" s="397"/>
      <c r="H34" s="353"/>
      <c r="I34" s="340"/>
      <c r="J34" s="360" t="s">
        <v>140</v>
      </c>
      <c r="K34" s="407">
        <v>15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  <c r="AE34" s="340"/>
      <c r="AF34" s="340"/>
      <c r="AG34" s="340"/>
      <c r="AH34" s="340"/>
    </row>
    <row r="35" spans="1:34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  <c r="AE35" s="340"/>
      <c r="AF35" s="340"/>
      <c r="AG35" s="340"/>
      <c r="AH35" s="340"/>
    </row>
    <row r="36" spans="1:34" ht="32.25" customHeight="1" x14ac:dyDescent="0.3">
      <c r="A36" s="340"/>
      <c r="B36" s="31"/>
      <c r="C36" s="340"/>
      <c r="D36" s="360" t="s">
        <v>142</v>
      </c>
      <c r="E36" s="353"/>
      <c r="F36" s="414" t="s">
        <v>488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0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  <c r="AE36" s="340"/>
      <c r="AF36" s="340"/>
      <c r="AG36" s="340"/>
      <c r="AH36" s="340"/>
    </row>
    <row r="37" spans="1:34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  <c r="AE37" s="340"/>
      <c r="AF37" s="340"/>
      <c r="AG37" s="340"/>
      <c r="AH37" s="340"/>
    </row>
    <row r="38" spans="1:34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  <c r="AE38" s="340"/>
      <c r="AF38" s="340"/>
      <c r="AG38" s="340"/>
      <c r="AH38" s="340"/>
    </row>
    <row r="39" spans="1:34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  <c r="AE39" s="340"/>
      <c r="AF39" s="340"/>
      <c r="AG39" s="340"/>
      <c r="AH39" s="340"/>
    </row>
    <row r="40" spans="1:34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  <c r="AE40" s="340"/>
      <c r="AF40" s="340"/>
      <c r="AG40" s="340"/>
      <c r="AH40" s="340"/>
    </row>
    <row r="41" spans="1:34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  <c r="AE41" s="340"/>
      <c r="AF41" s="340"/>
      <c r="AG41" s="340"/>
      <c r="AH41" s="340"/>
    </row>
    <row r="42" spans="1:34" ht="15.75" customHeight="1" x14ac:dyDescent="0.3">
      <c r="A42" s="340"/>
      <c r="B42" s="31"/>
      <c r="C42" s="353" t="s">
        <v>140</v>
      </c>
      <c r="D42" s="415">
        <v>15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  <c r="AE42" s="340"/>
      <c r="AF42" s="340"/>
      <c r="AG42" s="340"/>
      <c r="AH42" s="340"/>
    </row>
    <row r="43" spans="1:34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  <c r="AE43" s="340"/>
      <c r="AF43" s="340"/>
      <c r="AG43" s="340"/>
      <c r="AH43" s="340"/>
    </row>
    <row r="44" spans="1:34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  <c r="AE44" s="340"/>
      <c r="AF44" s="340"/>
      <c r="AG44" s="340"/>
      <c r="AH44" s="340"/>
    </row>
    <row r="45" spans="1:34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  <c r="AE45" s="340"/>
      <c r="AF45" s="340"/>
      <c r="AG45" s="340"/>
      <c r="AH45" s="340"/>
    </row>
    <row r="46" spans="1:34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  <c r="AE46" s="363"/>
      <c r="AF46" s="363"/>
      <c r="AG46" s="363"/>
      <c r="AH46" s="363"/>
    </row>
    <row r="47" spans="1:34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  <c r="AE47" s="340"/>
      <c r="AF47" s="340"/>
      <c r="AG47" s="340"/>
      <c r="AH47" s="340"/>
    </row>
    <row r="48" spans="1:34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  <c r="AE48" s="367"/>
      <c r="AF48" s="367"/>
      <c r="AG48" s="367"/>
      <c r="AH48" s="367"/>
    </row>
    <row r="49" spans="1:34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  <c r="AE49" s="367"/>
      <c r="AF49" s="367"/>
      <c r="AG49" s="367"/>
      <c r="AH49" s="367"/>
    </row>
    <row r="50" spans="1:34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15</v>
      </c>
      <c r="H50" s="439" t="s">
        <v>480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  <c r="AE50" s="367"/>
      <c r="AF50" s="367"/>
      <c r="AG50" s="367"/>
      <c r="AH50" s="367"/>
    </row>
    <row r="51" spans="1:34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30</v>
      </c>
      <c r="H51" s="439" t="s">
        <v>480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  <c r="AE51" s="367"/>
      <c r="AF51" s="367"/>
      <c r="AG51" s="367"/>
      <c r="AH51" s="367"/>
    </row>
    <row r="52" spans="1:34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45</v>
      </c>
      <c r="H52" s="439" t="s">
        <v>480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  <c r="AE52" s="367"/>
      <c r="AF52" s="367"/>
      <c r="AG52" s="367"/>
      <c r="AH52" s="367"/>
    </row>
    <row r="53" spans="1:34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60</v>
      </c>
      <c r="H53" s="439" t="s">
        <v>480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  <c r="AE53" s="367"/>
      <c r="AF53" s="367"/>
      <c r="AG53" s="367"/>
      <c r="AH53" s="367"/>
    </row>
    <row r="54" spans="1:34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  <c r="AE54" s="367"/>
      <c r="AF54" s="367"/>
      <c r="AG54" s="367"/>
      <c r="AH54" s="367"/>
    </row>
    <row r="55" spans="1:34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  <c r="AE55" s="340"/>
      <c r="AF55" s="340"/>
      <c r="AG55" s="340"/>
      <c r="AH55" s="340"/>
    </row>
    <row r="56" spans="1:34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  <c r="AE56" s="340"/>
      <c r="AF56" s="340"/>
      <c r="AG56" s="340"/>
      <c r="AH56" s="340"/>
    </row>
    <row r="57" spans="1:34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  <c r="AE57" s="340"/>
      <c r="AF57" s="340"/>
      <c r="AG57" s="340"/>
      <c r="AH57" s="340"/>
    </row>
    <row r="58" spans="1:34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  <c r="AE58" s="340"/>
      <c r="AF58" s="340"/>
      <c r="AG58" s="340"/>
      <c r="AH58" s="340"/>
    </row>
    <row r="59" spans="1:34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  <c r="AE59" s="340"/>
      <c r="AF59" s="340"/>
      <c r="AG59" s="340"/>
      <c r="AH59" s="340"/>
    </row>
    <row r="60" spans="1:34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  <c r="AE60" s="340"/>
      <c r="AF60" s="340"/>
      <c r="AG60" s="340"/>
      <c r="AH60" s="340"/>
    </row>
    <row r="61" spans="1:34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  <c r="AE61" s="340"/>
      <c r="AF61" s="340"/>
      <c r="AG61" s="340"/>
      <c r="AH61" s="340"/>
    </row>
    <row r="62" spans="1:34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  <c r="AE62" s="340"/>
      <c r="AF62" s="340"/>
      <c r="AG62" s="340"/>
      <c r="AH62" s="340"/>
    </row>
    <row r="63" spans="1:34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  <c r="AE63" s="340"/>
      <c r="AF63" s="340"/>
      <c r="AG63" s="340"/>
      <c r="AH63" s="340"/>
    </row>
    <row r="64" spans="1:34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  <c r="AE64" s="340"/>
      <c r="AF64" s="340"/>
      <c r="AG64" s="340"/>
      <c r="AH64" s="340"/>
    </row>
    <row r="65" spans="1:34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  <c r="AE65" s="340"/>
      <c r="AF65" s="340"/>
      <c r="AG65" s="340"/>
      <c r="AH65" s="340"/>
    </row>
    <row r="66" spans="1:34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  <c r="AE66" s="340"/>
      <c r="AF66" s="340"/>
      <c r="AG66" s="340"/>
      <c r="AH66" s="340"/>
    </row>
    <row r="67" spans="1:34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  <c r="AE67" s="340"/>
      <c r="AF67" s="340"/>
      <c r="AG67" s="340"/>
      <c r="AH67" s="340"/>
    </row>
    <row r="68" spans="1:34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  <c r="AE68" s="340"/>
      <c r="AF68" s="340"/>
      <c r="AG68" s="340"/>
      <c r="AH68" s="340"/>
    </row>
    <row r="69" spans="1:34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  <c r="AE69" s="340"/>
      <c r="AF69" s="340"/>
      <c r="AG69" s="340"/>
      <c r="AH69" s="340"/>
    </row>
    <row r="70" spans="1:34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  <c r="AE70" s="340"/>
      <c r="AF70" s="340"/>
      <c r="AG70" s="340"/>
      <c r="AH70" s="340"/>
    </row>
    <row r="71" spans="1:34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  <c r="AE71" s="340"/>
      <c r="AF71" s="340"/>
      <c r="AG71" s="340"/>
      <c r="AH71" s="340"/>
    </row>
    <row r="72" spans="1:34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  <c r="AE72" s="340"/>
      <c r="AF72" s="340"/>
      <c r="AG72" s="340"/>
      <c r="AH72" s="340"/>
    </row>
    <row r="73" spans="1:34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  <c r="AE73" s="340"/>
      <c r="AF73" s="340"/>
      <c r="AG73" s="340"/>
      <c r="AH73" s="340"/>
    </row>
    <row r="74" spans="1:34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  <c r="AE74" s="340"/>
      <c r="AF74" s="340"/>
      <c r="AG74" s="340"/>
      <c r="AH74" s="340"/>
    </row>
    <row r="75" spans="1:34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  <c r="AE75" s="340"/>
      <c r="AF75" s="340"/>
      <c r="AG75" s="340"/>
      <c r="AH75" s="340"/>
    </row>
    <row r="76" spans="1:34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  <c r="AE76" s="340"/>
      <c r="AF76" s="340"/>
      <c r="AG76" s="340"/>
      <c r="AH76" s="340"/>
    </row>
    <row r="77" spans="1:34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</row>
    <row r="78" spans="1:34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</row>
    <row r="79" spans="1:34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0"/>
    </row>
    <row r="80" spans="1:34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0"/>
    </row>
    <row r="81" spans="1:34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</row>
    <row r="82" spans="1:34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</row>
    <row r="83" spans="1:34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</row>
    <row r="84" spans="1:34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0"/>
    </row>
    <row r="85" spans="1:34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0"/>
    </row>
    <row r="86" spans="1:34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</row>
    <row r="87" spans="1:34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0"/>
    </row>
    <row r="88" spans="1:34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0"/>
    </row>
    <row r="89" spans="1:34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0"/>
    </row>
    <row r="90" spans="1:34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0"/>
    </row>
    <row r="91" spans="1:34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</row>
    <row r="92" spans="1:34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</row>
    <row r="93" spans="1:34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0"/>
    </row>
    <row r="94" spans="1:34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0"/>
    </row>
    <row r="95" spans="1:34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0"/>
    </row>
    <row r="96" spans="1:34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0"/>
    </row>
    <row r="97" spans="1:34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</row>
    <row r="98" spans="1:34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</row>
    <row r="99" spans="1:34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0"/>
    </row>
    <row r="100" spans="1:34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0"/>
    </row>
    <row r="101" spans="1:34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0"/>
    </row>
    <row r="102" spans="1:34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0"/>
    </row>
    <row r="103" spans="1:34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</row>
    <row r="104" spans="1:34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</row>
    <row r="105" spans="1:34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0"/>
    </row>
    <row r="106" spans="1:34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0"/>
    </row>
    <row r="107" spans="1:34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</row>
    <row r="108" spans="1:34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0"/>
    </row>
    <row r="109" spans="1:34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0"/>
    </row>
    <row r="110" spans="1:34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0"/>
    </row>
    <row r="111" spans="1:34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</row>
    <row r="112" spans="1:34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0"/>
    </row>
    <row r="113" spans="1:34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0"/>
    </row>
    <row r="114" spans="1:34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</row>
    <row r="115" spans="1:34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0"/>
    </row>
    <row r="116" spans="1:34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0"/>
    </row>
    <row r="117" spans="1:34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0"/>
    </row>
    <row r="118" spans="1:34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0"/>
    </row>
    <row r="119" spans="1:34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0"/>
    </row>
    <row r="120" spans="1:34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0"/>
    </row>
    <row r="121" spans="1:34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0"/>
    </row>
    <row r="122" spans="1:34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0"/>
    </row>
    <row r="123" spans="1:34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0"/>
    </row>
    <row r="124" spans="1:34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0"/>
    </row>
    <row r="125" spans="1:34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0"/>
    </row>
    <row r="126" spans="1:34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0"/>
    </row>
    <row r="127" spans="1:34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0"/>
    </row>
    <row r="128" spans="1:34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0"/>
    </row>
    <row r="129" spans="1:34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0"/>
    </row>
    <row r="130" spans="1:34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0"/>
    </row>
    <row r="131" spans="1:34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0"/>
    </row>
    <row r="132" spans="1:34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0"/>
    </row>
    <row r="133" spans="1:34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</row>
    <row r="134" spans="1:34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0"/>
    </row>
    <row r="135" spans="1:34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0"/>
    </row>
    <row r="136" spans="1:34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0"/>
    </row>
    <row r="137" spans="1:34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0"/>
    </row>
    <row r="138" spans="1:34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0"/>
    </row>
    <row r="139" spans="1:34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0"/>
    </row>
    <row r="140" spans="1:34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0"/>
    </row>
    <row r="141" spans="1:34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0"/>
    </row>
    <row r="142" spans="1:34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</row>
    <row r="143" spans="1:34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0"/>
    </row>
    <row r="144" spans="1:34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</row>
    <row r="145" spans="1:34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0"/>
    </row>
    <row r="146" spans="1:34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0"/>
    </row>
    <row r="147" spans="1:34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</row>
    <row r="148" spans="1:34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0"/>
    </row>
    <row r="149" spans="1:34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0"/>
    </row>
    <row r="150" spans="1:34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0"/>
    </row>
    <row r="151" spans="1:34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0"/>
    </row>
    <row r="152" spans="1:34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</row>
    <row r="153" spans="1:34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</row>
    <row r="154" spans="1:34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0"/>
    </row>
    <row r="155" spans="1:34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0"/>
    </row>
    <row r="156" spans="1:34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0"/>
    </row>
    <row r="157" spans="1:34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0"/>
    </row>
    <row r="158" spans="1:34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</row>
    <row r="159" spans="1:34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</row>
    <row r="160" spans="1:34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0"/>
    </row>
    <row r="161" spans="1:34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0"/>
    </row>
    <row r="162" spans="1:34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0"/>
    </row>
    <row r="163" spans="1:34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0"/>
    </row>
    <row r="164" spans="1:34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0"/>
    </row>
    <row r="165" spans="1:34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0"/>
    </row>
    <row r="166" spans="1:34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</row>
    <row r="167" spans="1:34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0"/>
    </row>
    <row r="168" spans="1:34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0"/>
    </row>
    <row r="169" spans="1:34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0"/>
    </row>
    <row r="170" spans="1:34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0"/>
    </row>
    <row r="171" spans="1:34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</row>
    <row r="172" spans="1:34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0"/>
    </row>
    <row r="173" spans="1:34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0"/>
    </row>
    <row r="174" spans="1:34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0"/>
    </row>
    <row r="175" spans="1:34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0"/>
    </row>
    <row r="176" spans="1:34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0"/>
    </row>
    <row r="177" spans="1:34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0"/>
    </row>
    <row r="178" spans="1:34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0"/>
    </row>
    <row r="179" spans="1:34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0"/>
    </row>
    <row r="180" spans="1:34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0"/>
    </row>
    <row r="181" spans="1:34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0"/>
    </row>
    <row r="182" spans="1:34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</row>
    <row r="183" spans="1:34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0"/>
    </row>
    <row r="184" spans="1:34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0"/>
    </row>
    <row r="185" spans="1:34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0"/>
    </row>
    <row r="186" spans="1:34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0"/>
    </row>
    <row r="187" spans="1:34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0"/>
    </row>
    <row r="188" spans="1:34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0"/>
    </row>
    <row r="189" spans="1:34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0"/>
    </row>
    <row r="190" spans="1:34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0"/>
    </row>
    <row r="191" spans="1:34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0"/>
    </row>
    <row r="192" spans="1:34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0"/>
    </row>
    <row r="193" spans="1:34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0"/>
    </row>
    <row r="194" spans="1:34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0"/>
    </row>
    <row r="195" spans="1:34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0"/>
    </row>
    <row r="196" spans="1:34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0"/>
    </row>
    <row r="197" spans="1:34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0"/>
    </row>
    <row r="198" spans="1:34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0"/>
    </row>
    <row r="199" spans="1:34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0"/>
    </row>
    <row r="200" spans="1:34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0"/>
    </row>
    <row r="201" spans="1:34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0"/>
    </row>
    <row r="202" spans="1:34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0"/>
    </row>
    <row r="203" spans="1:34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0"/>
    </row>
    <row r="204" spans="1:34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0"/>
    </row>
    <row r="205" spans="1:34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0"/>
    </row>
    <row r="206" spans="1:34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0"/>
    </row>
    <row r="207" spans="1:34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0"/>
    </row>
    <row r="208" spans="1:34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0"/>
    </row>
    <row r="209" spans="1:34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0"/>
    </row>
    <row r="210" spans="1:34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0"/>
    </row>
    <row r="211" spans="1:34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0"/>
    </row>
    <row r="212" spans="1:34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0"/>
    </row>
    <row r="213" spans="1:34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0"/>
    </row>
    <row r="214" spans="1:34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0"/>
    </row>
    <row r="215" spans="1:34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0"/>
    </row>
    <row r="216" spans="1:34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0"/>
    </row>
    <row r="217" spans="1:34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0"/>
    </row>
    <row r="218" spans="1:34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0"/>
    </row>
    <row r="219" spans="1:34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0"/>
    </row>
    <row r="220" spans="1:34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0"/>
    </row>
    <row r="221" spans="1:34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0"/>
    </row>
    <row r="222" spans="1:34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0"/>
    </row>
    <row r="223" spans="1:34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0"/>
    </row>
    <row r="224" spans="1:34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0"/>
    </row>
    <row r="225" spans="1:34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0"/>
    </row>
    <row r="226" spans="1:34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0"/>
    </row>
    <row r="227" spans="1:34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0"/>
    </row>
    <row r="228" spans="1:34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0"/>
    </row>
    <row r="229" spans="1:34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0"/>
    </row>
    <row r="230" spans="1:34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0"/>
    </row>
    <row r="231" spans="1:34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0"/>
    </row>
    <row r="232" spans="1:34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0"/>
    </row>
    <row r="233" spans="1:34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0"/>
    </row>
    <row r="234" spans="1:34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0"/>
    </row>
    <row r="235" spans="1:34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0"/>
    </row>
    <row r="236" spans="1:34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0"/>
    </row>
    <row r="237" spans="1:34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0"/>
    </row>
    <row r="238" spans="1:34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0"/>
    </row>
    <row r="239" spans="1:34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0"/>
    </row>
    <row r="240" spans="1:34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0"/>
    </row>
    <row r="241" spans="1:34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0"/>
    </row>
    <row r="242" spans="1:34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0"/>
    </row>
    <row r="243" spans="1:34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0"/>
    </row>
    <row r="244" spans="1:34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</row>
    <row r="245" spans="1:34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0"/>
    </row>
    <row r="246" spans="1:34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</row>
    <row r="247" spans="1:34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</row>
    <row r="248" spans="1:34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0"/>
    </row>
    <row r="249" spans="1:34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0"/>
    </row>
    <row r="250" spans="1:34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0"/>
    </row>
    <row r="251" spans="1:34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0"/>
    </row>
    <row r="252" spans="1:34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0"/>
    </row>
    <row r="253" spans="1:34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0"/>
    </row>
    <row r="254" spans="1:34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0"/>
    </row>
    <row r="255" spans="1:34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0"/>
    </row>
    <row r="256" spans="1:34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0"/>
    </row>
    <row r="257" spans="1:34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0"/>
    </row>
    <row r="258" spans="1:34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0"/>
    </row>
    <row r="259" spans="1:34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0"/>
    </row>
    <row r="260" spans="1:34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0"/>
    </row>
    <row r="261" spans="1:34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0"/>
    </row>
    <row r="262" spans="1:34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0"/>
    </row>
    <row r="263" spans="1:34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0"/>
    </row>
    <row r="264" spans="1:34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0"/>
    </row>
    <row r="265" spans="1:34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0"/>
    </row>
    <row r="266" spans="1:34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0"/>
    </row>
    <row r="267" spans="1:34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0"/>
    </row>
    <row r="268" spans="1:34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0"/>
    </row>
    <row r="269" spans="1:34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0"/>
    </row>
    <row r="270" spans="1:34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0"/>
    </row>
    <row r="271" spans="1:34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0"/>
    </row>
    <row r="272" spans="1:34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0"/>
    </row>
    <row r="273" spans="1:34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0"/>
    </row>
    <row r="274" spans="1:34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0"/>
    </row>
    <row r="275" spans="1:34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0"/>
    </row>
    <row r="276" spans="1:34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0"/>
    </row>
    <row r="277" spans="1:34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0"/>
    </row>
    <row r="278" spans="1:34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0"/>
    </row>
    <row r="279" spans="1:34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0"/>
    </row>
    <row r="280" spans="1:34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0"/>
    </row>
    <row r="281" spans="1:34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0"/>
    </row>
    <row r="282" spans="1:34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0"/>
    </row>
    <row r="283" spans="1:34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0"/>
    </row>
    <row r="284" spans="1:34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0"/>
    </row>
    <row r="285" spans="1:34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0"/>
    </row>
    <row r="286" spans="1:34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0"/>
    </row>
    <row r="287" spans="1:34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0"/>
    </row>
    <row r="288" spans="1:34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0"/>
    </row>
    <row r="289" spans="1:34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0"/>
    </row>
    <row r="290" spans="1:34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0"/>
    </row>
    <row r="291" spans="1:34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0"/>
    </row>
    <row r="292" spans="1:34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0"/>
    </row>
    <row r="293" spans="1:34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0"/>
    </row>
    <row r="294" spans="1:34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0"/>
    </row>
    <row r="295" spans="1:34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0"/>
    </row>
    <row r="296" spans="1:34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0"/>
    </row>
    <row r="297" spans="1:34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0"/>
    </row>
    <row r="298" spans="1:34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0"/>
    </row>
    <row r="299" spans="1:34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0"/>
    </row>
    <row r="300" spans="1:34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0"/>
    </row>
    <row r="301" spans="1:34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0"/>
    </row>
    <row r="302" spans="1:34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0"/>
    </row>
    <row r="303" spans="1:34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0"/>
    </row>
    <row r="304" spans="1:34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0"/>
    </row>
    <row r="305" spans="1:34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0"/>
    </row>
    <row r="306" spans="1:34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0"/>
    </row>
    <row r="307" spans="1:34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0"/>
    </row>
    <row r="308" spans="1:34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0"/>
    </row>
    <row r="309" spans="1:34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0"/>
    </row>
    <row r="310" spans="1:34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0"/>
    </row>
    <row r="311" spans="1:34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0"/>
    </row>
    <row r="312" spans="1:34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0"/>
    </row>
    <row r="313" spans="1:34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0"/>
    </row>
    <row r="314" spans="1:34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0"/>
    </row>
    <row r="315" spans="1:34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0"/>
    </row>
    <row r="316" spans="1:34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0"/>
    </row>
    <row r="317" spans="1:34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0"/>
    </row>
    <row r="318" spans="1:34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0"/>
    </row>
    <row r="319" spans="1:34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0"/>
    </row>
    <row r="320" spans="1:34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0"/>
    </row>
    <row r="321" spans="1:34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0"/>
    </row>
    <row r="322" spans="1:34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0"/>
    </row>
    <row r="323" spans="1:34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0"/>
    </row>
    <row r="324" spans="1:34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0"/>
    </row>
    <row r="325" spans="1:34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0"/>
    </row>
    <row r="326" spans="1:34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0"/>
    </row>
    <row r="327" spans="1:34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0"/>
    </row>
    <row r="328" spans="1:34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0"/>
    </row>
    <row r="329" spans="1:34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0"/>
    </row>
    <row r="330" spans="1:34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0"/>
    </row>
    <row r="331" spans="1:34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0"/>
    </row>
    <row r="332" spans="1:34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0"/>
    </row>
    <row r="333" spans="1:34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0"/>
    </row>
    <row r="334" spans="1:34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0"/>
    </row>
    <row r="335" spans="1:34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0"/>
    </row>
    <row r="336" spans="1:34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0"/>
    </row>
    <row r="337" spans="1:34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0"/>
    </row>
    <row r="338" spans="1:34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0"/>
    </row>
    <row r="339" spans="1:34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0"/>
    </row>
    <row r="340" spans="1:34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0"/>
    </row>
    <row r="341" spans="1:34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0"/>
    </row>
    <row r="342" spans="1:34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0"/>
    </row>
    <row r="343" spans="1:34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0"/>
    </row>
    <row r="344" spans="1:34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0"/>
    </row>
    <row r="345" spans="1:34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0"/>
    </row>
    <row r="346" spans="1:34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0"/>
    </row>
    <row r="347" spans="1:34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0"/>
    </row>
    <row r="348" spans="1:34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0"/>
    </row>
    <row r="349" spans="1:34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0"/>
    </row>
    <row r="350" spans="1:34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0"/>
    </row>
    <row r="351" spans="1:34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0"/>
    </row>
    <row r="352" spans="1:34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0"/>
    </row>
    <row r="353" spans="1:34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0"/>
    </row>
    <row r="354" spans="1:34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0"/>
    </row>
    <row r="355" spans="1:34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0"/>
    </row>
    <row r="356" spans="1:34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0"/>
    </row>
    <row r="357" spans="1:34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0"/>
    </row>
    <row r="358" spans="1:34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0"/>
    </row>
    <row r="359" spans="1:34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0"/>
    </row>
    <row r="360" spans="1:34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0"/>
    </row>
    <row r="361" spans="1:34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0"/>
    </row>
    <row r="362" spans="1:34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0"/>
    </row>
    <row r="363" spans="1:34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0"/>
    </row>
    <row r="364" spans="1:34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0"/>
    </row>
    <row r="365" spans="1:34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0"/>
    </row>
    <row r="366" spans="1:34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0"/>
    </row>
    <row r="367" spans="1:34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0"/>
    </row>
    <row r="368" spans="1:34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0"/>
    </row>
    <row r="369" spans="1:34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0"/>
    </row>
    <row r="370" spans="1:34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0"/>
    </row>
    <row r="371" spans="1:34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0"/>
    </row>
    <row r="372" spans="1:34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0"/>
    </row>
    <row r="373" spans="1:34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0"/>
    </row>
    <row r="374" spans="1:34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0"/>
    </row>
    <row r="375" spans="1:34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0"/>
    </row>
    <row r="376" spans="1:34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0"/>
    </row>
    <row r="377" spans="1:34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0"/>
    </row>
    <row r="378" spans="1:34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0"/>
    </row>
    <row r="379" spans="1:34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0"/>
    </row>
    <row r="380" spans="1:34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0"/>
    </row>
    <row r="381" spans="1:34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0"/>
    </row>
    <row r="382" spans="1:34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0"/>
    </row>
    <row r="383" spans="1:34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0"/>
    </row>
    <row r="384" spans="1:34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0"/>
    </row>
    <row r="385" spans="1:34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0"/>
    </row>
    <row r="386" spans="1:34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0"/>
    </row>
    <row r="387" spans="1:34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0"/>
    </row>
    <row r="388" spans="1:34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0"/>
    </row>
    <row r="389" spans="1:34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0"/>
    </row>
    <row r="390" spans="1:34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0"/>
    </row>
    <row r="391" spans="1:34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0"/>
    </row>
    <row r="392" spans="1:34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0"/>
    </row>
    <row r="393" spans="1:34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0"/>
    </row>
    <row r="394" spans="1:34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0"/>
    </row>
    <row r="395" spans="1:34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0"/>
    </row>
    <row r="396" spans="1:34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0"/>
    </row>
    <row r="397" spans="1:34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0"/>
    </row>
    <row r="398" spans="1:34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0"/>
    </row>
    <row r="399" spans="1:34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0"/>
    </row>
    <row r="400" spans="1:34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0"/>
    </row>
    <row r="401" spans="1:34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0"/>
    </row>
    <row r="402" spans="1:34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0"/>
    </row>
    <row r="403" spans="1:34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0"/>
    </row>
    <row r="404" spans="1:34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0"/>
    </row>
    <row r="405" spans="1:34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0"/>
    </row>
    <row r="406" spans="1:34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0"/>
    </row>
    <row r="407" spans="1:34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0"/>
    </row>
    <row r="408" spans="1:34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0"/>
    </row>
    <row r="409" spans="1:34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0"/>
    </row>
    <row r="410" spans="1:34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0"/>
    </row>
    <row r="411" spans="1:34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0"/>
    </row>
    <row r="412" spans="1:34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0"/>
    </row>
    <row r="413" spans="1:34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0"/>
    </row>
    <row r="414" spans="1:34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0"/>
    </row>
    <row r="415" spans="1:34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0"/>
    </row>
    <row r="416" spans="1:34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0"/>
    </row>
    <row r="417" spans="1:34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0"/>
    </row>
    <row r="418" spans="1:34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0"/>
    </row>
    <row r="419" spans="1:34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0"/>
    </row>
    <row r="420" spans="1:34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0"/>
    </row>
    <row r="421" spans="1:34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0"/>
    </row>
    <row r="422" spans="1:34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0"/>
    </row>
    <row r="423" spans="1:34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0"/>
    </row>
    <row r="424" spans="1:34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0"/>
    </row>
    <row r="425" spans="1:34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0"/>
    </row>
    <row r="426" spans="1:34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0"/>
    </row>
    <row r="427" spans="1:34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0"/>
    </row>
    <row r="428" spans="1:34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0"/>
    </row>
    <row r="429" spans="1:34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0"/>
    </row>
    <row r="430" spans="1:34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0"/>
    </row>
    <row r="431" spans="1:34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0"/>
    </row>
    <row r="432" spans="1:34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0"/>
    </row>
    <row r="433" spans="1:34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0"/>
    </row>
    <row r="434" spans="1:34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0"/>
    </row>
    <row r="435" spans="1:34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0"/>
    </row>
    <row r="436" spans="1:34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0"/>
    </row>
    <row r="437" spans="1:34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0"/>
    </row>
    <row r="438" spans="1:34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0"/>
    </row>
    <row r="439" spans="1:34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0"/>
    </row>
    <row r="440" spans="1:34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0"/>
    </row>
    <row r="441" spans="1:34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0"/>
    </row>
    <row r="442" spans="1:34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0"/>
    </row>
    <row r="443" spans="1:34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0"/>
    </row>
    <row r="444" spans="1:34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0"/>
    </row>
    <row r="445" spans="1:34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0"/>
    </row>
    <row r="446" spans="1:34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0"/>
    </row>
    <row r="447" spans="1:34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0"/>
    </row>
    <row r="448" spans="1:34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0"/>
    </row>
    <row r="449" spans="1:34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0"/>
    </row>
    <row r="450" spans="1:34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0"/>
    </row>
    <row r="451" spans="1:34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0"/>
    </row>
    <row r="452" spans="1:34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0"/>
    </row>
    <row r="453" spans="1:34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0"/>
    </row>
    <row r="454" spans="1:34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0"/>
    </row>
    <row r="455" spans="1:34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0"/>
    </row>
    <row r="456" spans="1:34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0"/>
    </row>
    <row r="457" spans="1:34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0"/>
    </row>
    <row r="458" spans="1:34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0"/>
    </row>
    <row r="459" spans="1:34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0"/>
    </row>
    <row r="460" spans="1:34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0"/>
    </row>
    <row r="461" spans="1:34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0"/>
    </row>
    <row r="462" spans="1:34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0"/>
    </row>
    <row r="463" spans="1:34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</row>
    <row r="464" spans="1:34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</row>
    <row r="465" spans="1:34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</row>
    <row r="466" spans="1:34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</row>
    <row r="467" spans="1:34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0"/>
    </row>
    <row r="468" spans="1:34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0"/>
    </row>
    <row r="469" spans="1:34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0"/>
    </row>
    <row r="470" spans="1:34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0"/>
    </row>
    <row r="471" spans="1:34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0"/>
    </row>
    <row r="472" spans="1:34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0"/>
    </row>
    <row r="473" spans="1:34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0"/>
    </row>
    <row r="474" spans="1:34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0"/>
    </row>
    <row r="475" spans="1:34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0"/>
    </row>
    <row r="476" spans="1:34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0"/>
    </row>
    <row r="477" spans="1:34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0"/>
    </row>
    <row r="478" spans="1:34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0"/>
    </row>
    <row r="479" spans="1:34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0"/>
    </row>
    <row r="480" spans="1:34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0"/>
    </row>
    <row r="481" spans="1:34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0"/>
    </row>
    <row r="482" spans="1:34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0"/>
    </row>
    <row r="483" spans="1:34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0"/>
    </row>
    <row r="484" spans="1:34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0"/>
    </row>
    <row r="485" spans="1:34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0"/>
    </row>
    <row r="486" spans="1:34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0"/>
    </row>
    <row r="487" spans="1:34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0"/>
    </row>
    <row r="488" spans="1:34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0"/>
    </row>
    <row r="489" spans="1:34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0"/>
    </row>
    <row r="490" spans="1:34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0"/>
    </row>
    <row r="491" spans="1:34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0"/>
    </row>
    <row r="492" spans="1:34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0"/>
    </row>
    <row r="493" spans="1:34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0"/>
    </row>
    <row r="494" spans="1:34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0"/>
    </row>
    <row r="495" spans="1:34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0"/>
    </row>
    <row r="496" spans="1:34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0"/>
    </row>
    <row r="497" spans="1:34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0"/>
    </row>
    <row r="498" spans="1:34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0"/>
    </row>
    <row r="499" spans="1:34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0"/>
    </row>
    <row r="500" spans="1:34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0"/>
    </row>
    <row r="501" spans="1:34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0"/>
    </row>
    <row r="502" spans="1:34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0"/>
    </row>
    <row r="503" spans="1:34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0"/>
    </row>
    <row r="504" spans="1:34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0"/>
    </row>
    <row r="505" spans="1:34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0"/>
    </row>
    <row r="506" spans="1:34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0"/>
    </row>
    <row r="507" spans="1:34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0"/>
    </row>
    <row r="508" spans="1:34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0"/>
    </row>
    <row r="509" spans="1:34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0"/>
    </row>
    <row r="510" spans="1:34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0"/>
    </row>
    <row r="511" spans="1:34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0"/>
    </row>
    <row r="512" spans="1:34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0"/>
    </row>
    <row r="513" spans="1:34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0"/>
    </row>
    <row r="514" spans="1:34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0"/>
    </row>
    <row r="515" spans="1:34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0"/>
    </row>
    <row r="516" spans="1:34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0"/>
    </row>
    <row r="517" spans="1:34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0"/>
    </row>
    <row r="518" spans="1:34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0"/>
    </row>
    <row r="519" spans="1:34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0"/>
    </row>
    <row r="520" spans="1:34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0"/>
    </row>
    <row r="521" spans="1:34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0"/>
    </row>
    <row r="522" spans="1:34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0"/>
    </row>
    <row r="523" spans="1:34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</row>
    <row r="524" spans="1:34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0"/>
    </row>
    <row r="525" spans="1:34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0"/>
    </row>
    <row r="526" spans="1:34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0"/>
    </row>
    <row r="527" spans="1:34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0"/>
    </row>
    <row r="528" spans="1:34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0"/>
    </row>
    <row r="529" spans="1:34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0"/>
    </row>
    <row r="530" spans="1:34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0"/>
    </row>
    <row r="531" spans="1:34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0"/>
    </row>
    <row r="532" spans="1:34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0"/>
    </row>
    <row r="533" spans="1:34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0"/>
    </row>
    <row r="534" spans="1:34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0"/>
    </row>
    <row r="535" spans="1:34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0"/>
    </row>
    <row r="536" spans="1:34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0"/>
    </row>
    <row r="537" spans="1:34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0"/>
    </row>
    <row r="538" spans="1:34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0"/>
    </row>
    <row r="539" spans="1:34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0"/>
    </row>
    <row r="540" spans="1:34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0"/>
    </row>
    <row r="541" spans="1:34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0"/>
    </row>
    <row r="542" spans="1:34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0"/>
    </row>
    <row r="543" spans="1:34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0"/>
    </row>
    <row r="544" spans="1:34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0"/>
    </row>
    <row r="545" spans="1:34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0"/>
    </row>
    <row r="546" spans="1:34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0"/>
    </row>
    <row r="547" spans="1:34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0"/>
    </row>
    <row r="548" spans="1:34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0"/>
    </row>
    <row r="549" spans="1:34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0"/>
    </row>
    <row r="550" spans="1:34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0"/>
    </row>
    <row r="551" spans="1:34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0"/>
    </row>
    <row r="552" spans="1:34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0"/>
    </row>
    <row r="553" spans="1:34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0"/>
    </row>
    <row r="554" spans="1:34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0"/>
    </row>
    <row r="555" spans="1:34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0"/>
    </row>
    <row r="556" spans="1:34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0"/>
    </row>
    <row r="557" spans="1:34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0"/>
    </row>
    <row r="558" spans="1:34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0"/>
    </row>
    <row r="559" spans="1:34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0"/>
    </row>
    <row r="560" spans="1:34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0"/>
    </row>
    <row r="561" spans="1:34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0"/>
    </row>
    <row r="562" spans="1:34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0"/>
    </row>
    <row r="563" spans="1:34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0"/>
    </row>
    <row r="564" spans="1:34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0"/>
    </row>
    <row r="565" spans="1:34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0"/>
    </row>
    <row r="566" spans="1:34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</row>
    <row r="567" spans="1:34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</row>
    <row r="568" spans="1:34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0"/>
    </row>
    <row r="569" spans="1:34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0"/>
    </row>
    <row r="570" spans="1:34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0"/>
    </row>
    <row r="571" spans="1:34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0"/>
    </row>
    <row r="572" spans="1:34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0"/>
    </row>
    <row r="573" spans="1:34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0"/>
    </row>
    <row r="574" spans="1:34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0"/>
    </row>
    <row r="575" spans="1:34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0"/>
    </row>
    <row r="576" spans="1:34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0"/>
    </row>
    <row r="577" spans="1:34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0"/>
    </row>
    <row r="578" spans="1:34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0"/>
    </row>
    <row r="579" spans="1:34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0"/>
    </row>
    <row r="580" spans="1:34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0"/>
    </row>
    <row r="581" spans="1:34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0"/>
    </row>
    <row r="582" spans="1:34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0"/>
    </row>
    <row r="583" spans="1:34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0"/>
    </row>
    <row r="584" spans="1:34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0"/>
    </row>
    <row r="585" spans="1:34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0"/>
    </row>
    <row r="586" spans="1:34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0"/>
    </row>
    <row r="587" spans="1:34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0"/>
    </row>
    <row r="588" spans="1:34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0"/>
    </row>
    <row r="589" spans="1:34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0"/>
    </row>
    <row r="590" spans="1:34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0"/>
    </row>
    <row r="591" spans="1:34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0"/>
    </row>
    <row r="592" spans="1:34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0"/>
    </row>
    <row r="593" spans="1:34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0"/>
    </row>
    <row r="594" spans="1:34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0"/>
    </row>
    <row r="595" spans="1:34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0"/>
    </row>
    <row r="596" spans="1:34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0"/>
    </row>
    <row r="597" spans="1:34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0"/>
    </row>
    <row r="598" spans="1:34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0"/>
    </row>
    <row r="599" spans="1:34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0"/>
    </row>
    <row r="600" spans="1:34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0"/>
    </row>
    <row r="601" spans="1:34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0"/>
    </row>
    <row r="602" spans="1:34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0"/>
    </row>
    <row r="603" spans="1:34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0"/>
    </row>
    <row r="604" spans="1:34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0"/>
    </row>
    <row r="605" spans="1:34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0"/>
    </row>
    <row r="606" spans="1:34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0"/>
    </row>
    <row r="607" spans="1:34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0"/>
    </row>
    <row r="608" spans="1:34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0"/>
    </row>
    <row r="609" spans="1:34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0"/>
    </row>
    <row r="610" spans="1:34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0"/>
    </row>
    <row r="611" spans="1:34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0"/>
    </row>
    <row r="612" spans="1:34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0"/>
    </row>
    <row r="613" spans="1:34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0"/>
    </row>
    <row r="614" spans="1:34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0"/>
    </row>
    <row r="615" spans="1:34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0"/>
    </row>
    <row r="616" spans="1:34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0"/>
    </row>
    <row r="617" spans="1:34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0"/>
    </row>
    <row r="618" spans="1:34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0"/>
    </row>
    <row r="619" spans="1:34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0"/>
    </row>
    <row r="620" spans="1:34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0"/>
    </row>
    <row r="621" spans="1:34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0"/>
    </row>
    <row r="622" spans="1:34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0"/>
    </row>
    <row r="623" spans="1:34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0"/>
    </row>
    <row r="624" spans="1:34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0"/>
    </row>
    <row r="625" spans="1:34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0"/>
    </row>
    <row r="626" spans="1:34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0"/>
    </row>
    <row r="627" spans="1:34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0"/>
    </row>
    <row r="628" spans="1:34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0"/>
    </row>
    <row r="629" spans="1:34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0"/>
    </row>
    <row r="630" spans="1:34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0"/>
    </row>
    <row r="631" spans="1:34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0"/>
    </row>
    <row r="632" spans="1:34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0"/>
    </row>
    <row r="633" spans="1:34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0"/>
    </row>
    <row r="634" spans="1:34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0"/>
    </row>
    <row r="635" spans="1:34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0"/>
    </row>
    <row r="636" spans="1:34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0"/>
    </row>
    <row r="637" spans="1:34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0"/>
    </row>
    <row r="638" spans="1:34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0"/>
    </row>
    <row r="639" spans="1:34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0"/>
    </row>
    <row r="640" spans="1:34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0"/>
    </row>
    <row r="641" spans="1:34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0"/>
    </row>
    <row r="642" spans="1:34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0"/>
    </row>
    <row r="643" spans="1:34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0"/>
    </row>
    <row r="644" spans="1:34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0"/>
    </row>
    <row r="645" spans="1:34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0"/>
    </row>
    <row r="646" spans="1:34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0"/>
    </row>
    <row r="647" spans="1:34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0"/>
    </row>
    <row r="648" spans="1:34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0"/>
    </row>
    <row r="649" spans="1:34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0"/>
    </row>
    <row r="650" spans="1:34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0"/>
    </row>
    <row r="651" spans="1:34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0"/>
    </row>
    <row r="652" spans="1:34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0"/>
    </row>
    <row r="653" spans="1:34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0"/>
    </row>
    <row r="654" spans="1:34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0"/>
    </row>
    <row r="655" spans="1:34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0"/>
    </row>
    <row r="656" spans="1:34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0"/>
    </row>
    <row r="657" spans="1:34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0"/>
    </row>
    <row r="658" spans="1:34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0"/>
    </row>
    <row r="659" spans="1:34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0"/>
    </row>
    <row r="660" spans="1:34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0"/>
    </row>
    <row r="661" spans="1:34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0"/>
    </row>
    <row r="662" spans="1:34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0"/>
    </row>
    <row r="663" spans="1:34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0"/>
    </row>
    <row r="664" spans="1:34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0"/>
    </row>
    <row r="665" spans="1:34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0"/>
    </row>
    <row r="666" spans="1:34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0"/>
    </row>
    <row r="667" spans="1:34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0"/>
    </row>
    <row r="668" spans="1:34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0"/>
    </row>
    <row r="669" spans="1:34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0"/>
    </row>
    <row r="670" spans="1:34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0"/>
    </row>
    <row r="671" spans="1:34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0"/>
    </row>
    <row r="672" spans="1:34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0"/>
    </row>
    <row r="673" spans="1:34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0"/>
    </row>
    <row r="674" spans="1:34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0"/>
    </row>
    <row r="675" spans="1:34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0"/>
    </row>
    <row r="676" spans="1:34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0"/>
    </row>
    <row r="677" spans="1:34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0"/>
    </row>
    <row r="678" spans="1:34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0"/>
    </row>
    <row r="679" spans="1:34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0"/>
    </row>
    <row r="680" spans="1:34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0"/>
    </row>
    <row r="681" spans="1:34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0"/>
    </row>
    <row r="682" spans="1:34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0"/>
    </row>
    <row r="683" spans="1:34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0"/>
    </row>
    <row r="684" spans="1:34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0"/>
    </row>
    <row r="685" spans="1:34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0"/>
    </row>
    <row r="686" spans="1:34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0"/>
    </row>
    <row r="687" spans="1:34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0"/>
    </row>
    <row r="688" spans="1:34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0"/>
    </row>
    <row r="689" spans="1:34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0"/>
    </row>
    <row r="690" spans="1:34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0"/>
    </row>
    <row r="691" spans="1:34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0"/>
    </row>
    <row r="692" spans="1:34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0"/>
    </row>
    <row r="693" spans="1:34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0"/>
    </row>
    <row r="694" spans="1:34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0"/>
    </row>
    <row r="695" spans="1:34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0"/>
    </row>
    <row r="696" spans="1:34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0"/>
    </row>
    <row r="697" spans="1:34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0"/>
    </row>
    <row r="698" spans="1:34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0"/>
    </row>
    <row r="699" spans="1:34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0"/>
    </row>
    <row r="700" spans="1:34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0"/>
    </row>
    <row r="701" spans="1:34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0"/>
    </row>
    <row r="702" spans="1:34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0"/>
    </row>
    <row r="703" spans="1:34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0"/>
    </row>
    <row r="704" spans="1:34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0"/>
    </row>
    <row r="705" spans="1:34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0"/>
    </row>
    <row r="706" spans="1:34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0"/>
    </row>
    <row r="707" spans="1:34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0"/>
    </row>
    <row r="708" spans="1:34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0"/>
    </row>
    <row r="709" spans="1:34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0"/>
    </row>
    <row r="710" spans="1:34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0"/>
    </row>
    <row r="711" spans="1:34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0"/>
    </row>
    <row r="712" spans="1:34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0"/>
    </row>
    <row r="713" spans="1:34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0"/>
    </row>
    <row r="714" spans="1:34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0"/>
    </row>
    <row r="715" spans="1:34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0"/>
    </row>
    <row r="716" spans="1:34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0"/>
    </row>
    <row r="717" spans="1:34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0"/>
    </row>
    <row r="718" spans="1:34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0"/>
    </row>
    <row r="719" spans="1:34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0"/>
    </row>
    <row r="720" spans="1:34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0"/>
    </row>
    <row r="721" spans="1:34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0"/>
    </row>
    <row r="722" spans="1:34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0"/>
    </row>
    <row r="723" spans="1:34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0"/>
    </row>
    <row r="724" spans="1:34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0"/>
    </row>
    <row r="725" spans="1:34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0"/>
    </row>
    <row r="726" spans="1:34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0"/>
    </row>
    <row r="727" spans="1:34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0"/>
    </row>
    <row r="728" spans="1:34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0"/>
    </row>
    <row r="729" spans="1:34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0"/>
    </row>
    <row r="730" spans="1:34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0"/>
    </row>
    <row r="731" spans="1:34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0"/>
    </row>
    <row r="732" spans="1:34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0"/>
    </row>
    <row r="733" spans="1:34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0"/>
    </row>
    <row r="734" spans="1:34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0"/>
    </row>
    <row r="735" spans="1:34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0"/>
    </row>
    <row r="736" spans="1:34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0"/>
    </row>
    <row r="737" spans="1:34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0"/>
    </row>
    <row r="738" spans="1:34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0"/>
    </row>
    <row r="739" spans="1:34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0"/>
    </row>
    <row r="740" spans="1:34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0"/>
    </row>
    <row r="741" spans="1:34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0"/>
    </row>
    <row r="742" spans="1:34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0"/>
    </row>
    <row r="743" spans="1:34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0"/>
    </row>
    <row r="744" spans="1:34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0"/>
    </row>
    <row r="745" spans="1:34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0"/>
    </row>
    <row r="746" spans="1:34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0"/>
    </row>
    <row r="747" spans="1:34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0"/>
    </row>
    <row r="748" spans="1:34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0"/>
    </row>
    <row r="749" spans="1:34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0"/>
    </row>
    <row r="750" spans="1:34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0"/>
    </row>
    <row r="751" spans="1:34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0"/>
    </row>
    <row r="752" spans="1:34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0"/>
    </row>
    <row r="753" spans="1:34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0"/>
    </row>
    <row r="754" spans="1:34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0"/>
    </row>
    <row r="755" spans="1:34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0"/>
    </row>
    <row r="756" spans="1:34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0"/>
    </row>
    <row r="757" spans="1:34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0"/>
    </row>
    <row r="758" spans="1:34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0"/>
    </row>
    <row r="759" spans="1:34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0"/>
    </row>
    <row r="760" spans="1:34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0"/>
    </row>
    <row r="761" spans="1:34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0"/>
    </row>
    <row r="762" spans="1:34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0"/>
    </row>
    <row r="763" spans="1:34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0"/>
    </row>
    <row r="764" spans="1:34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0"/>
    </row>
    <row r="765" spans="1:34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0"/>
    </row>
    <row r="766" spans="1:34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0"/>
    </row>
    <row r="767" spans="1:34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0"/>
    </row>
    <row r="768" spans="1:34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0"/>
    </row>
    <row r="769" spans="1:34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0"/>
    </row>
    <row r="770" spans="1:34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0"/>
    </row>
    <row r="771" spans="1:34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0"/>
    </row>
    <row r="772" spans="1:34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0"/>
    </row>
    <row r="773" spans="1:34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0"/>
    </row>
    <row r="774" spans="1:34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0"/>
    </row>
    <row r="775" spans="1:34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0"/>
    </row>
    <row r="776" spans="1:34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0"/>
    </row>
    <row r="777" spans="1:34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0"/>
    </row>
    <row r="778" spans="1:34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0"/>
    </row>
    <row r="779" spans="1:34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0"/>
    </row>
    <row r="780" spans="1:34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0"/>
    </row>
    <row r="781" spans="1:34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0"/>
    </row>
    <row r="782" spans="1:34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0"/>
    </row>
    <row r="783" spans="1:34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0"/>
    </row>
    <row r="784" spans="1:34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0"/>
    </row>
    <row r="785" spans="1:34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0"/>
    </row>
    <row r="786" spans="1:34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0"/>
    </row>
    <row r="787" spans="1:34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0"/>
    </row>
    <row r="788" spans="1:34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0"/>
    </row>
    <row r="789" spans="1:34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0"/>
    </row>
    <row r="790" spans="1:34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0"/>
    </row>
    <row r="791" spans="1:34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0"/>
    </row>
    <row r="792" spans="1:34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0"/>
    </row>
    <row r="793" spans="1:34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0"/>
    </row>
    <row r="794" spans="1:34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0"/>
    </row>
    <row r="795" spans="1:34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0"/>
    </row>
    <row r="796" spans="1:34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0"/>
    </row>
    <row r="797" spans="1:34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0"/>
    </row>
    <row r="798" spans="1:34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0"/>
    </row>
    <row r="799" spans="1:34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0"/>
    </row>
    <row r="800" spans="1:34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0"/>
    </row>
    <row r="801" spans="1:34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0"/>
    </row>
    <row r="802" spans="1:34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0"/>
    </row>
    <row r="803" spans="1:34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0"/>
    </row>
    <row r="804" spans="1:34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0"/>
    </row>
    <row r="805" spans="1:34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0"/>
    </row>
    <row r="806" spans="1:34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0"/>
    </row>
    <row r="807" spans="1:34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0"/>
    </row>
    <row r="808" spans="1:34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0"/>
    </row>
    <row r="809" spans="1:34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0"/>
    </row>
    <row r="810" spans="1:34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0"/>
    </row>
    <row r="811" spans="1:34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0"/>
    </row>
    <row r="812" spans="1:34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0"/>
    </row>
    <row r="813" spans="1:34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0"/>
    </row>
    <row r="814" spans="1:34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0"/>
    </row>
    <row r="815" spans="1:34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0"/>
    </row>
    <row r="816" spans="1:34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0"/>
    </row>
    <row r="817" spans="1:34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0"/>
    </row>
    <row r="818" spans="1:34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0"/>
    </row>
    <row r="819" spans="1:34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0"/>
    </row>
    <row r="820" spans="1:34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0"/>
    </row>
    <row r="821" spans="1:34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0"/>
    </row>
    <row r="822" spans="1:34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0"/>
    </row>
    <row r="823" spans="1:34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0"/>
    </row>
    <row r="824" spans="1:34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0"/>
    </row>
    <row r="825" spans="1:34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0"/>
    </row>
    <row r="826" spans="1:34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0"/>
    </row>
    <row r="827" spans="1:34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0"/>
    </row>
    <row r="828" spans="1:34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0"/>
    </row>
    <row r="829" spans="1:34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0"/>
    </row>
    <row r="830" spans="1:34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0"/>
    </row>
    <row r="831" spans="1:34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0"/>
    </row>
    <row r="832" spans="1:34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0"/>
    </row>
    <row r="833" spans="1:34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0"/>
    </row>
    <row r="834" spans="1:34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0"/>
    </row>
    <row r="835" spans="1:34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0"/>
    </row>
    <row r="836" spans="1:34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0"/>
    </row>
    <row r="837" spans="1:34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0"/>
    </row>
    <row r="838" spans="1:34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0"/>
    </row>
    <row r="839" spans="1:34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0"/>
    </row>
    <row r="840" spans="1:34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0"/>
    </row>
    <row r="841" spans="1:34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0"/>
    </row>
    <row r="842" spans="1:34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0"/>
    </row>
    <row r="843" spans="1:34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0"/>
    </row>
    <row r="844" spans="1:34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0"/>
    </row>
    <row r="845" spans="1:34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0"/>
    </row>
    <row r="846" spans="1:34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0"/>
    </row>
    <row r="847" spans="1:34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0"/>
    </row>
    <row r="848" spans="1:34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0"/>
    </row>
    <row r="849" spans="1:34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0"/>
    </row>
    <row r="850" spans="1:34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0"/>
    </row>
    <row r="851" spans="1:34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0"/>
    </row>
    <row r="852" spans="1:34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0"/>
    </row>
    <row r="853" spans="1:34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0"/>
    </row>
    <row r="854" spans="1:34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0"/>
    </row>
    <row r="855" spans="1:34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0"/>
    </row>
    <row r="856" spans="1:34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0"/>
    </row>
    <row r="857" spans="1:34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0"/>
    </row>
    <row r="858" spans="1:34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0"/>
    </row>
    <row r="859" spans="1:34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0"/>
    </row>
    <row r="860" spans="1:34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0"/>
    </row>
    <row r="861" spans="1:34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0"/>
    </row>
    <row r="862" spans="1:34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0"/>
    </row>
    <row r="863" spans="1:34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0"/>
    </row>
    <row r="864" spans="1:34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0"/>
    </row>
    <row r="865" spans="1:34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0"/>
    </row>
    <row r="866" spans="1:34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0"/>
    </row>
    <row r="867" spans="1:34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0"/>
    </row>
    <row r="868" spans="1:34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0"/>
    </row>
    <row r="869" spans="1:34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0"/>
    </row>
    <row r="870" spans="1:34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0"/>
    </row>
    <row r="871" spans="1:34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0"/>
    </row>
    <row r="872" spans="1:34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0"/>
    </row>
    <row r="873" spans="1:34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0"/>
    </row>
    <row r="874" spans="1:34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0"/>
    </row>
    <row r="875" spans="1:34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0"/>
    </row>
    <row r="876" spans="1:34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0"/>
    </row>
    <row r="877" spans="1:34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0"/>
    </row>
    <row r="878" spans="1:34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0"/>
    </row>
    <row r="879" spans="1:34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0"/>
    </row>
    <row r="880" spans="1:34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0"/>
    </row>
    <row r="881" spans="1:34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0"/>
    </row>
    <row r="882" spans="1:34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0"/>
    </row>
    <row r="883" spans="1:34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0"/>
    </row>
    <row r="884" spans="1:34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0"/>
    </row>
    <row r="885" spans="1:34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0"/>
    </row>
    <row r="886" spans="1:34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0"/>
    </row>
    <row r="887" spans="1:34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0"/>
    </row>
    <row r="888" spans="1:34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0"/>
    </row>
    <row r="889" spans="1:34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0"/>
    </row>
    <row r="890" spans="1:34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0"/>
    </row>
    <row r="891" spans="1:34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0"/>
    </row>
    <row r="892" spans="1:34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0"/>
    </row>
    <row r="893" spans="1:34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0"/>
    </row>
    <row r="894" spans="1:34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0"/>
    </row>
    <row r="895" spans="1:34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0"/>
    </row>
    <row r="896" spans="1:34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0"/>
    </row>
    <row r="897" spans="1:34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0"/>
    </row>
    <row r="898" spans="1:34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0"/>
    </row>
    <row r="899" spans="1:34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0"/>
    </row>
    <row r="900" spans="1:34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0"/>
    </row>
    <row r="901" spans="1:34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0"/>
    </row>
    <row r="902" spans="1:34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0"/>
    </row>
    <row r="903" spans="1:34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0"/>
    </row>
    <row r="904" spans="1:34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0"/>
    </row>
    <row r="905" spans="1:34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0"/>
    </row>
    <row r="906" spans="1:34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0"/>
    </row>
    <row r="907" spans="1:34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0"/>
    </row>
    <row r="908" spans="1:34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0"/>
    </row>
    <row r="909" spans="1:34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0"/>
    </row>
    <row r="910" spans="1:34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0"/>
    </row>
    <row r="911" spans="1:34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0"/>
    </row>
    <row r="912" spans="1:34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0"/>
    </row>
    <row r="913" spans="1:34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0"/>
    </row>
    <row r="914" spans="1:34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0"/>
    </row>
    <row r="915" spans="1:34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0"/>
    </row>
    <row r="916" spans="1:34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0"/>
    </row>
    <row r="917" spans="1:34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0"/>
    </row>
    <row r="918" spans="1:34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0"/>
    </row>
    <row r="919" spans="1:34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0"/>
    </row>
    <row r="920" spans="1:34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0"/>
    </row>
    <row r="921" spans="1:34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0"/>
    </row>
    <row r="922" spans="1:34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0"/>
    </row>
    <row r="923" spans="1:34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0"/>
    </row>
    <row r="924" spans="1:34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0"/>
    </row>
    <row r="925" spans="1:34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0"/>
    </row>
    <row r="926" spans="1:34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0"/>
    </row>
    <row r="927" spans="1:34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0"/>
    </row>
    <row r="928" spans="1:34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0"/>
    </row>
    <row r="929" spans="1:34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0"/>
    </row>
    <row r="930" spans="1:34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0"/>
    </row>
    <row r="931" spans="1:34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0"/>
    </row>
    <row r="932" spans="1:34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0"/>
    </row>
    <row r="933" spans="1:34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0"/>
    </row>
    <row r="934" spans="1:34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0"/>
    </row>
    <row r="935" spans="1:34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0"/>
    </row>
    <row r="936" spans="1:34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0"/>
    </row>
    <row r="937" spans="1:34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0"/>
    </row>
    <row r="938" spans="1:34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0"/>
    </row>
    <row r="939" spans="1:34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0"/>
    </row>
    <row r="940" spans="1:34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0"/>
    </row>
    <row r="941" spans="1:34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0"/>
    </row>
    <row r="942" spans="1:34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0"/>
    </row>
    <row r="943" spans="1:34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0"/>
    </row>
    <row r="944" spans="1:34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0"/>
    </row>
    <row r="945" spans="1:34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0"/>
    </row>
    <row r="946" spans="1:34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0"/>
    </row>
    <row r="947" spans="1:34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0"/>
    </row>
    <row r="948" spans="1:34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0"/>
    </row>
    <row r="949" spans="1:34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0"/>
    </row>
    <row r="950" spans="1:34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0"/>
    </row>
    <row r="951" spans="1:34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0"/>
    </row>
    <row r="952" spans="1:34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0"/>
    </row>
    <row r="953" spans="1:34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0"/>
    </row>
    <row r="954" spans="1:34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0"/>
    </row>
    <row r="955" spans="1:34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0"/>
    </row>
    <row r="956" spans="1:34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0"/>
    </row>
    <row r="957" spans="1:34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0"/>
    </row>
    <row r="958" spans="1:34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0"/>
    </row>
    <row r="959" spans="1:34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0"/>
    </row>
    <row r="960" spans="1:34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0"/>
    </row>
    <row r="961" spans="1:34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0"/>
    </row>
    <row r="962" spans="1:34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0"/>
    </row>
    <row r="963" spans="1:34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0"/>
    </row>
    <row r="964" spans="1:34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0"/>
    </row>
    <row r="965" spans="1:34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0"/>
    </row>
    <row r="966" spans="1:34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0"/>
    </row>
    <row r="967" spans="1:34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0"/>
    </row>
    <row r="968" spans="1:34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0"/>
    </row>
    <row r="969" spans="1:34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0"/>
    </row>
    <row r="970" spans="1:34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0"/>
    </row>
    <row r="971" spans="1:34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0"/>
    </row>
    <row r="972" spans="1:34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0"/>
    </row>
    <row r="973" spans="1:34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0"/>
    </row>
    <row r="974" spans="1:34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0"/>
    </row>
    <row r="975" spans="1:34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0"/>
    </row>
    <row r="976" spans="1:34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0"/>
    </row>
    <row r="977" spans="1:34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0"/>
    </row>
    <row r="978" spans="1:34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0"/>
    </row>
    <row r="979" spans="1:34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0"/>
    </row>
    <row r="980" spans="1:34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0"/>
    </row>
    <row r="981" spans="1:34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0"/>
    </row>
    <row r="982" spans="1:34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0"/>
    </row>
    <row r="983" spans="1:34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0"/>
    </row>
    <row r="984" spans="1:34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0"/>
    </row>
    <row r="985" spans="1:34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0"/>
    </row>
    <row r="986" spans="1:34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0"/>
    </row>
    <row r="987" spans="1:34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0"/>
    </row>
    <row r="988" spans="1:34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0"/>
    </row>
    <row r="989" spans="1:34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0"/>
    </row>
    <row r="990" spans="1:34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0"/>
    </row>
    <row r="991" spans="1:34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0"/>
    </row>
    <row r="992" spans="1:34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0"/>
    </row>
    <row r="993" spans="1:34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0"/>
    </row>
    <row r="994" spans="1:34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0"/>
    </row>
    <row r="995" spans="1:34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0"/>
    </row>
    <row r="996" spans="1:34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0"/>
    </row>
    <row r="997" spans="1:34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0"/>
    </row>
    <row r="998" spans="1:34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0"/>
    </row>
    <row r="999" spans="1:34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0"/>
    </row>
    <row r="1000" spans="1:34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0"/>
    </row>
  </sheetData>
  <mergeCells count="95">
    <mergeCell ref="B2:D6"/>
    <mergeCell ref="F2:AB6"/>
    <mergeCell ref="AG6:AH6"/>
    <mergeCell ref="C7:D7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489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20" t="s">
        <v>125</v>
      </c>
      <c r="D12" s="421"/>
      <c r="E12" s="418" t="s">
        <v>470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490</v>
      </c>
      <c r="D14" s="405"/>
      <c r="E14" s="422" t="s">
        <v>491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</row>
    <row r="15" spans="1:30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</row>
    <row r="16" spans="1:30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</row>
    <row r="17" spans="1:30" ht="15" customHeight="1" x14ac:dyDescent="0.3">
      <c r="A17" s="340"/>
      <c r="B17" s="31"/>
      <c r="C17" s="406" t="s">
        <v>492</v>
      </c>
      <c r="D17" s="405"/>
      <c r="E17" s="422" t="s">
        <v>493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</row>
    <row r="18" spans="1:30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</row>
    <row r="19" spans="1:30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</row>
    <row r="21" spans="1:30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</row>
    <row r="22" spans="1:30" ht="29.25" customHeight="1" x14ac:dyDescent="0.3">
      <c r="A22" s="340"/>
      <c r="B22" s="31"/>
      <c r="C22" s="407" t="s">
        <v>494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</row>
    <row r="23" spans="1:30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</row>
    <row r="24" spans="1:30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</row>
    <row r="25" spans="1:30" ht="15" customHeight="1" x14ac:dyDescent="0.3">
      <c r="A25" s="340"/>
      <c r="B25" s="31"/>
      <c r="C25" s="422" t="s">
        <v>495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</row>
    <row r="26" spans="1:30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</row>
    <row r="27" spans="1:30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</row>
    <row r="28" spans="1:30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</row>
    <row r="29" spans="1:30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</row>
    <row r="30" spans="1:30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33</v>
      </c>
      <c r="X30" s="409"/>
      <c r="Y30" s="409"/>
      <c r="Z30" s="409"/>
      <c r="AA30" s="397"/>
      <c r="AB30" s="348"/>
      <c r="AC30" s="340"/>
      <c r="AD30" s="340"/>
    </row>
    <row r="31" spans="1:30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</row>
    <row r="32" spans="1:30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</row>
    <row r="33" spans="1:30" ht="39.75" customHeight="1" x14ac:dyDescent="0.3">
      <c r="A33" s="340"/>
      <c r="B33" s="31"/>
      <c r="C33" s="773" t="s">
        <v>462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</row>
    <row r="34" spans="1:30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</row>
    <row r="35" spans="1:30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</row>
    <row r="36" spans="1:30" ht="29.25" customHeight="1" x14ac:dyDescent="0.3">
      <c r="A36" s="340"/>
      <c r="B36" s="31"/>
      <c r="C36" s="415" t="s">
        <v>463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</row>
    <row r="37" spans="1:30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</row>
    <row r="38" spans="1:30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</row>
    <row r="39" spans="1:30" ht="90" customHeight="1" x14ac:dyDescent="0.3">
      <c r="A39" s="340"/>
      <c r="B39" s="31"/>
      <c r="C39" s="414" t="s">
        <v>464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</row>
    <row r="40" spans="1:30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</row>
    <row r="41" spans="1:30" ht="15.75" customHeight="1" x14ac:dyDescent="0.3">
      <c r="A41" s="340"/>
      <c r="B41" s="31"/>
      <c r="C41" s="413" t="s">
        <v>139</v>
      </c>
      <c r="D41" s="405"/>
      <c r="E41" s="353"/>
      <c r="F41" s="407" t="s">
        <v>34</v>
      </c>
      <c r="G41" s="397"/>
      <c r="H41" s="353"/>
      <c r="I41" s="340"/>
      <c r="J41" s="360" t="s">
        <v>140</v>
      </c>
      <c r="K41" s="407">
        <v>2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</row>
    <row r="42" spans="1:30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</row>
    <row r="43" spans="1:30" ht="32.25" customHeight="1" x14ac:dyDescent="0.3">
      <c r="A43" s="340"/>
      <c r="B43" s="31"/>
      <c r="C43" s="340"/>
      <c r="D43" s="360" t="s">
        <v>142</v>
      </c>
      <c r="E43" s="353"/>
      <c r="F43" s="414" t="s">
        <v>496</v>
      </c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</row>
    <row r="44" spans="1:30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</row>
    <row r="45" spans="1:30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</row>
    <row r="46" spans="1:30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</row>
    <row r="47" spans="1:30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</row>
    <row r="48" spans="1:30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</row>
    <row r="49" spans="1:30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</row>
    <row r="50" spans="1:30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</row>
    <row r="51" spans="1:30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</row>
    <row r="52" spans="1:30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</row>
    <row r="53" spans="1:30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</row>
    <row r="54" spans="1:30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</row>
    <row r="55" spans="1:30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</row>
    <row r="56" spans="1:30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</row>
    <row r="57" spans="1:30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0.5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</row>
    <row r="58" spans="1:30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0.8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</row>
    <row r="59" spans="1:30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0.4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</row>
    <row r="60" spans="1:30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0.3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</row>
    <row r="61" spans="1:30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</row>
    <row r="62" spans="1:30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</row>
    <row r="63" spans="1:30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</row>
    <row r="64" spans="1:30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</row>
    <row r="65" spans="1:30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</row>
    <row r="66" spans="1:30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</row>
    <row r="67" spans="1:30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</row>
    <row r="68" spans="1:30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</row>
    <row r="69" spans="1:30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</row>
    <row r="70" spans="1:30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</row>
    <row r="71" spans="1:30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</row>
    <row r="72" spans="1:30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</row>
    <row r="73" spans="1:30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</row>
    <row r="74" spans="1:30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</row>
    <row r="75" spans="1:30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</row>
    <row r="76" spans="1:30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</row>
    <row r="77" spans="1:30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</row>
    <row r="78" spans="1:30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</row>
    <row r="79" spans="1:30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</row>
    <row r="80" spans="1:30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</row>
    <row r="81" spans="1:30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</row>
    <row r="82" spans="1:30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</row>
    <row r="83" spans="1:30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1" width="11.44140625" customWidth="1"/>
    <col min="32" max="32" width="41.6640625" customWidth="1"/>
    <col min="33" max="33" width="14.33203125" customWidth="1"/>
  </cols>
  <sheetData>
    <row r="1" spans="1:33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</row>
    <row r="2" spans="1:33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  <c r="AE2" s="340"/>
      <c r="AF2" s="340"/>
      <c r="AG2" s="340"/>
    </row>
    <row r="3" spans="1:33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  <c r="AE3" s="340"/>
      <c r="AF3" s="340"/>
      <c r="AG3" s="340"/>
    </row>
    <row r="4" spans="1:33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  <c r="AE4" s="340"/>
      <c r="AF4" s="340"/>
      <c r="AG4" s="340"/>
    </row>
    <row r="5" spans="1:33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  <c r="AE5" s="340"/>
      <c r="AF5" s="340"/>
      <c r="AG5" s="340"/>
    </row>
    <row r="6" spans="1:33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  <c r="AE6" s="340"/>
      <c r="AF6" s="340"/>
      <c r="AG6" s="340"/>
    </row>
    <row r="7" spans="1:33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  <c r="AE7" s="340"/>
      <c r="AF7" s="774" t="s">
        <v>467</v>
      </c>
      <c r="AG7" s="405"/>
    </row>
    <row r="8" spans="1:33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  <c r="AE8" s="340"/>
      <c r="AF8" s="340"/>
      <c r="AG8" s="340"/>
    </row>
    <row r="9" spans="1:33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  <c r="AE9" s="340"/>
      <c r="AF9" s="340"/>
      <c r="AG9" s="340"/>
    </row>
    <row r="10" spans="1:33" ht="30" customHeight="1" x14ac:dyDescent="0.3">
      <c r="A10" s="340"/>
      <c r="B10" s="31"/>
      <c r="C10" s="406" t="s">
        <v>123</v>
      </c>
      <c r="D10" s="405"/>
      <c r="E10" s="407" t="s">
        <v>498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  <c r="AE10" s="340"/>
      <c r="AF10" s="52" t="s">
        <v>468</v>
      </c>
      <c r="AG10" s="52" t="s">
        <v>469</v>
      </c>
    </row>
    <row r="11" spans="1:33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  <c r="AE11" s="340"/>
      <c r="AF11" s="37" t="s">
        <v>499</v>
      </c>
      <c r="AG11" s="37">
        <v>25</v>
      </c>
    </row>
    <row r="12" spans="1:33" ht="29.25" customHeight="1" x14ac:dyDescent="0.3">
      <c r="A12" s="340"/>
      <c r="B12" s="31"/>
      <c r="C12" s="420" t="s">
        <v>125</v>
      </c>
      <c r="D12" s="421"/>
      <c r="E12" s="418" t="s">
        <v>500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  <c r="AE12" s="340"/>
      <c r="AF12" s="37" t="s">
        <v>501</v>
      </c>
      <c r="AG12" s="37">
        <v>12</v>
      </c>
    </row>
    <row r="13" spans="1:33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  <c r="AE13" s="340"/>
      <c r="AF13" s="37" t="s">
        <v>502</v>
      </c>
      <c r="AG13" s="37">
        <v>12</v>
      </c>
    </row>
    <row r="14" spans="1:33" ht="15" customHeight="1" x14ac:dyDescent="0.3">
      <c r="A14" s="340"/>
      <c r="B14" s="31"/>
      <c r="C14" s="406" t="s">
        <v>490</v>
      </c>
      <c r="D14" s="405"/>
      <c r="E14" s="422" t="s">
        <v>503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  <c r="AE14" s="340"/>
      <c r="AF14" s="37" t="s">
        <v>504</v>
      </c>
      <c r="AG14" s="37">
        <v>25</v>
      </c>
    </row>
    <row r="15" spans="1:33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  <c r="AE15" s="340"/>
      <c r="AF15" s="37" t="s">
        <v>505</v>
      </c>
      <c r="AG15" s="37">
        <v>12</v>
      </c>
    </row>
    <row r="16" spans="1:33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  <c r="AE16" s="340"/>
      <c r="AF16" s="37" t="s">
        <v>506</v>
      </c>
      <c r="AG16" s="37">
        <v>28</v>
      </c>
    </row>
    <row r="17" spans="1:33" ht="15" customHeight="1" x14ac:dyDescent="0.3">
      <c r="A17" s="340"/>
      <c r="B17" s="31"/>
      <c r="C17" s="406" t="s">
        <v>492</v>
      </c>
      <c r="D17" s="405"/>
      <c r="E17" s="776" t="s">
        <v>507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  <c r="AE17" s="340"/>
      <c r="AF17" s="37" t="s">
        <v>508</v>
      </c>
      <c r="AG17" s="37">
        <v>100</v>
      </c>
    </row>
    <row r="18" spans="1:33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  <c r="AE18" s="340"/>
      <c r="AF18" s="37" t="s">
        <v>509</v>
      </c>
      <c r="AG18" s="37">
        <v>34</v>
      </c>
    </row>
    <row r="19" spans="1:33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  <c r="AE19" s="340"/>
      <c r="AF19" s="37" t="s">
        <v>510</v>
      </c>
      <c r="AG19" s="37">
        <v>100</v>
      </c>
    </row>
    <row r="20" spans="1:33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  <c r="AE20" s="340"/>
      <c r="AF20" s="37" t="s">
        <v>511</v>
      </c>
      <c r="AG20" s="37">
        <v>38</v>
      </c>
    </row>
    <row r="21" spans="1:33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  <c r="AE21" s="340"/>
      <c r="AF21" s="37" t="s">
        <v>512</v>
      </c>
      <c r="AG21" s="37">
        <v>100</v>
      </c>
    </row>
    <row r="22" spans="1:33" ht="29.25" customHeight="1" x14ac:dyDescent="0.3">
      <c r="A22" s="340"/>
      <c r="B22" s="31"/>
      <c r="C22" s="407" t="s">
        <v>513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  <c r="AE22" s="340"/>
      <c r="AF22" s="37" t="s">
        <v>514</v>
      </c>
      <c r="AG22" s="37">
        <v>15</v>
      </c>
    </row>
    <row r="23" spans="1:33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  <c r="AE23" s="340"/>
      <c r="AF23" s="340"/>
      <c r="AG23" s="340"/>
    </row>
    <row r="24" spans="1:33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  <c r="AE24" s="340"/>
      <c r="AF24" s="340"/>
      <c r="AG24" s="340"/>
    </row>
    <row r="25" spans="1:33" ht="15" customHeight="1" x14ac:dyDescent="0.3">
      <c r="A25" s="340"/>
      <c r="B25" s="31"/>
      <c r="C25" s="775" t="s">
        <v>515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  <c r="AE25" s="340"/>
      <c r="AF25" s="376">
        <f>+((AG11/AG12)*AG13)+((AG14/AG15)*AG13)+(((((AG16/100)*AG17)+((AG18/100)*AG19)+((AG20/100)*AG21))*AG22)/100)</f>
        <v>65</v>
      </c>
      <c r="AG25" s="340"/>
    </row>
    <row r="26" spans="1:33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  <c r="AE26" s="340"/>
      <c r="AF26" s="377"/>
      <c r="AG26" s="340"/>
    </row>
    <row r="27" spans="1:33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  <c r="AE27" s="340"/>
      <c r="AF27" s="340"/>
      <c r="AG27" s="340"/>
    </row>
    <row r="28" spans="1:33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  <c r="AE28" s="340"/>
      <c r="AF28" s="340"/>
      <c r="AG28" s="340"/>
    </row>
    <row r="29" spans="1:33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  <c r="AE29" s="340"/>
      <c r="AF29" s="340"/>
      <c r="AG29" s="340"/>
    </row>
    <row r="30" spans="1:33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21</v>
      </c>
      <c r="X30" s="409"/>
      <c r="Y30" s="409"/>
      <c r="Z30" s="409"/>
      <c r="AA30" s="397"/>
      <c r="AB30" s="348"/>
      <c r="AC30" s="340"/>
      <c r="AD30" s="340"/>
      <c r="AE30" s="340"/>
      <c r="AF30" s="340"/>
      <c r="AG30" s="340"/>
    </row>
    <row r="31" spans="1:33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  <c r="AE31" s="340"/>
      <c r="AF31" s="340"/>
      <c r="AG31" s="340"/>
    </row>
    <row r="32" spans="1:33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  <c r="AE32" s="340"/>
      <c r="AF32" s="340"/>
      <c r="AG32" s="340"/>
    </row>
    <row r="33" spans="1:33" ht="39.75" customHeight="1" x14ac:dyDescent="0.3">
      <c r="A33" s="340"/>
      <c r="B33" s="31"/>
      <c r="C33" s="773" t="s">
        <v>516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  <c r="AE33" s="340"/>
      <c r="AF33" s="340"/>
      <c r="AG33" s="340"/>
    </row>
    <row r="34" spans="1:33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  <c r="AE34" s="340"/>
      <c r="AF34" s="340"/>
      <c r="AG34" s="340"/>
    </row>
    <row r="35" spans="1:33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  <c r="AE35" s="340"/>
      <c r="AF35" s="340"/>
      <c r="AG35" s="340"/>
    </row>
    <row r="36" spans="1:33" ht="29.25" customHeight="1" x14ac:dyDescent="0.3">
      <c r="A36" s="340"/>
      <c r="B36" s="31"/>
      <c r="C36" s="415" t="s">
        <v>463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  <c r="AE36" s="340"/>
      <c r="AF36" s="340"/>
      <c r="AG36" s="340"/>
    </row>
    <row r="37" spans="1:33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  <c r="AE37" s="340"/>
      <c r="AF37" s="340"/>
      <c r="AG37" s="340"/>
    </row>
    <row r="38" spans="1:33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  <c r="AE38" s="340"/>
      <c r="AF38" s="340"/>
      <c r="AG38" s="340"/>
    </row>
    <row r="39" spans="1:33" ht="90" customHeight="1" x14ac:dyDescent="0.3">
      <c r="A39" s="340"/>
      <c r="B39" s="31"/>
      <c r="C39" s="414" t="s">
        <v>464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  <c r="AE39" s="340"/>
      <c r="AF39" s="340"/>
      <c r="AG39" s="340"/>
    </row>
    <row r="40" spans="1:33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  <c r="AE40" s="340"/>
      <c r="AF40" s="340"/>
      <c r="AG40" s="340"/>
    </row>
    <row r="41" spans="1:33" ht="15.75" customHeight="1" x14ac:dyDescent="0.3">
      <c r="A41" s="340"/>
      <c r="B41" s="31"/>
      <c r="C41" s="413" t="s">
        <v>139</v>
      </c>
      <c r="D41" s="405"/>
      <c r="E41" s="353"/>
      <c r="F41" s="407" t="s">
        <v>34</v>
      </c>
      <c r="G41" s="397"/>
      <c r="H41" s="353"/>
      <c r="I41" s="340"/>
      <c r="J41" s="360" t="s">
        <v>140</v>
      </c>
      <c r="K41" s="407">
        <v>2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  <c r="AE41" s="340"/>
      <c r="AF41" s="340"/>
      <c r="AG41" s="340"/>
    </row>
    <row r="42" spans="1:33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  <c r="AE42" s="340"/>
      <c r="AF42" s="340"/>
      <c r="AG42" s="340"/>
    </row>
    <row r="43" spans="1:33" ht="32.25" customHeight="1" x14ac:dyDescent="0.3">
      <c r="A43" s="340"/>
      <c r="B43" s="31"/>
      <c r="C43" s="340"/>
      <c r="D43" s="360" t="s">
        <v>142</v>
      </c>
      <c r="E43" s="353"/>
      <c r="F43" s="414"/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  <c r="AE43" s="340"/>
      <c r="AF43" s="340"/>
      <c r="AG43" s="340"/>
    </row>
    <row r="44" spans="1:33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  <c r="AE44" s="340"/>
      <c r="AF44" s="340"/>
      <c r="AG44" s="340"/>
    </row>
    <row r="45" spans="1:33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  <c r="AE45" s="340"/>
      <c r="AF45" s="340"/>
      <c r="AG45" s="340"/>
    </row>
    <row r="46" spans="1:33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  <c r="AE46" s="340"/>
      <c r="AF46" s="340"/>
      <c r="AG46" s="340"/>
    </row>
    <row r="47" spans="1:33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  <c r="AE47" s="340"/>
      <c r="AF47" s="340"/>
      <c r="AG47" s="340"/>
    </row>
    <row r="48" spans="1:33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  <c r="AE48" s="340"/>
      <c r="AF48" s="340"/>
      <c r="AG48" s="340"/>
    </row>
    <row r="49" spans="1:33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  <c r="AE49" s="340"/>
      <c r="AF49" s="340"/>
      <c r="AG49" s="340"/>
    </row>
    <row r="50" spans="1:33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  <c r="AE50" s="340"/>
      <c r="AF50" s="340"/>
      <c r="AG50" s="340"/>
    </row>
    <row r="51" spans="1:33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  <c r="AE51" s="340"/>
      <c r="AF51" s="340"/>
      <c r="AG51" s="340"/>
    </row>
    <row r="52" spans="1:33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  <c r="AE52" s="340"/>
      <c r="AF52" s="340"/>
      <c r="AG52" s="340"/>
    </row>
    <row r="53" spans="1:33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  <c r="AE53" s="363"/>
      <c r="AF53" s="363"/>
      <c r="AG53" s="363"/>
    </row>
    <row r="54" spans="1:33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  <c r="AE54" s="340"/>
      <c r="AF54" s="340"/>
      <c r="AG54" s="340"/>
    </row>
    <row r="55" spans="1:33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  <c r="AE55" s="367"/>
      <c r="AF55" s="367"/>
      <c r="AG55" s="367"/>
    </row>
    <row r="56" spans="1:33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  <c r="AE56" s="367"/>
      <c r="AF56" s="367"/>
      <c r="AG56" s="367"/>
    </row>
    <row r="57" spans="1:33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0.65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  <c r="AE57" s="367"/>
      <c r="AF57" s="367"/>
      <c r="AG57" s="367"/>
    </row>
    <row r="58" spans="1:33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0.85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  <c r="AE58" s="367"/>
      <c r="AF58" s="367"/>
      <c r="AG58" s="367"/>
    </row>
    <row r="59" spans="1:33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0.85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  <c r="AE59" s="367"/>
      <c r="AF59" s="367"/>
      <c r="AG59" s="367"/>
    </row>
    <row r="60" spans="1:33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0.65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  <c r="AE60" s="367"/>
      <c r="AF60" s="367"/>
      <c r="AG60" s="367"/>
    </row>
    <row r="61" spans="1:33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  <c r="AE61" s="367"/>
      <c r="AF61" s="367"/>
      <c r="AG61" s="367"/>
    </row>
    <row r="62" spans="1:33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  <c r="AE62" s="340"/>
      <c r="AF62" s="340"/>
      <c r="AG62" s="340"/>
    </row>
    <row r="63" spans="1:33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  <c r="AE63" s="340"/>
      <c r="AF63" s="340"/>
      <c r="AG63" s="340"/>
    </row>
    <row r="64" spans="1:33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  <c r="AE64" s="340"/>
      <c r="AF64" s="340"/>
      <c r="AG64" s="340"/>
    </row>
    <row r="65" spans="1:33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  <c r="AE65" s="340"/>
      <c r="AF65" s="340"/>
      <c r="AG65" s="340"/>
    </row>
    <row r="66" spans="1:33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  <c r="AE66" s="340"/>
      <c r="AF66" s="340"/>
      <c r="AG66" s="340"/>
    </row>
    <row r="67" spans="1:33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  <c r="AE67" s="340"/>
      <c r="AF67" s="340"/>
      <c r="AG67" s="340"/>
    </row>
    <row r="68" spans="1:33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  <c r="AE68" s="340"/>
      <c r="AF68" s="340"/>
      <c r="AG68" s="340"/>
    </row>
    <row r="69" spans="1:33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  <c r="AE69" s="340"/>
      <c r="AF69" s="340"/>
      <c r="AG69" s="340"/>
    </row>
    <row r="70" spans="1:33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  <c r="AE70" s="340"/>
      <c r="AF70" s="340"/>
      <c r="AG70" s="340"/>
    </row>
    <row r="71" spans="1:33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  <c r="AE71" s="340"/>
      <c r="AF71" s="340"/>
      <c r="AG71" s="340"/>
    </row>
    <row r="72" spans="1:33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  <c r="AE72" s="340"/>
      <c r="AF72" s="340"/>
      <c r="AG72" s="340"/>
    </row>
    <row r="73" spans="1:33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  <c r="AE73" s="340"/>
      <c r="AF73" s="340"/>
      <c r="AG73" s="340"/>
    </row>
    <row r="74" spans="1:33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  <c r="AE74" s="340"/>
      <c r="AF74" s="340"/>
      <c r="AG74" s="340"/>
    </row>
    <row r="75" spans="1:33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  <c r="AE75" s="340"/>
      <c r="AF75" s="340"/>
      <c r="AG75" s="340"/>
    </row>
    <row r="76" spans="1:33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  <c r="AE76" s="340"/>
      <c r="AF76" s="340"/>
      <c r="AG76" s="340"/>
    </row>
    <row r="77" spans="1:33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  <c r="AE77" s="340"/>
      <c r="AF77" s="340"/>
      <c r="AG77" s="340"/>
    </row>
    <row r="78" spans="1:33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  <c r="AE78" s="340"/>
      <c r="AF78" s="340"/>
      <c r="AG78" s="340"/>
    </row>
    <row r="79" spans="1:33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  <c r="AE79" s="340"/>
      <c r="AF79" s="340"/>
      <c r="AG79" s="340"/>
    </row>
    <row r="80" spans="1:33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  <c r="AE80" s="340"/>
      <c r="AF80" s="340"/>
      <c r="AG80" s="340"/>
    </row>
    <row r="81" spans="1:33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  <c r="AE81" s="340"/>
      <c r="AF81" s="340"/>
      <c r="AG81" s="340"/>
    </row>
    <row r="82" spans="1:33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  <c r="AE82" s="340"/>
      <c r="AF82" s="340"/>
      <c r="AG82" s="340"/>
    </row>
    <row r="83" spans="1:33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  <c r="AE83" s="340"/>
      <c r="AF83" s="340"/>
      <c r="AG83" s="340"/>
    </row>
    <row r="84" spans="1:33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</row>
    <row r="85" spans="1:33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</row>
    <row r="86" spans="1:33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</row>
    <row r="87" spans="1:33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</row>
    <row r="88" spans="1:33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</row>
    <row r="89" spans="1:33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</row>
    <row r="90" spans="1:33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</row>
    <row r="91" spans="1:33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</row>
    <row r="92" spans="1:33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</row>
    <row r="93" spans="1:33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</row>
    <row r="94" spans="1:33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</row>
    <row r="95" spans="1:33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</row>
    <row r="96" spans="1:33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</row>
    <row r="97" spans="1:33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</row>
    <row r="98" spans="1:33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</row>
    <row r="99" spans="1:33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</row>
    <row r="100" spans="1:33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</row>
    <row r="101" spans="1:33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</row>
    <row r="102" spans="1:33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</row>
    <row r="103" spans="1:33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</row>
    <row r="104" spans="1:33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</row>
    <row r="105" spans="1:33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</row>
    <row r="106" spans="1:33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</row>
    <row r="107" spans="1:33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</row>
    <row r="108" spans="1:33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</row>
    <row r="109" spans="1:33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</row>
    <row r="110" spans="1:33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</row>
    <row r="111" spans="1:33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</row>
    <row r="112" spans="1:33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</row>
    <row r="113" spans="1:33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</row>
    <row r="114" spans="1:33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</row>
    <row r="115" spans="1:33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</row>
    <row r="116" spans="1:33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</row>
    <row r="117" spans="1:33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</row>
    <row r="118" spans="1:33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</row>
    <row r="119" spans="1:33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</row>
    <row r="120" spans="1:33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</row>
    <row r="121" spans="1:33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</row>
    <row r="122" spans="1:33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</row>
    <row r="123" spans="1:33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</row>
    <row r="124" spans="1:33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</row>
    <row r="125" spans="1:33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</row>
    <row r="126" spans="1:33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</row>
    <row r="127" spans="1:33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</row>
    <row r="128" spans="1:33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</row>
    <row r="129" spans="1:33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</row>
    <row r="130" spans="1:33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</row>
    <row r="131" spans="1:33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</row>
    <row r="132" spans="1:33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</row>
    <row r="133" spans="1:33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</row>
    <row r="134" spans="1:33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</row>
    <row r="135" spans="1:33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</row>
    <row r="136" spans="1:33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</row>
    <row r="137" spans="1:33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</row>
    <row r="138" spans="1:33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</row>
    <row r="139" spans="1:33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</row>
    <row r="140" spans="1:33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</row>
    <row r="141" spans="1:33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</row>
    <row r="142" spans="1:33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</row>
    <row r="143" spans="1:33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</row>
    <row r="144" spans="1:33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</row>
    <row r="145" spans="1:33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</row>
    <row r="146" spans="1:33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</row>
    <row r="147" spans="1:33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</row>
    <row r="148" spans="1:33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</row>
    <row r="149" spans="1:33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</row>
    <row r="150" spans="1:33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</row>
    <row r="151" spans="1:33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</row>
    <row r="152" spans="1:33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</row>
    <row r="153" spans="1:33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</row>
    <row r="154" spans="1:33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</row>
    <row r="155" spans="1:33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</row>
    <row r="156" spans="1:33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</row>
    <row r="157" spans="1:33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</row>
    <row r="158" spans="1:33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</row>
    <row r="159" spans="1:33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</row>
    <row r="160" spans="1:33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</row>
    <row r="161" spans="1:33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</row>
    <row r="162" spans="1:33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</row>
    <row r="163" spans="1:33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</row>
    <row r="164" spans="1:33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</row>
    <row r="165" spans="1:33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</row>
    <row r="166" spans="1:33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</row>
    <row r="167" spans="1:33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</row>
    <row r="168" spans="1:33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</row>
    <row r="169" spans="1:33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</row>
    <row r="170" spans="1:33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</row>
    <row r="171" spans="1:33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</row>
    <row r="172" spans="1:33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</row>
    <row r="173" spans="1:33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</row>
    <row r="174" spans="1:33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</row>
    <row r="175" spans="1:33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</row>
    <row r="176" spans="1:33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</row>
    <row r="177" spans="1:33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</row>
    <row r="178" spans="1:33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</row>
    <row r="179" spans="1:33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</row>
    <row r="180" spans="1:33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</row>
    <row r="181" spans="1:33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</row>
    <row r="182" spans="1:33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</row>
    <row r="183" spans="1:33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</row>
    <row r="184" spans="1:33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</row>
    <row r="185" spans="1:33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</row>
    <row r="186" spans="1:33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</row>
    <row r="187" spans="1:33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</row>
    <row r="188" spans="1:33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</row>
    <row r="189" spans="1:33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</row>
    <row r="190" spans="1:33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</row>
    <row r="191" spans="1:33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</row>
    <row r="192" spans="1:33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</row>
    <row r="193" spans="1:33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</row>
    <row r="194" spans="1:33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</row>
    <row r="195" spans="1:33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</row>
    <row r="196" spans="1:33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</row>
    <row r="197" spans="1:33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</row>
    <row r="198" spans="1:33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</row>
    <row r="199" spans="1:33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</row>
    <row r="200" spans="1:33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</row>
    <row r="201" spans="1:33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</row>
    <row r="202" spans="1:33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</row>
    <row r="203" spans="1:33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</row>
    <row r="204" spans="1:33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</row>
    <row r="205" spans="1:33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</row>
    <row r="206" spans="1:33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</row>
    <row r="207" spans="1:33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</row>
    <row r="208" spans="1:33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</row>
    <row r="209" spans="1:33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</row>
    <row r="210" spans="1:33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</row>
    <row r="211" spans="1:33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</row>
    <row r="212" spans="1:33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</row>
    <row r="213" spans="1:33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</row>
    <row r="214" spans="1:33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</row>
    <row r="215" spans="1:33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</row>
    <row r="216" spans="1:33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</row>
    <row r="217" spans="1:33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</row>
    <row r="218" spans="1:33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</row>
    <row r="219" spans="1:33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</row>
    <row r="220" spans="1:33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</row>
    <row r="221" spans="1:33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</row>
    <row r="222" spans="1:33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</row>
    <row r="223" spans="1:33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</row>
    <row r="224" spans="1:33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</row>
    <row r="225" spans="1:33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</row>
    <row r="226" spans="1:33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</row>
    <row r="227" spans="1:33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</row>
    <row r="228" spans="1:33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</row>
    <row r="229" spans="1:33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</row>
    <row r="230" spans="1:33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</row>
    <row r="231" spans="1:33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</row>
    <row r="232" spans="1:33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</row>
    <row r="233" spans="1:33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</row>
    <row r="234" spans="1:33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</row>
    <row r="235" spans="1:33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</row>
    <row r="236" spans="1:33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</row>
    <row r="237" spans="1:33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</row>
    <row r="238" spans="1:33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</row>
    <row r="239" spans="1:33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</row>
    <row r="240" spans="1:33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</row>
    <row r="241" spans="1:33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</row>
    <row r="242" spans="1:33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</row>
    <row r="243" spans="1:33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</row>
    <row r="244" spans="1:33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</row>
    <row r="245" spans="1:33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</row>
    <row r="246" spans="1:33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</row>
    <row r="247" spans="1:33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</row>
    <row r="248" spans="1:33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</row>
    <row r="249" spans="1:33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</row>
    <row r="250" spans="1:33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</row>
    <row r="251" spans="1:33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</row>
    <row r="252" spans="1:33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</row>
    <row r="253" spans="1:33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</row>
    <row r="254" spans="1:33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</row>
    <row r="255" spans="1:33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</row>
    <row r="256" spans="1:33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</row>
    <row r="257" spans="1:33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</row>
    <row r="258" spans="1:33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</row>
    <row r="259" spans="1:33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</row>
    <row r="260" spans="1:33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</row>
    <row r="261" spans="1:33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</row>
    <row r="262" spans="1:33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</row>
    <row r="263" spans="1:33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</row>
    <row r="264" spans="1:33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</row>
    <row r="265" spans="1:33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</row>
    <row r="266" spans="1:33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</row>
    <row r="267" spans="1:33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</row>
    <row r="268" spans="1:33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</row>
    <row r="269" spans="1:33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</row>
    <row r="270" spans="1:33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</row>
    <row r="271" spans="1:33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</row>
    <row r="272" spans="1:33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</row>
    <row r="273" spans="1:33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</row>
    <row r="274" spans="1:33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</row>
    <row r="275" spans="1:33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</row>
    <row r="276" spans="1:33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</row>
    <row r="277" spans="1:33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</row>
    <row r="278" spans="1:33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</row>
    <row r="279" spans="1:33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</row>
    <row r="280" spans="1:33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</row>
    <row r="281" spans="1:33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</row>
    <row r="282" spans="1:33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</row>
    <row r="283" spans="1:33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</row>
    <row r="284" spans="1:33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</row>
    <row r="285" spans="1:33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</row>
    <row r="286" spans="1:33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</row>
    <row r="287" spans="1:33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</row>
    <row r="288" spans="1:33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</row>
    <row r="289" spans="1:33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</row>
    <row r="290" spans="1:33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</row>
    <row r="291" spans="1:33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</row>
    <row r="292" spans="1:33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</row>
    <row r="293" spans="1:33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</row>
    <row r="294" spans="1:33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</row>
    <row r="295" spans="1:33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</row>
    <row r="296" spans="1:33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</row>
    <row r="297" spans="1:33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</row>
    <row r="298" spans="1:33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</row>
    <row r="299" spans="1:33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</row>
    <row r="300" spans="1:33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</row>
    <row r="301" spans="1:33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</row>
    <row r="302" spans="1:33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</row>
    <row r="303" spans="1:33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</row>
    <row r="304" spans="1:33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</row>
    <row r="305" spans="1:33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</row>
    <row r="306" spans="1:33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</row>
    <row r="307" spans="1:33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</row>
    <row r="308" spans="1:33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</row>
    <row r="309" spans="1:33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</row>
    <row r="310" spans="1:33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</row>
    <row r="311" spans="1:33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</row>
    <row r="312" spans="1:33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</row>
    <row r="313" spans="1:33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</row>
    <row r="314" spans="1:33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</row>
    <row r="315" spans="1:33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</row>
    <row r="316" spans="1:33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</row>
    <row r="317" spans="1:33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</row>
    <row r="318" spans="1:33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</row>
    <row r="319" spans="1:33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</row>
    <row r="320" spans="1:33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</row>
    <row r="321" spans="1:33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</row>
    <row r="322" spans="1:33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</row>
    <row r="323" spans="1:33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</row>
    <row r="324" spans="1:33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</row>
    <row r="325" spans="1:33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</row>
    <row r="326" spans="1:33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</row>
    <row r="327" spans="1:33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</row>
    <row r="328" spans="1:33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</row>
    <row r="329" spans="1:33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</row>
    <row r="330" spans="1:33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</row>
    <row r="331" spans="1:33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</row>
    <row r="332" spans="1:33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</row>
    <row r="333" spans="1:33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</row>
    <row r="334" spans="1:33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</row>
    <row r="335" spans="1:33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</row>
    <row r="336" spans="1:33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</row>
    <row r="337" spans="1:33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</row>
    <row r="338" spans="1:33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</row>
    <row r="339" spans="1:33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</row>
    <row r="340" spans="1:33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</row>
    <row r="341" spans="1:33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</row>
    <row r="342" spans="1:33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</row>
    <row r="343" spans="1:33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</row>
    <row r="344" spans="1:33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</row>
    <row r="345" spans="1:33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</row>
    <row r="346" spans="1:33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</row>
    <row r="347" spans="1:33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</row>
    <row r="348" spans="1:33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</row>
    <row r="349" spans="1:33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</row>
    <row r="350" spans="1:33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</row>
    <row r="351" spans="1:33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</row>
    <row r="352" spans="1:33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</row>
    <row r="353" spans="1:33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</row>
    <row r="354" spans="1:33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</row>
    <row r="355" spans="1:33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</row>
    <row r="356" spans="1:33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</row>
    <row r="357" spans="1:33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</row>
    <row r="358" spans="1:33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</row>
    <row r="359" spans="1:33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</row>
    <row r="360" spans="1:33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</row>
    <row r="361" spans="1:33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</row>
    <row r="362" spans="1:33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</row>
    <row r="363" spans="1:33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</row>
    <row r="364" spans="1:33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</row>
    <row r="365" spans="1:33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</row>
    <row r="366" spans="1:33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</row>
    <row r="367" spans="1:33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</row>
    <row r="368" spans="1:33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</row>
    <row r="369" spans="1:33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</row>
    <row r="370" spans="1:33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</row>
    <row r="371" spans="1:33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</row>
    <row r="372" spans="1:33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</row>
    <row r="373" spans="1:33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</row>
    <row r="374" spans="1:33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</row>
    <row r="375" spans="1:33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</row>
    <row r="376" spans="1:33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</row>
    <row r="377" spans="1:33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</row>
    <row r="378" spans="1:33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</row>
    <row r="379" spans="1:33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</row>
    <row r="380" spans="1:33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</row>
    <row r="381" spans="1:33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</row>
    <row r="382" spans="1:33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</row>
    <row r="383" spans="1:33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</row>
    <row r="384" spans="1:33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</row>
    <row r="385" spans="1:33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</row>
    <row r="386" spans="1:33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</row>
    <row r="387" spans="1:33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</row>
    <row r="388" spans="1:33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</row>
    <row r="389" spans="1:33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</row>
    <row r="390" spans="1:33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</row>
    <row r="391" spans="1:33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</row>
    <row r="392" spans="1:33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</row>
    <row r="393" spans="1:33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</row>
    <row r="394" spans="1:33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</row>
    <row r="395" spans="1:33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</row>
    <row r="396" spans="1:33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</row>
    <row r="397" spans="1:33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</row>
    <row r="398" spans="1:33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</row>
    <row r="399" spans="1:33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</row>
    <row r="400" spans="1:33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</row>
    <row r="401" spans="1:33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</row>
    <row r="402" spans="1:33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</row>
    <row r="403" spans="1:33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</row>
    <row r="404" spans="1:33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</row>
    <row r="405" spans="1:33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</row>
    <row r="406" spans="1:33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</row>
    <row r="407" spans="1:33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</row>
    <row r="408" spans="1:33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</row>
    <row r="409" spans="1:33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</row>
    <row r="410" spans="1:33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</row>
    <row r="411" spans="1:33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</row>
    <row r="412" spans="1:33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</row>
    <row r="413" spans="1:33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</row>
    <row r="414" spans="1:33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</row>
    <row r="415" spans="1:33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</row>
    <row r="416" spans="1:33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</row>
    <row r="417" spans="1:33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</row>
    <row r="418" spans="1:33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</row>
    <row r="419" spans="1:33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</row>
    <row r="420" spans="1:33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</row>
    <row r="421" spans="1:33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</row>
    <row r="422" spans="1:33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</row>
    <row r="423" spans="1:33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</row>
    <row r="424" spans="1:33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</row>
    <row r="425" spans="1:33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</row>
    <row r="426" spans="1:33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</row>
    <row r="427" spans="1:33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</row>
    <row r="428" spans="1:33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</row>
    <row r="429" spans="1:33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</row>
    <row r="430" spans="1:33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</row>
    <row r="431" spans="1:33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</row>
    <row r="432" spans="1:33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</row>
    <row r="433" spans="1:33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</row>
    <row r="434" spans="1:33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</row>
    <row r="435" spans="1:33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</row>
    <row r="436" spans="1:33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</row>
    <row r="437" spans="1:33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</row>
    <row r="438" spans="1:33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</row>
    <row r="439" spans="1:33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</row>
    <row r="440" spans="1:33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</row>
    <row r="441" spans="1:33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</row>
    <row r="442" spans="1:33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</row>
    <row r="443" spans="1:33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</row>
    <row r="444" spans="1:33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</row>
    <row r="445" spans="1:33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</row>
    <row r="446" spans="1:33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</row>
    <row r="447" spans="1:33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</row>
    <row r="448" spans="1:33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</row>
    <row r="449" spans="1:33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</row>
    <row r="450" spans="1:33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</row>
    <row r="451" spans="1:33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</row>
    <row r="452" spans="1:33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</row>
    <row r="453" spans="1:33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</row>
    <row r="454" spans="1:33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</row>
    <row r="455" spans="1:33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</row>
    <row r="456" spans="1:33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</row>
    <row r="457" spans="1:33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</row>
    <row r="458" spans="1:33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</row>
    <row r="459" spans="1:33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</row>
    <row r="460" spans="1:33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</row>
    <row r="461" spans="1:33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</row>
    <row r="462" spans="1:33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</row>
    <row r="463" spans="1:33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</row>
    <row r="464" spans="1:33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</row>
    <row r="465" spans="1:33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</row>
    <row r="466" spans="1:33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</row>
    <row r="467" spans="1:33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</row>
    <row r="468" spans="1:33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</row>
    <row r="469" spans="1:33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</row>
    <row r="470" spans="1:33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</row>
    <row r="471" spans="1:33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</row>
    <row r="472" spans="1:33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</row>
    <row r="473" spans="1:33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</row>
    <row r="474" spans="1:33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</row>
    <row r="475" spans="1:33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</row>
    <row r="476" spans="1:33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</row>
    <row r="477" spans="1:33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</row>
    <row r="478" spans="1:33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</row>
    <row r="479" spans="1:33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</row>
    <row r="480" spans="1:33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</row>
    <row r="481" spans="1:33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</row>
    <row r="482" spans="1:33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</row>
    <row r="483" spans="1:33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</row>
    <row r="484" spans="1:33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</row>
    <row r="485" spans="1:33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</row>
    <row r="486" spans="1:33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</row>
    <row r="487" spans="1:33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</row>
    <row r="488" spans="1:33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</row>
    <row r="489" spans="1:33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</row>
    <row r="490" spans="1:33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</row>
    <row r="491" spans="1:33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</row>
    <row r="492" spans="1:33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</row>
    <row r="493" spans="1:33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</row>
    <row r="494" spans="1:33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</row>
    <row r="495" spans="1:33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</row>
    <row r="496" spans="1:33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</row>
    <row r="497" spans="1:33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</row>
    <row r="498" spans="1:33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</row>
    <row r="499" spans="1:33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</row>
    <row r="500" spans="1:33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</row>
    <row r="501" spans="1:33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</row>
    <row r="502" spans="1:33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</row>
    <row r="503" spans="1:33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</row>
    <row r="504" spans="1:33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</row>
    <row r="505" spans="1:33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</row>
    <row r="506" spans="1:33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</row>
    <row r="507" spans="1:33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</row>
    <row r="508" spans="1:33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</row>
    <row r="509" spans="1:33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</row>
    <row r="510" spans="1:33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</row>
    <row r="511" spans="1:33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</row>
    <row r="512" spans="1:33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</row>
    <row r="513" spans="1:33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</row>
    <row r="514" spans="1:33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</row>
    <row r="515" spans="1:33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</row>
    <row r="516" spans="1:33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</row>
    <row r="517" spans="1:33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</row>
    <row r="518" spans="1:33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</row>
    <row r="519" spans="1:33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</row>
    <row r="520" spans="1:33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</row>
    <row r="521" spans="1:33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</row>
    <row r="522" spans="1:33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</row>
    <row r="523" spans="1:33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</row>
    <row r="524" spans="1:33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</row>
    <row r="525" spans="1:33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</row>
    <row r="526" spans="1:33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</row>
    <row r="527" spans="1:33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</row>
    <row r="528" spans="1:33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</row>
    <row r="529" spans="1:33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</row>
    <row r="530" spans="1:33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</row>
    <row r="531" spans="1:33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</row>
    <row r="532" spans="1:33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</row>
    <row r="533" spans="1:33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</row>
    <row r="534" spans="1:33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</row>
    <row r="535" spans="1:33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</row>
    <row r="536" spans="1:33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</row>
    <row r="537" spans="1:33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</row>
    <row r="538" spans="1:33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</row>
    <row r="539" spans="1:33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</row>
    <row r="540" spans="1:33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</row>
    <row r="541" spans="1:33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</row>
    <row r="542" spans="1:33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</row>
    <row r="543" spans="1:33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</row>
    <row r="544" spans="1:33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</row>
    <row r="545" spans="1:33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</row>
    <row r="546" spans="1:33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</row>
    <row r="547" spans="1:33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</row>
    <row r="548" spans="1:33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</row>
    <row r="549" spans="1:33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</row>
    <row r="550" spans="1:33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</row>
    <row r="551" spans="1:33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</row>
    <row r="552" spans="1:33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</row>
    <row r="553" spans="1:33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</row>
    <row r="554" spans="1:33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</row>
    <row r="555" spans="1:33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</row>
    <row r="556" spans="1:33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</row>
    <row r="557" spans="1:33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</row>
    <row r="558" spans="1:33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</row>
    <row r="559" spans="1:33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</row>
    <row r="560" spans="1:33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</row>
    <row r="561" spans="1:33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</row>
    <row r="562" spans="1:33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</row>
    <row r="563" spans="1:33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</row>
    <row r="564" spans="1:33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</row>
    <row r="565" spans="1:33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</row>
    <row r="566" spans="1:33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</row>
    <row r="567" spans="1:33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</row>
    <row r="568" spans="1:33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</row>
    <row r="569" spans="1:33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</row>
    <row r="570" spans="1:33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</row>
    <row r="571" spans="1:33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</row>
    <row r="572" spans="1:33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</row>
    <row r="573" spans="1:33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</row>
    <row r="574" spans="1:33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</row>
    <row r="575" spans="1:33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</row>
    <row r="576" spans="1:33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</row>
    <row r="577" spans="1:33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</row>
    <row r="578" spans="1:33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</row>
    <row r="579" spans="1:33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</row>
    <row r="580" spans="1:33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</row>
    <row r="581" spans="1:33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</row>
    <row r="582" spans="1:33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</row>
    <row r="583" spans="1:33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</row>
    <row r="584" spans="1:33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</row>
    <row r="585" spans="1:33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</row>
    <row r="586" spans="1:33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</row>
    <row r="587" spans="1:33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</row>
    <row r="588" spans="1:33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</row>
    <row r="589" spans="1:33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</row>
    <row r="590" spans="1:33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</row>
    <row r="591" spans="1:33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</row>
    <row r="592" spans="1:33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</row>
    <row r="593" spans="1:33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</row>
    <row r="594" spans="1:33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</row>
    <row r="595" spans="1:33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</row>
    <row r="596" spans="1:33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</row>
    <row r="597" spans="1:33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</row>
    <row r="598" spans="1:33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</row>
    <row r="599" spans="1:33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</row>
    <row r="600" spans="1:33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</row>
    <row r="601" spans="1:33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</row>
    <row r="602" spans="1:33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</row>
    <row r="603" spans="1:33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</row>
    <row r="604" spans="1:33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</row>
    <row r="605" spans="1:33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</row>
    <row r="606" spans="1:33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</row>
    <row r="607" spans="1:33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</row>
    <row r="608" spans="1:33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</row>
    <row r="609" spans="1:33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</row>
    <row r="610" spans="1:33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</row>
    <row r="611" spans="1:33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</row>
    <row r="612" spans="1:33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</row>
    <row r="613" spans="1:33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</row>
    <row r="614" spans="1:33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</row>
    <row r="615" spans="1:33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</row>
    <row r="616" spans="1:33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</row>
    <row r="617" spans="1:33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</row>
    <row r="618" spans="1:33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</row>
    <row r="619" spans="1:33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</row>
    <row r="620" spans="1:33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</row>
    <row r="621" spans="1:33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</row>
    <row r="622" spans="1:33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</row>
    <row r="623" spans="1:33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</row>
    <row r="624" spans="1:33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</row>
    <row r="625" spans="1:33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</row>
    <row r="626" spans="1:33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</row>
    <row r="627" spans="1:33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</row>
    <row r="628" spans="1:33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</row>
    <row r="629" spans="1:33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</row>
    <row r="630" spans="1:33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</row>
    <row r="631" spans="1:33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</row>
    <row r="632" spans="1:33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</row>
    <row r="633" spans="1:33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</row>
    <row r="634" spans="1:33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</row>
    <row r="635" spans="1:33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</row>
    <row r="636" spans="1:33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</row>
    <row r="637" spans="1:33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</row>
    <row r="638" spans="1:33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</row>
    <row r="639" spans="1:33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</row>
    <row r="640" spans="1:33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</row>
    <row r="641" spans="1:33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</row>
    <row r="642" spans="1:33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</row>
    <row r="643" spans="1:33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</row>
    <row r="644" spans="1:33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</row>
    <row r="645" spans="1:33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</row>
    <row r="646" spans="1:33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</row>
    <row r="647" spans="1:33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</row>
    <row r="648" spans="1:33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</row>
    <row r="649" spans="1:33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</row>
    <row r="650" spans="1:33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</row>
    <row r="651" spans="1:33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</row>
    <row r="652" spans="1:33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</row>
    <row r="653" spans="1:33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</row>
    <row r="654" spans="1:33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</row>
    <row r="655" spans="1:33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</row>
    <row r="656" spans="1:33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</row>
    <row r="657" spans="1:33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</row>
    <row r="658" spans="1:33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</row>
    <row r="659" spans="1:33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</row>
    <row r="660" spans="1:33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</row>
    <row r="661" spans="1:33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</row>
    <row r="662" spans="1:33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</row>
    <row r="663" spans="1:33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</row>
    <row r="664" spans="1:33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</row>
    <row r="665" spans="1:33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</row>
    <row r="666" spans="1:33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</row>
    <row r="667" spans="1:33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</row>
    <row r="668" spans="1:33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</row>
    <row r="669" spans="1:33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</row>
    <row r="670" spans="1:33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</row>
    <row r="671" spans="1:33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</row>
    <row r="672" spans="1:33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</row>
    <row r="673" spans="1:33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</row>
    <row r="674" spans="1:33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</row>
    <row r="675" spans="1:33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</row>
    <row r="676" spans="1:33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</row>
    <row r="677" spans="1:33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</row>
    <row r="678" spans="1:33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</row>
    <row r="679" spans="1:33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</row>
    <row r="680" spans="1:33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</row>
    <row r="681" spans="1:33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</row>
    <row r="682" spans="1:33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</row>
    <row r="683" spans="1:33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</row>
    <row r="684" spans="1:33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</row>
    <row r="685" spans="1:33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</row>
    <row r="686" spans="1:33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</row>
    <row r="687" spans="1:33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</row>
    <row r="688" spans="1:33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</row>
    <row r="689" spans="1:33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</row>
    <row r="690" spans="1:33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</row>
    <row r="691" spans="1:33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</row>
    <row r="692" spans="1:33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</row>
    <row r="693" spans="1:33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</row>
    <row r="694" spans="1:33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</row>
    <row r="695" spans="1:33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</row>
    <row r="696" spans="1:33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</row>
    <row r="697" spans="1:33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</row>
    <row r="698" spans="1:33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</row>
    <row r="699" spans="1:33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</row>
    <row r="700" spans="1:33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</row>
    <row r="701" spans="1:33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</row>
    <row r="702" spans="1:33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</row>
    <row r="703" spans="1:33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</row>
    <row r="704" spans="1:33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</row>
    <row r="705" spans="1:33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</row>
    <row r="706" spans="1:33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</row>
    <row r="707" spans="1:33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</row>
    <row r="708" spans="1:33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</row>
    <row r="709" spans="1:33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</row>
    <row r="710" spans="1:33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</row>
    <row r="711" spans="1:33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</row>
    <row r="712" spans="1:33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</row>
    <row r="713" spans="1:33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</row>
    <row r="714" spans="1:33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</row>
    <row r="715" spans="1:33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</row>
    <row r="716" spans="1:33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</row>
    <row r="717" spans="1:33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</row>
    <row r="718" spans="1:33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</row>
    <row r="719" spans="1:33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</row>
    <row r="720" spans="1:33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</row>
    <row r="721" spans="1:33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</row>
    <row r="722" spans="1:33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</row>
    <row r="723" spans="1:33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</row>
    <row r="724" spans="1:33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</row>
    <row r="725" spans="1:33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</row>
    <row r="726" spans="1:33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</row>
    <row r="727" spans="1:33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</row>
    <row r="728" spans="1:33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</row>
    <row r="729" spans="1:33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</row>
    <row r="730" spans="1:33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</row>
    <row r="731" spans="1:33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</row>
    <row r="732" spans="1:33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</row>
    <row r="733" spans="1:33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</row>
    <row r="734" spans="1:33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</row>
    <row r="735" spans="1:33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</row>
    <row r="736" spans="1:33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</row>
    <row r="737" spans="1:33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</row>
    <row r="738" spans="1:33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</row>
    <row r="739" spans="1:33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</row>
    <row r="740" spans="1:33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</row>
    <row r="741" spans="1:33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</row>
    <row r="742" spans="1:33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</row>
    <row r="743" spans="1:33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</row>
    <row r="744" spans="1:33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</row>
    <row r="745" spans="1:33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</row>
    <row r="746" spans="1:33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</row>
    <row r="747" spans="1:33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</row>
    <row r="748" spans="1:33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</row>
    <row r="749" spans="1:33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</row>
    <row r="750" spans="1:33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</row>
    <row r="751" spans="1:33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</row>
    <row r="752" spans="1:33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</row>
    <row r="753" spans="1:33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</row>
    <row r="754" spans="1:33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</row>
    <row r="755" spans="1:33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</row>
    <row r="756" spans="1:33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</row>
    <row r="757" spans="1:33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</row>
    <row r="758" spans="1:33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</row>
    <row r="759" spans="1:33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</row>
    <row r="760" spans="1:33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</row>
    <row r="761" spans="1:33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</row>
    <row r="762" spans="1:33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</row>
    <row r="763" spans="1:33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</row>
    <row r="764" spans="1:33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</row>
    <row r="765" spans="1:33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</row>
    <row r="766" spans="1:33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</row>
    <row r="767" spans="1:33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</row>
    <row r="768" spans="1:33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</row>
    <row r="769" spans="1:33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</row>
    <row r="770" spans="1:33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</row>
    <row r="771" spans="1:33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</row>
    <row r="772" spans="1:33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</row>
    <row r="773" spans="1:33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</row>
    <row r="774" spans="1:33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</row>
    <row r="775" spans="1:33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</row>
    <row r="776" spans="1:33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</row>
    <row r="777" spans="1:33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</row>
    <row r="778" spans="1:33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</row>
    <row r="779" spans="1:33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</row>
    <row r="780" spans="1:33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</row>
    <row r="781" spans="1:33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</row>
    <row r="782" spans="1:33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</row>
    <row r="783" spans="1:33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</row>
    <row r="784" spans="1:33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</row>
    <row r="785" spans="1:33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</row>
    <row r="786" spans="1:33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</row>
    <row r="787" spans="1:33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</row>
    <row r="788" spans="1:33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</row>
    <row r="789" spans="1:33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</row>
    <row r="790" spans="1:33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</row>
    <row r="791" spans="1:33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</row>
    <row r="792" spans="1:33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</row>
    <row r="793" spans="1:33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</row>
    <row r="794" spans="1:33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</row>
    <row r="795" spans="1:33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</row>
    <row r="796" spans="1:33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</row>
    <row r="797" spans="1:33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</row>
    <row r="798" spans="1:33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</row>
    <row r="799" spans="1:33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</row>
    <row r="800" spans="1:33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</row>
    <row r="801" spans="1:33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</row>
    <row r="802" spans="1:33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</row>
    <row r="803" spans="1:33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</row>
    <row r="804" spans="1:33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</row>
    <row r="805" spans="1:33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</row>
    <row r="806" spans="1:33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</row>
    <row r="807" spans="1:33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</row>
    <row r="808" spans="1:33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</row>
    <row r="809" spans="1:33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</row>
    <row r="810" spans="1:33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</row>
    <row r="811" spans="1:33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</row>
    <row r="812" spans="1:33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</row>
    <row r="813" spans="1:33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</row>
    <row r="814" spans="1:33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</row>
    <row r="815" spans="1:33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</row>
    <row r="816" spans="1:33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</row>
    <row r="817" spans="1:33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</row>
    <row r="818" spans="1:33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</row>
    <row r="819" spans="1:33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</row>
    <row r="820" spans="1:33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</row>
    <row r="821" spans="1:33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</row>
    <row r="822" spans="1:33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</row>
    <row r="823" spans="1:33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</row>
    <row r="824" spans="1:33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</row>
    <row r="825" spans="1:33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</row>
    <row r="826" spans="1:33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</row>
    <row r="827" spans="1:33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</row>
    <row r="828" spans="1:33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</row>
    <row r="829" spans="1:33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</row>
    <row r="830" spans="1:33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</row>
    <row r="831" spans="1:33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</row>
    <row r="832" spans="1:33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</row>
    <row r="833" spans="1:33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</row>
    <row r="834" spans="1:33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</row>
    <row r="835" spans="1:33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</row>
    <row r="836" spans="1:33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</row>
    <row r="837" spans="1:33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</row>
    <row r="838" spans="1:33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</row>
    <row r="839" spans="1:33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</row>
    <row r="840" spans="1:33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</row>
    <row r="841" spans="1:33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</row>
    <row r="842" spans="1:33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</row>
    <row r="843" spans="1:33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</row>
    <row r="844" spans="1:33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</row>
    <row r="845" spans="1:33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</row>
    <row r="846" spans="1:33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</row>
    <row r="847" spans="1:33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</row>
    <row r="848" spans="1:33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</row>
    <row r="849" spans="1:33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</row>
    <row r="850" spans="1:33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</row>
    <row r="851" spans="1:33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</row>
    <row r="852" spans="1:33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</row>
    <row r="853" spans="1:33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</row>
    <row r="854" spans="1:33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</row>
    <row r="855" spans="1:33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</row>
    <row r="856" spans="1:33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</row>
    <row r="857" spans="1:33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</row>
    <row r="858" spans="1:33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</row>
    <row r="859" spans="1:33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</row>
    <row r="860" spans="1:33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</row>
    <row r="861" spans="1:33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</row>
    <row r="862" spans="1:33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</row>
    <row r="863" spans="1:33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</row>
    <row r="864" spans="1:33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</row>
    <row r="865" spans="1:33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</row>
    <row r="866" spans="1:33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</row>
    <row r="867" spans="1:33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</row>
    <row r="868" spans="1:33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</row>
    <row r="869" spans="1:33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</row>
    <row r="870" spans="1:33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</row>
    <row r="871" spans="1:33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</row>
    <row r="872" spans="1:33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</row>
    <row r="873" spans="1:33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</row>
    <row r="874" spans="1:33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</row>
    <row r="875" spans="1:33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</row>
    <row r="876" spans="1:33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</row>
    <row r="877" spans="1:33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</row>
    <row r="878" spans="1:33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</row>
    <row r="879" spans="1:33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</row>
    <row r="880" spans="1:33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</row>
    <row r="881" spans="1:33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</row>
    <row r="882" spans="1:33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</row>
    <row r="883" spans="1:33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</row>
    <row r="884" spans="1:33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</row>
    <row r="885" spans="1:33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</row>
    <row r="886" spans="1:33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</row>
    <row r="887" spans="1:33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</row>
    <row r="888" spans="1:33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</row>
    <row r="889" spans="1:33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</row>
    <row r="890" spans="1:33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</row>
    <row r="891" spans="1:33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</row>
    <row r="892" spans="1:33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</row>
    <row r="893" spans="1:33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</row>
    <row r="894" spans="1:33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</row>
    <row r="895" spans="1:33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</row>
    <row r="896" spans="1:33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</row>
    <row r="897" spans="1:33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</row>
    <row r="898" spans="1:33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</row>
    <row r="899" spans="1:33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</row>
    <row r="900" spans="1:33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</row>
    <row r="901" spans="1:33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</row>
    <row r="902" spans="1:33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</row>
    <row r="903" spans="1:33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</row>
    <row r="904" spans="1:33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</row>
    <row r="905" spans="1:33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</row>
    <row r="906" spans="1:33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</row>
    <row r="907" spans="1:33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</row>
    <row r="908" spans="1:33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</row>
    <row r="909" spans="1:33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</row>
    <row r="910" spans="1:33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</row>
    <row r="911" spans="1:33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</row>
    <row r="912" spans="1:33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</row>
    <row r="913" spans="1:33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</row>
    <row r="914" spans="1:33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</row>
    <row r="915" spans="1:33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</row>
    <row r="916" spans="1:33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</row>
    <row r="917" spans="1:33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</row>
    <row r="918" spans="1:33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</row>
    <row r="919" spans="1:33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</row>
    <row r="920" spans="1:33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</row>
    <row r="921" spans="1:33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</row>
    <row r="922" spans="1:33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</row>
    <row r="923" spans="1:33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</row>
    <row r="924" spans="1:33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</row>
    <row r="925" spans="1:33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</row>
    <row r="926" spans="1:33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</row>
    <row r="927" spans="1:33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</row>
    <row r="928" spans="1:33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</row>
    <row r="929" spans="1:33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</row>
    <row r="930" spans="1:33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</row>
    <row r="931" spans="1:33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</row>
    <row r="932" spans="1:33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</row>
    <row r="933" spans="1:33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</row>
    <row r="934" spans="1:33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</row>
    <row r="935" spans="1:33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</row>
    <row r="936" spans="1:33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</row>
    <row r="937" spans="1:33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</row>
    <row r="938" spans="1:33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</row>
    <row r="939" spans="1:33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</row>
    <row r="940" spans="1:33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</row>
    <row r="941" spans="1:33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</row>
    <row r="942" spans="1:33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</row>
    <row r="943" spans="1:33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</row>
    <row r="944" spans="1:33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</row>
    <row r="945" spans="1:33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</row>
    <row r="946" spans="1:33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</row>
    <row r="947" spans="1:33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</row>
    <row r="948" spans="1:33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</row>
    <row r="949" spans="1:33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</row>
    <row r="950" spans="1:33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</row>
    <row r="951" spans="1:33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</row>
    <row r="952" spans="1:33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</row>
    <row r="953" spans="1:33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</row>
    <row r="954" spans="1:33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</row>
    <row r="955" spans="1:33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</row>
    <row r="956" spans="1:33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</row>
    <row r="957" spans="1:33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</row>
    <row r="958" spans="1:33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</row>
    <row r="959" spans="1:33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</row>
    <row r="960" spans="1:33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</row>
    <row r="961" spans="1:33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</row>
    <row r="962" spans="1:33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</row>
    <row r="963" spans="1:33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</row>
    <row r="964" spans="1:33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</row>
    <row r="965" spans="1:33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</row>
    <row r="966" spans="1:33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</row>
    <row r="967" spans="1:33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</row>
    <row r="968" spans="1:33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</row>
    <row r="969" spans="1:33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</row>
    <row r="970" spans="1:33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</row>
    <row r="971" spans="1:33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</row>
    <row r="972" spans="1:33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</row>
    <row r="973" spans="1:33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</row>
    <row r="974" spans="1:33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</row>
    <row r="975" spans="1:33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</row>
    <row r="976" spans="1:33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</row>
    <row r="977" spans="1:33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</row>
    <row r="978" spans="1:33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</row>
    <row r="979" spans="1:33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</row>
    <row r="980" spans="1:33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</row>
    <row r="981" spans="1:33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</row>
    <row r="982" spans="1:33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</row>
    <row r="983" spans="1:33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</row>
    <row r="984" spans="1:33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</row>
    <row r="985" spans="1:33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</row>
    <row r="986" spans="1:33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</row>
    <row r="987" spans="1:33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</row>
    <row r="988" spans="1:33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</row>
    <row r="989" spans="1:33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</row>
    <row r="990" spans="1:33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</row>
    <row r="991" spans="1:33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</row>
    <row r="992" spans="1:33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</row>
    <row r="993" spans="1:33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</row>
    <row r="994" spans="1:33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</row>
    <row r="995" spans="1:33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</row>
    <row r="996" spans="1:33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</row>
    <row r="997" spans="1:33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</row>
    <row r="998" spans="1:33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</row>
    <row r="999" spans="1:33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</row>
    <row r="1000" spans="1:33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</row>
  </sheetData>
  <mergeCells count="99">
    <mergeCell ref="B2:D6"/>
    <mergeCell ref="F2:AB6"/>
    <mergeCell ref="C7:D7"/>
    <mergeCell ref="AF7:AG7"/>
    <mergeCell ref="C9:F9"/>
    <mergeCell ref="C10:D10"/>
    <mergeCell ref="E10:AA10"/>
    <mergeCell ref="C11:F11"/>
    <mergeCell ref="AA11:AB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517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20" t="s">
        <v>125</v>
      </c>
      <c r="D12" s="421"/>
      <c r="E12" s="418" t="s">
        <v>126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490</v>
      </c>
      <c r="D14" s="405"/>
      <c r="E14" s="422" t="s">
        <v>518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</row>
    <row r="15" spans="1:30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</row>
    <row r="16" spans="1:30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</row>
    <row r="17" spans="1:30" ht="15" customHeight="1" x14ac:dyDescent="0.3">
      <c r="A17" s="340"/>
      <c r="B17" s="31"/>
      <c r="C17" s="406" t="s">
        <v>492</v>
      </c>
      <c r="D17" s="405"/>
      <c r="E17" s="776" t="s">
        <v>507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</row>
    <row r="18" spans="1:30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</row>
    <row r="19" spans="1:30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</row>
    <row r="21" spans="1:30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</row>
    <row r="22" spans="1:30" ht="29.25" customHeight="1" x14ac:dyDescent="0.3">
      <c r="A22" s="340"/>
      <c r="B22" s="31"/>
      <c r="C22" s="407" t="s">
        <v>519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</row>
    <row r="23" spans="1:30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</row>
    <row r="24" spans="1:30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</row>
    <row r="25" spans="1:30" ht="15" customHeight="1" x14ac:dyDescent="0.3">
      <c r="A25" s="340"/>
      <c r="B25" s="31"/>
      <c r="C25" s="775" t="s">
        <v>520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</row>
    <row r="26" spans="1:30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</row>
    <row r="27" spans="1:30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</row>
    <row r="28" spans="1:30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</row>
    <row r="29" spans="1:30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</row>
    <row r="30" spans="1:30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23</v>
      </c>
      <c r="X30" s="409"/>
      <c r="Y30" s="409"/>
      <c r="Z30" s="409"/>
      <c r="AA30" s="397"/>
      <c r="AB30" s="348"/>
      <c r="AC30" s="340"/>
      <c r="AD30" s="340"/>
    </row>
    <row r="31" spans="1:30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</row>
    <row r="32" spans="1:30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</row>
    <row r="33" spans="1:30" ht="39.75" customHeight="1" x14ac:dyDescent="0.3">
      <c r="A33" s="340"/>
      <c r="B33" s="31"/>
      <c r="C33" s="415" t="s">
        <v>133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</row>
    <row r="34" spans="1:30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</row>
    <row r="35" spans="1:30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</row>
    <row r="36" spans="1:30" ht="29.25" customHeight="1" x14ac:dyDescent="0.3">
      <c r="A36" s="340"/>
      <c r="B36" s="31"/>
      <c r="C36" s="415" t="s">
        <v>135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 t="s">
        <v>136</v>
      </c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</row>
    <row r="37" spans="1:30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</row>
    <row r="38" spans="1:30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</row>
    <row r="39" spans="1:30" ht="90" customHeight="1" x14ac:dyDescent="0.3">
      <c r="A39" s="340"/>
      <c r="B39" s="31"/>
      <c r="C39" s="414" t="s">
        <v>521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</row>
    <row r="40" spans="1:30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</row>
    <row r="41" spans="1:30" ht="15.75" customHeight="1" x14ac:dyDescent="0.3">
      <c r="A41" s="340"/>
      <c r="B41" s="31"/>
      <c r="C41" s="413" t="s">
        <v>139</v>
      </c>
      <c r="D41" s="405"/>
      <c r="E41" s="353"/>
      <c r="F41" s="407" t="s">
        <v>34</v>
      </c>
      <c r="G41" s="397"/>
      <c r="H41" s="353"/>
      <c r="I41" s="340"/>
      <c r="J41" s="360" t="s">
        <v>140</v>
      </c>
      <c r="K41" s="407">
        <v>1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</row>
    <row r="42" spans="1:30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</row>
    <row r="43" spans="1:30" ht="32.25" customHeight="1" x14ac:dyDescent="0.3">
      <c r="A43" s="340"/>
      <c r="B43" s="31"/>
      <c r="C43" s="340"/>
      <c r="D43" s="360" t="s">
        <v>142</v>
      </c>
      <c r="E43" s="353"/>
      <c r="F43" s="414"/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</row>
    <row r="44" spans="1:30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</row>
    <row r="45" spans="1:30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</row>
    <row r="46" spans="1:30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</row>
    <row r="47" spans="1:30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</row>
    <row r="48" spans="1:30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</row>
    <row r="49" spans="1:30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</row>
    <row r="50" spans="1:30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</row>
    <row r="51" spans="1:30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</row>
    <row r="52" spans="1:30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</row>
    <row r="53" spans="1:30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</row>
    <row r="54" spans="1:30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</row>
    <row r="55" spans="1:30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</row>
    <row r="56" spans="1:30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</row>
    <row r="57" spans="1:30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1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</row>
    <row r="58" spans="1:30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1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</row>
    <row r="59" spans="1:30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1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</row>
    <row r="60" spans="1:30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1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</row>
    <row r="61" spans="1:30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</row>
    <row r="62" spans="1:30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</row>
    <row r="63" spans="1:30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</row>
    <row r="64" spans="1:30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</row>
    <row r="65" spans="1:30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</row>
    <row r="66" spans="1:30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</row>
    <row r="67" spans="1:30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</row>
    <row r="68" spans="1:30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</row>
    <row r="69" spans="1:30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</row>
    <row r="70" spans="1:30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</row>
    <row r="71" spans="1:30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</row>
    <row r="72" spans="1:30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</row>
    <row r="73" spans="1:30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</row>
    <row r="74" spans="1:30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</row>
    <row r="75" spans="1:30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</row>
    <row r="76" spans="1:30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</row>
    <row r="77" spans="1:30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</row>
    <row r="78" spans="1:30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</row>
    <row r="79" spans="1:30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</row>
    <row r="80" spans="1:30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</row>
    <row r="81" spans="1:30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</row>
    <row r="82" spans="1:30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</row>
    <row r="83" spans="1:30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522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06" t="s">
        <v>125</v>
      </c>
      <c r="D12" s="405"/>
      <c r="E12" s="418" t="s">
        <v>470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490</v>
      </c>
      <c r="D14" s="405"/>
      <c r="E14" s="422" t="s">
        <v>523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</row>
    <row r="15" spans="1:30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</row>
    <row r="16" spans="1:30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</row>
    <row r="17" spans="1:30" ht="15" customHeight="1" x14ac:dyDescent="0.3">
      <c r="A17" s="340"/>
      <c r="B17" s="31"/>
      <c r="C17" s="406" t="s">
        <v>492</v>
      </c>
      <c r="D17" s="405"/>
      <c r="E17" s="776" t="s">
        <v>507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</row>
    <row r="18" spans="1:30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</row>
    <row r="19" spans="1:30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</row>
    <row r="21" spans="1:30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</row>
    <row r="22" spans="1:30" ht="29.25" customHeight="1" x14ac:dyDescent="0.3">
      <c r="A22" s="340"/>
      <c r="B22" s="31"/>
      <c r="C22" s="407" t="s">
        <v>524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</row>
    <row r="23" spans="1:30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</row>
    <row r="24" spans="1:30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</row>
    <row r="25" spans="1:30" ht="15" customHeight="1" x14ac:dyDescent="0.3">
      <c r="A25" s="340"/>
      <c r="B25" s="31"/>
      <c r="C25" s="775" t="s">
        <v>525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</row>
    <row r="26" spans="1:30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</row>
    <row r="27" spans="1:30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</row>
    <row r="28" spans="1:30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</row>
    <row r="29" spans="1:30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</row>
    <row r="30" spans="1:30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23</v>
      </c>
      <c r="X30" s="409"/>
      <c r="Y30" s="409"/>
      <c r="Z30" s="409"/>
      <c r="AA30" s="397"/>
      <c r="AB30" s="348"/>
      <c r="AC30" s="340"/>
      <c r="AD30" s="340"/>
    </row>
    <row r="31" spans="1:30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</row>
    <row r="32" spans="1:30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</row>
    <row r="33" spans="1:30" ht="39.75" customHeight="1" x14ac:dyDescent="0.3">
      <c r="A33" s="340"/>
      <c r="B33" s="31"/>
      <c r="C33" s="415" t="s">
        <v>455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</row>
    <row r="34" spans="1:30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</row>
    <row r="35" spans="1:30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</row>
    <row r="36" spans="1:30" ht="29.25" customHeight="1" x14ac:dyDescent="0.3">
      <c r="A36" s="340"/>
      <c r="B36" s="31"/>
      <c r="C36" s="415" t="s">
        <v>452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 t="s">
        <v>456</v>
      </c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</row>
    <row r="37" spans="1:30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</row>
    <row r="38" spans="1:30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</row>
    <row r="39" spans="1:30" ht="90" customHeight="1" x14ac:dyDescent="0.3">
      <c r="A39" s="340"/>
      <c r="B39" s="31"/>
      <c r="C39" s="414" t="s">
        <v>457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</row>
    <row r="40" spans="1:30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</row>
    <row r="41" spans="1:30" ht="15.75" customHeight="1" x14ac:dyDescent="0.3">
      <c r="A41" s="340"/>
      <c r="B41" s="31"/>
      <c r="C41" s="413" t="s">
        <v>139</v>
      </c>
      <c r="D41" s="405"/>
      <c r="E41" s="353"/>
      <c r="F41" s="407" t="s">
        <v>34</v>
      </c>
      <c r="G41" s="397"/>
      <c r="H41" s="353"/>
      <c r="I41" s="340"/>
      <c r="J41" s="360" t="s">
        <v>140</v>
      </c>
      <c r="K41" s="407">
        <v>1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</row>
    <row r="42" spans="1:30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</row>
    <row r="43" spans="1:30" ht="32.25" customHeight="1" x14ac:dyDescent="0.3">
      <c r="A43" s="340"/>
      <c r="B43" s="31"/>
      <c r="C43" s="340"/>
      <c r="D43" s="360" t="s">
        <v>142</v>
      </c>
      <c r="E43" s="353"/>
      <c r="F43" s="414"/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</row>
    <row r="44" spans="1:30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</row>
    <row r="45" spans="1:30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</row>
    <row r="46" spans="1:30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</row>
    <row r="47" spans="1:30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</row>
    <row r="48" spans="1:30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</row>
    <row r="49" spans="1:30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</row>
    <row r="50" spans="1:30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</row>
    <row r="51" spans="1:30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</row>
    <row r="52" spans="1:30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</row>
    <row r="53" spans="1:30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</row>
    <row r="54" spans="1:30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</row>
    <row r="55" spans="1:30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</row>
    <row r="56" spans="1:30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</row>
    <row r="57" spans="1:30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1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</row>
    <row r="58" spans="1:30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1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</row>
    <row r="59" spans="1:30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1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</row>
    <row r="60" spans="1:30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1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</row>
    <row r="61" spans="1:30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</row>
    <row r="62" spans="1:30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</row>
    <row r="63" spans="1:30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</row>
    <row r="64" spans="1:30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</row>
    <row r="65" spans="1:30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</row>
    <row r="66" spans="1:30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</row>
    <row r="67" spans="1:30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</row>
    <row r="68" spans="1:30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</row>
    <row r="69" spans="1:30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</row>
    <row r="70" spans="1:30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</row>
    <row r="71" spans="1:30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</row>
    <row r="72" spans="1:30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</row>
    <row r="73" spans="1:30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</row>
    <row r="74" spans="1:30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</row>
    <row r="75" spans="1:30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</row>
    <row r="76" spans="1:30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</row>
    <row r="77" spans="1:30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</row>
    <row r="78" spans="1:30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</row>
    <row r="79" spans="1:30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</row>
    <row r="80" spans="1:30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</row>
    <row r="81" spans="1:30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</row>
    <row r="82" spans="1:30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</row>
    <row r="83" spans="1:30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526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06" t="s">
        <v>125</v>
      </c>
      <c r="D12" s="405"/>
      <c r="E12" s="418" t="s">
        <v>527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490</v>
      </c>
      <c r="D14" s="405"/>
      <c r="E14" s="422" t="s">
        <v>528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</row>
    <row r="15" spans="1:30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</row>
    <row r="16" spans="1:30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</row>
    <row r="17" spans="1:30" ht="15" customHeight="1" x14ac:dyDescent="0.3">
      <c r="A17" s="340"/>
      <c r="B17" s="31"/>
      <c r="C17" s="406" t="s">
        <v>492</v>
      </c>
      <c r="D17" s="405"/>
      <c r="E17" s="776" t="s">
        <v>507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</row>
    <row r="18" spans="1:30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</row>
    <row r="19" spans="1:30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</row>
    <row r="21" spans="1:30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</row>
    <row r="22" spans="1:30" ht="29.25" customHeight="1" x14ac:dyDescent="0.3">
      <c r="A22" s="340"/>
      <c r="B22" s="31"/>
      <c r="C22" s="407" t="s">
        <v>529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</row>
    <row r="23" spans="1:30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</row>
    <row r="24" spans="1:30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</row>
    <row r="25" spans="1:30" ht="15" customHeight="1" x14ac:dyDescent="0.3">
      <c r="A25" s="340"/>
      <c r="B25" s="31"/>
      <c r="C25" s="775" t="s">
        <v>530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</row>
    <row r="26" spans="1:30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</row>
    <row r="27" spans="1:30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</row>
    <row r="28" spans="1:30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</row>
    <row r="29" spans="1:30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</row>
    <row r="30" spans="1:30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21</v>
      </c>
      <c r="X30" s="409"/>
      <c r="Y30" s="409"/>
      <c r="Z30" s="409"/>
      <c r="AA30" s="397"/>
      <c r="AB30" s="348"/>
      <c r="AC30" s="340"/>
      <c r="AD30" s="340"/>
    </row>
    <row r="31" spans="1:30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</row>
    <row r="32" spans="1:30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</row>
    <row r="33" spans="1:30" ht="39.75" customHeight="1" x14ac:dyDescent="0.3">
      <c r="A33" s="340"/>
      <c r="B33" s="31"/>
      <c r="C33" s="772" t="s">
        <v>462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</row>
    <row r="34" spans="1:30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</row>
    <row r="35" spans="1:30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</row>
    <row r="36" spans="1:30" ht="29.25" customHeight="1" x14ac:dyDescent="0.3">
      <c r="A36" s="340"/>
      <c r="B36" s="31"/>
      <c r="C36" s="415" t="s">
        <v>463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</row>
    <row r="37" spans="1:30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</row>
    <row r="38" spans="1:30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</row>
    <row r="39" spans="1:30" ht="90" customHeight="1" x14ac:dyDescent="0.3">
      <c r="A39" s="340"/>
      <c r="B39" s="31"/>
      <c r="C39" s="414" t="s">
        <v>464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</row>
    <row r="40" spans="1:30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</row>
    <row r="41" spans="1:30" ht="15.75" customHeight="1" x14ac:dyDescent="0.3">
      <c r="A41" s="340"/>
      <c r="B41" s="31"/>
      <c r="C41" s="413" t="s">
        <v>139</v>
      </c>
      <c r="D41" s="405"/>
      <c r="E41" s="353"/>
      <c r="F41" s="407" t="s">
        <v>22</v>
      </c>
      <c r="G41" s="397"/>
      <c r="H41" s="353"/>
      <c r="I41" s="340"/>
      <c r="J41" s="360" t="s">
        <v>140</v>
      </c>
      <c r="K41" s="407">
        <v>5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</row>
    <row r="42" spans="1:30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</row>
    <row r="43" spans="1:30" ht="32.25" customHeight="1" x14ac:dyDescent="0.3">
      <c r="A43" s="340"/>
      <c r="B43" s="31"/>
      <c r="C43" s="340"/>
      <c r="D43" s="360" t="s">
        <v>142</v>
      </c>
      <c r="E43" s="353"/>
      <c r="F43" s="414"/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</row>
    <row r="44" spans="1:30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</row>
    <row r="45" spans="1:30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</row>
    <row r="46" spans="1:30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</row>
    <row r="47" spans="1:30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</row>
    <row r="48" spans="1:30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</row>
    <row r="49" spans="1:30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</row>
    <row r="50" spans="1:30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</row>
    <row r="51" spans="1:30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</row>
    <row r="52" spans="1:30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</row>
    <row r="53" spans="1:30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</row>
    <row r="54" spans="1:30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</row>
    <row r="55" spans="1:30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</row>
    <row r="56" spans="1:30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</row>
    <row r="57" spans="1:30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1.2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</row>
    <row r="58" spans="1:30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1.7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</row>
    <row r="59" spans="1:30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1.1000000000000001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</row>
    <row r="60" spans="1:30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1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</row>
    <row r="61" spans="1:30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</row>
    <row r="62" spans="1:30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</row>
    <row r="63" spans="1:30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</row>
    <row r="64" spans="1:30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</row>
    <row r="65" spans="1:30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</row>
    <row r="66" spans="1:30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</row>
    <row r="67" spans="1:30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</row>
    <row r="68" spans="1:30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</row>
    <row r="69" spans="1:30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</row>
    <row r="70" spans="1:30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</row>
    <row r="71" spans="1:30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</row>
    <row r="72" spans="1:30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</row>
    <row r="73" spans="1:30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</row>
    <row r="74" spans="1:30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</row>
    <row r="75" spans="1:30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</row>
    <row r="76" spans="1:30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</row>
    <row r="77" spans="1:30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</row>
    <row r="78" spans="1:30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</row>
    <row r="79" spans="1:30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</row>
    <row r="80" spans="1:30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</row>
    <row r="81" spans="1:30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</row>
    <row r="82" spans="1:30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</row>
    <row r="83" spans="1:30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531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06" t="s">
        <v>125</v>
      </c>
      <c r="D12" s="405"/>
      <c r="E12" s="418" t="s">
        <v>527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490</v>
      </c>
      <c r="D14" s="405"/>
      <c r="E14" s="422" t="s">
        <v>532</v>
      </c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</row>
    <row r="15" spans="1:30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</row>
    <row r="16" spans="1:30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</row>
    <row r="17" spans="1:30" ht="15" customHeight="1" x14ac:dyDescent="0.3">
      <c r="A17" s="340"/>
      <c r="B17" s="31"/>
      <c r="C17" s="406" t="s">
        <v>492</v>
      </c>
      <c r="D17" s="405"/>
      <c r="E17" s="776" t="s">
        <v>533</v>
      </c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</row>
    <row r="18" spans="1:30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</row>
    <row r="19" spans="1:30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</row>
    <row r="21" spans="1:30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</row>
    <row r="22" spans="1:30" ht="29.25" customHeight="1" x14ac:dyDescent="0.3">
      <c r="A22" s="340"/>
      <c r="B22" s="31"/>
      <c r="C22" s="778" t="s">
        <v>534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</row>
    <row r="23" spans="1:30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</row>
    <row r="24" spans="1:30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</row>
    <row r="25" spans="1:30" ht="15" customHeight="1" x14ac:dyDescent="0.3">
      <c r="A25" s="340"/>
      <c r="B25" s="31"/>
      <c r="C25" s="775" t="s">
        <v>530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</row>
    <row r="26" spans="1:30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</row>
    <row r="27" spans="1:30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</row>
    <row r="28" spans="1:30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</row>
    <row r="29" spans="1:30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</row>
    <row r="30" spans="1:30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23</v>
      </c>
      <c r="X30" s="409"/>
      <c r="Y30" s="409"/>
      <c r="Z30" s="409"/>
      <c r="AA30" s="397"/>
      <c r="AB30" s="348"/>
      <c r="AC30" s="340"/>
      <c r="AD30" s="340"/>
    </row>
    <row r="31" spans="1:30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</row>
    <row r="32" spans="1:30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</row>
    <row r="33" spans="1:30" ht="39.75" customHeight="1" x14ac:dyDescent="0.3">
      <c r="A33" s="340"/>
      <c r="B33" s="31"/>
      <c r="C33" s="777" t="s">
        <v>535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</row>
    <row r="34" spans="1:30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</row>
    <row r="35" spans="1:30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</row>
    <row r="36" spans="1:30" ht="29.25" customHeight="1" x14ac:dyDescent="0.3">
      <c r="A36" s="340"/>
      <c r="B36" s="31"/>
      <c r="C36" s="415" t="s">
        <v>536</v>
      </c>
      <c r="D36" s="409"/>
      <c r="E36" s="409"/>
      <c r="F36" s="409"/>
      <c r="G36" s="409"/>
      <c r="H36" s="409"/>
      <c r="I36" s="409"/>
      <c r="J36" s="409"/>
      <c r="K36" s="397"/>
      <c r="L36" s="350"/>
      <c r="M36" s="415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</row>
    <row r="37" spans="1:30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</row>
    <row r="38" spans="1:30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</row>
    <row r="39" spans="1:30" ht="90" customHeight="1" x14ac:dyDescent="0.3">
      <c r="A39" s="340"/>
      <c r="B39" s="31"/>
      <c r="C39" s="414" t="s">
        <v>537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</row>
    <row r="40" spans="1:30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</row>
    <row r="41" spans="1:30" ht="15.75" customHeight="1" x14ac:dyDescent="0.3">
      <c r="A41" s="340"/>
      <c r="B41" s="31"/>
      <c r="C41" s="413" t="s">
        <v>139</v>
      </c>
      <c r="D41" s="405"/>
      <c r="E41" s="353"/>
      <c r="F41" s="407" t="s">
        <v>22</v>
      </c>
      <c r="G41" s="397"/>
      <c r="H41" s="353"/>
      <c r="I41" s="340"/>
      <c r="J41" s="360" t="s">
        <v>140</v>
      </c>
      <c r="K41" s="407">
        <v>40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</row>
    <row r="42" spans="1:30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</row>
    <row r="43" spans="1:30" ht="32.25" customHeight="1" x14ac:dyDescent="0.3">
      <c r="A43" s="340"/>
      <c r="B43" s="31"/>
      <c r="C43" s="340"/>
      <c r="D43" s="360" t="s">
        <v>142</v>
      </c>
      <c r="E43" s="353"/>
      <c r="F43" s="414"/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</row>
    <row r="44" spans="1:30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</row>
    <row r="45" spans="1:30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</row>
    <row r="46" spans="1:30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</row>
    <row r="47" spans="1:30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</row>
    <row r="48" spans="1:30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</row>
    <row r="49" spans="1:30" ht="15.75" customHeight="1" x14ac:dyDescent="0.3">
      <c r="A49" s="340"/>
      <c r="B49" s="31"/>
      <c r="C49" s="353" t="s">
        <v>140</v>
      </c>
      <c r="D49" s="415">
        <v>40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</row>
    <row r="50" spans="1:30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</row>
    <row r="51" spans="1:30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</row>
    <row r="52" spans="1:30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</row>
    <row r="53" spans="1:30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</row>
    <row r="54" spans="1:30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</row>
    <row r="55" spans="1:30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</row>
    <row r="56" spans="1:30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</row>
    <row r="57" spans="1:30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40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</row>
    <row r="58" spans="1:30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40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</row>
    <row r="59" spans="1:30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40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</row>
    <row r="60" spans="1:30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40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</row>
    <row r="61" spans="1:30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</row>
    <row r="62" spans="1:30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</row>
    <row r="63" spans="1:30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</row>
    <row r="64" spans="1:30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</row>
    <row r="65" spans="1:30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</row>
    <row r="66" spans="1:30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</row>
    <row r="67" spans="1:30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</row>
    <row r="68" spans="1:30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</row>
    <row r="69" spans="1:30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</row>
    <row r="70" spans="1:30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</row>
    <row r="71" spans="1:30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</row>
    <row r="72" spans="1:30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</row>
    <row r="73" spans="1:30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</row>
    <row r="74" spans="1:30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</row>
    <row r="75" spans="1:30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</row>
    <row r="76" spans="1:30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</row>
    <row r="77" spans="1:30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</row>
    <row r="78" spans="1:30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</row>
    <row r="79" spans="1:30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</row>
    <row r="80" spans="1:30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</row>
    <row r="81" spans="1:30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</row>
    <row r="82" spans="1:30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</row>
    <row r="83" spans="1:30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49" customWidth="1"/>
    <col min="34" max="34" width="11.44140625" customWidth="1"/>
  </cols>
  <sheetData>
    <row r="1" spans="1:34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</row>
    <row r="2" spans="1:34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  <c r="AE2" s="340"/>
      <c r="AF2" s="340"/>
      <c r="AG2" s="340"/>
      <c r="AH2" s="340"/>
    </row>
    <row r="3" spans="1:34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  <c r="AE3" s="340"/>
      <c r="AF3" s="340"/>
      <c r="AG3" s="340"/>
      <c r="AH3" s="340"/>
    </row>
    <row r="4" spans="1:34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  <c r="AE4" s="340"/>
      <c r="AF4" s="340"/>
      <c r="AG4" s="340"/>
      <c r="AH4" s="340"/>
    </row>
    <row r="5" spans="1:34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  <c r="AE5" s="340"/>
      <c r="AF5" s="340"/>
      <c r="AG5" s="340"/>
      <c r="AH5" s="340"/>
    </row>
    <row r="6" spans="1:34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  <c r="AE6" s="340"/>
      <c r="AF6" s="340"/>
      <c r="AG6" s="340"/>
      <c r="AH6" s="340"/>
    </row>
    <row r="7" spans="1:34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  <c r="AE7" s="340"/>
      <c r="AF7" s="340"/>
      <c r="AG7" s="340"/>
      <c r="AH7" s="340"/>
    </row>
    <row r="8" spans="1:34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  <c r="AE8" s="340"/>
      <c r="AF8" s="340"/>
      <c r="AG8" s="340"/>
      <c r="AH8" s="340"/>
    </row>
    <row r="9" spans="1:34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  <c r="AE9" s="340"/>
      <c r="AF9" s="340"/>
      <c r="AG9" s="340"/>
      <c r="AH9" s="340"/>
    </row>
    <row r="10" spans="1:34" ht="30" customHeight="1" x14ac:dyDescent="0.3">
      <c r="A10" s="340"/>
      <c r="B10" s="31"/>
      <c r="C10" s="406" t="s">
        <v>123</v>
      </c>
      <c r="D10" s="405"/>
      <c r="E10" s="407" t="s">
        <v>538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  <c r="AE10" s="340"/>
      <c r="AF10" s="340"/>
      <c r="AG10" s="774" t="s">
        <v>467</v>
      </c>
      <c r="AH10" s="405"/>
    </row>
    <row r="11" spans="1:34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  <c r="AE11" s="340"/>
      <c r="AF11" s="340"/>
      <c r="AG11" s="340"/>
      <c r="AH11" s="340"/>
    </row>
    <row r="12" spans="1:34" ht="29.25" customHeight="1" x14ac:dyDescent="0.3">
      <c r="A12" s="340"/>
      <c r="B12" s="31"/>
      <c r="C12" s="420" t="s">
        <v>125</v>
      </c>
      <c r="D12" s="421"/>
      <c r="E12" s="418" t="s">
        <v>539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  <c r="AE12" s="340"/>
      <c r="AF12" s="340"/>
      <c r="AG12" s="340"/>
      <c r="AH12" s="340"/>
    </row>
    <row r="13" spans="1:34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  <c r="AE13" s="340"/>
      <c r="AF13" s="340"/>
      <c r="AG13" s="52" t="s">
        <v>468</v>
      </c>
      <c r="AH13" s="52" t="s">
        <v>469</v>
      </c>
    </row>
    <row r="14" spans="1:34" ht="15" customHeight="1" x14ac:dyDescent="0.3">
      <c r="A14" s="340"/>
      <c r="B14" s="31"/>
      <c r="C14" s="406" t="s">
        <v>490</v>
      </c>
      <c r="D14" s="405"/>
      <c r="E14" s="422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4"/>
      <c r="AB14" s="348"/>
      <c r="AC14" s="340"/>
      <c r="AD14" s="340"/>
      <c r="AE14" s="340"/>
      <c r="AF14" s="340"/>
      <c r="AG14" s="37" t="s">
        <v>499</v>
      </c>
      <c r="AH14" s="37">
        <v>25</v>
      </c>
    </row>
    <row r="15" spans="1:34" ht="15.75" customHeight="1" x14ac:dyDescent="0.3">
      <c r="A15" s="340"/>
      <c r="B15" s="31"/>
      <c r="C15" s="350"/>
      <c r="D15" s="350"/>
      <c r="E15" s="426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8"/>
      <c r="AB15" s="348"/>
      <c r="AC15" s="340"/>
      <c r="AD15" s="340"/>
      <c r="AE15" s="340"/>
      <c r="AF15" s="340"/>
      <c r="AG15" s="37" t="s">
        <v>501</v>
      </c>
      <c r="AH15" s="37">
        <v>12</v>
      </c>
    </row>
    <row r="16" spans="1:34" ht="15" customHeight="1" x14ac:dyDescent="0.3">
      <c r="A16" s="340"/>
      <c r="B16" s="31"/>
      <c r="C16" s="350"/>
      <c r="D16" s="350"/>
      <c r="E16" s="35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8"/>
      <c r="AC16" s="340"/>
      <c r="AD16" s="340"/>
      <c r="AE16" s="340"/>
      <c r="AF16" s="340"/>
      <c r="AG16" s="37" t="s">
        <v>502</v>
      </c>
      <c r="AH16" s="37">
        <v>12</v>
      </c>
    </row>
    <row r="17" spans="1:34" ht="15" customHeight="1" x14ac:dyDescent="0.3">
      <c r="A17" s="340"/>
      <c r="B17" s="31"/>
      <c r="C17" s="406" t="s">
        <v>492</v>
      </c>
      <c r="D17" s="405"/>
      <c r="E17" s="422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4"/>
      <c r="AB17" s="348"/>
      <c r="AC17" s="340"/>
      <c r="AD17" s="340"/>
      <c r="AE17" s="340"/>
      <c r="AF17" s="340"/>
      <c r="AG17" s="37" t="s">
        <v>504</v>
      </c>
      <c r="AH17" s="37">
        <v>25</v>
      </c>
    </row>
    <row r="18" spans="1:34" ht="15" customHeight="1" x14ac:dyDescent="0.3">
      <c r="A18" s="340"/>
      <c r="B18" s="31"/>
      <c r="C18" s="350"/>
      <c r="D18" s="350"/>
      <c r="E18" s="426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8"/>
      <c r="AB18" s="348"/>
      <c r="AC18" s="340"/>
      <c r="AD18" s="340"/>
      <c r="AE18" s="340"/>
      <c r="AF18" s="340"/>
      <c r="AG18" s="37" t="s">
        <v>505</v>
      </c>
      <c r="AH18" s="37">
        <v>12</v>
      </c>
    </row>
    <row r="19" spans="1:34" ht="15" customHeight="1" x14ac:dyDescent="0.3">
      <c r="A19" s="340"/>
      <c r="B19" s="31"/>
      <c r="C19" s="350"/>
      <c r="D19" s="350"/>
      <c r="E19" s="35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  <c r="AE19" s="340"/>
      <c r="AF19" s="340"/>
      <c r="AG19" s="37" t="s">
        <v>502</v>
      </c>
      <c r="AH19" s="37">
        <v>12</v>
      </c>
    </row>
    <row r="20" spans="1:34" ht="15" customHeight="1" x14ac:dyDescent="0.3">
      <c r="A20" s="340"/>
      <c r="B20" s="31"/>
      <c r="C20" s="350"/>
      <c r="D20" s="350"/>
      <c r="E20" s="35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8"/>
      <c r="AC20" s="340"/>
      <c r="AD20" s="340"/>
      <c r="AE20" s="340"/>
      <c r="AF20" s="340"/>
      <c r="AG20" s="37" t="s">
        <v>540</v>
      </c>
      <c r="AH20" s="37">
        <v>25</v>
      </c>
    </row>
    <row r="21" spans="1:34" ht="15" customHeight="1" x14ac:dyDescent="0.3">
      <c r="A21" s="340"/>
      <c r="B21" s="31"/>
      <c r="C21" s="406" t="s">
        <v>127</v>
      </c>
      <c r="D21" s="405"/>
      <c r="E21" s="351"/>
      <c r="F21" s="404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17"/>
      <c r="AC21" s="340"/>
      <c r="AD21" s="340"/>
      <c r="AE21" s="340"/>
      <c r="AF21" s="340"/>
      <c r="AG21" s="37" t="s">
        <v>541</v>
      </c>
      <c r="AH21" s="37">
        <v>12</v>
      </c>
    </row>
    <row r="22" spans="1:34" ht="29.25" customHeight="1" x14ac:dyDescent="0.3">
      <c r="A22" s="340"/>
      <c r="B22" s="31"/>
      <c r="C22" s="407" t="s">
        <v>542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397"/>
      <c r="AB22" s="352"/>
      <c r="AC22" s="340"/>
      <c r="AD22" s="340"/>
      <c r="AE22" s="340"/>
      <c r="AF22" s="340"/>
      <c r="AG22" s="37" t="s">
        <v>502</v>
      </c>
      <c r="AH22" s="37">
        <v>12</v>
      </c>
    </row>
    <row r="23" spans="1:34" ht="15" customHeight="1" x14ac:dyDescent="0.3">
      <c r="A23" s="340"/>
      <c r="B23" s="31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2"/>
      <c r="AC23" s="340"/>
      <c r="AD23" s="340"/>
      <c r="AE23" s="340"/>
      <c r="AF23" s="340"/>
      <c r="AG23" s="37" t="s">
        <v>543</v>
      </c>
      <c r="AH23" s="37">
        <v>25</v>
      </c>
    </row>
    <row r="24" spans="1:34" ht="15" customHeight="1" x14ac:dyDescent="0.3">
      <c r="A24" s="340"/>
      <c r="B24" s="31"/>
      <c r="C24" s="354" t="s">
        <v>128</v>
      </c>
      <c r="D24" s="354"/>
      <c r="E24" s="340"/>
      <c r="F24" s="340"/>
      <c r="G24" s="340"/>
      <c r="H24" s="340"/>
      <c r="I24" s="340"/>
      <c r="J24" s="353"/>
      <c r="K24" s="353"/>
      <c r="L24" s="353"/>
      <c r="M24" s="353"/>
      <c r="N24" s="353"/>
      <c r="O24" s="353"/>
      <c r="P24" s="353"/>
      <c r="Q24" s="353"/>
      <c r="R24" s="353" t="s">
        <v>129</v>
      </c>
      <c r="S24" s="353"/>
      <c r="T24" s="353"/>
      <c r="U24" s="353"/>
      <c r="V24" s="353"/>
      <c r="W24" s="353"/>
      <c r="X24" s="353"/>
      <c r="Y24" s="353"/>
      <c r="Z24" s="353"/>
      <c r="AA24" s="353"/>
      <c r="AB24" s="352"/>
      <c r="AC24" s="340"/>
      <c r="AD24" s="340"/>
      <c r="AE24" s="340"/>
      <c r="AF24" s="340"/>
      <c r="AG24" s="37" t="s">
        <v>544</v>
      </c>
      <c r="AH24" s="37">
        <v>12</v>
      </c>
    </row>
    <row r="25" spans="1:34" ht="15" customHeight="1" x14ac:dyDescent="0.3">
      <c r="A25" s="340"/>
      <c r="B25" s="31"/>
      <c r="C25" s="776" t="s">
        <v>545</v>
      </c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4"/>
      <c r="Q25" s="340"/>
      <c r="R25" s="408"/>
      <c r="S25" s="409"/>
      <c r="T25" s="409"/>
      <c r="U25" s="409"/>
      <c r="V25" s="409"/>
      <c r="W25" s="409"/>
      <c r="X25" s="409"/>
      <c r="Y25" s="409"/>
      <c r="Z25" s="409"/>
      <c r="AA25" s="397"/>
      <c r="AB25" s="348"/>
      <c r="AC25" s="340"/>
      <c r="AD25" s="340"/>
      <c r="AE25" s="340"/>
      <c r="AF25" s="340"/>
      <c r="AG25" s="37" t="s">
        <v>502</v>
      </c>
      <c r="AH25" s="37">
        <v>12</v>
      </c>
    </row>
    <row r="26" spans="1:34" ht="15" customHeight="1" x14ac:dyDescent="0.3">
      <c r="A26" s="340"/>
      <c r="B26" s="31"/>
      <c r="C26" s="425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417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8"/>
      <c r="AC26" s="340"/>
      <c r="AD26" s="340"/>
      <c r="AE26" s="340"/>
      <c r="AF26" s="340"/>
      <c r="AG26" s="340"/>
      <c r="AH26" s="340"/>
    </row>
    <row r="27" spans="1:34" ht="15" customHeight="1" x14ac:dyDescent="0.3">
      <c r="A27" s="340"/>
      <c r="B27" s="31"/>
      <c r="C27" s="425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417"/>
      <c r="Q27" s="350"/>
      <c r="R27" s="353" t="s">
        <v>130</v>
      </c>
      <c r="S27" s="353"/>
      <c r="T27" s="353"/>
      <c r="U27" s="353"/>
      <c r="V27" s="353"/>
      <c r="W27" s="350"/>
      <c r="X27" s="350"/>
      <c r="Y27" s="350"/>
      <c r="Z27" s="340"/>
      <c r="AA27" s="350"/>
      <c r="AB27" s="348"/>
      <c r="AC27" s="340"/>
      <c r="AD27" s="340"/>
      <c r="AE27" s="340"/>
      <c r="AF27" s="340"/>
      <c r="AG27" s="340"/>
      <c r="AH27" s="340"/>
    </row>
    <row r="28" spans="1:34" ht="15" customHeight="1" x14ac:dyDescent="0.3">
      <c r="A28" s="340"/>
      <c r="B28" s="31"/>
      <c r="C28" s="425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417"/>
      <c r="Q28" s="340"/>
      <c r="R28" s="37"/>
      <c r="S28" s="340" t="s">
        <v>15</v>
      </c>
      <c r="T28" s="340"/>
      <c r="U28" s="37"/>
      <c r="V28" s="340" t="s">
        <v>27</v>
      </c>
      <c r="W28" s="340"/>
      <c r="X28" s="37"/>
      <c r="Y28" s="355" t="s">
        <v>46</v>
      </c>
      <c r="Z28" s="340"/>
      <c r="AA28" s="340"/>
      <c r="AB28" s="348"/>
      <c r="AC28" s="340"/>
      <c r="AD28" s="340"/>
      <c r="AE28" s="340"/>
      <c r="AF28" s="340"/>
      <c r="AG28" s="376">
        <f>+(((AH14/AH15)*AH16)+((AH17/AH18)*AH19)+((AH20/AH21)*AH22)+((AH23/AH24)*AH25))*4/100</f>
        <v>4</v>
      </c>
      <c r="AH28" s="340"/>
    </row>
    <row r="29" spans="1:34" ht="15" customHeight="1" x14ac:dyDescent="0.3">
      <c r="A29" s="340"/>
      <c r="B29" s="31"/>
      <c r="C29" s="425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417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8"/>
      <c r="AC29" s="340"/>
      <c r="AD29" s="340"/>
      <c r="AE29" s="340"/>
      <c r="AF29" s="340"/>
      <c r="AG29" s="340"/>
      <c r="AH29" s="340"/>
    </row>
    <row r="30" spans="1:34" ht="15" customHeight="1" x14ac:dyDescent="0.3">
      <c r="A30" s="340"/>
      <c r="B30" s="31"/>
      <c r="C30" s="42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8"/>
      <c r="Q30" s="340"/>
      <c r="R30" s="353" t="s">
        <v>131</v>
      </c>
      <c r="S30" s="340"/>
      <c r="T30" s="340"/>
      <c r="U30" s="340"/>
      <c r="V30" s="340"/>
      <c r="W30" s="415" t="s">
        <v>23</v>
      </c>
      <c r="X30" s="409"/>
      <c r="Y30" s="409"/>
      <c r="Z30" s="409"/>
      <c r="AA30" s="397"/>
      <c r="AB30" s="348"/>
      <c r="AC30" s="340"/>
      <c r="AD30" s="340"/>
      <c r="AE30" s="340"/>
      <c r="AF30" s="340"/>
      <c r="AG30" s="340"/>
      <c r="AH30" s="340"/>
    </row>
    <row r="31" spans="1:34" ht="15" customHeight="1" x14ac:dyDescent="0.3">
      <c r="A31" s="340"/>
      <c r="B31" s="31"/>
      <c r="C31" s="350"/>
      <c r="D31" s="350"/>
      <c r="E31" s="350"/>
      <c r="F31" s="350"/>
      <c r="G31" s="35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53"/>
      <c r="S31" s="340"/>
      <c r="T31" s="340"/>
      <c r="U31" s="340"/>
      <c r="V31" s="340"/>
      <c r="W31" s="340"/>
      <c r="X31" s="340"/>
      <c r="Y31" s="340"/>
      <c r="Z31" s="340"/>
      <c r="AA31" s="340"/>
      <c r="AB31" s="348"/>
      <c r="AC31" s="340"/>
      <c r="AD31" s="340"/>
      <c r="AE31" s="340"/>
      <c r="AF31" s="340"/>
      <c r="AG31" s="340"/>
      <c r="AH31" s="340"/>
    </row>
    <row r="32" spans="1:34" ht="15" customHeight="1" x14ac:dyDescent="0.3">
      <c r="A32" s="340"/>
      <c r="B32" s="31"/>
      <c r="C32" s="353" t="s">
        <v>132</v>
      </c>
      <c r="D32" s="350"/>
      <c r="E32" s="350"/>
      <c r="F32" s="350"/>
      <c r="G32" s="350"/>
      <c r="H32" s="35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8"/>
      <c r="AC32" s="340"/>
      <c r="AD32" s="340"/>
      <c r="AE32" s="340"/>
      <c r="AF32" s="340"/>
      <c r="AG32" s="340"/>
      <c r="AH32" s="340"/>
    </row>
    <row r="33" spans="1:34" ht="39.75" customHeight="1" x14ac:dyDescent="0.3">
      <c r="A33" s="340"/>
      <c r="B33" s="31"/>
      <c r="C33" s="773" t="s">
        <v>546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397"/>
      <c r="AB33" s="348"/>
      <c r="AC33" s="340"/>
      <c r="AD33" s="340"/>
      <c r="AE33" s="340"/>
      <c r="AF33" s="340"/>
      <c r="AG33" s="340"/>
      <c r="AH33" s="340"/>
    </row>
    <row r="34" spans="1:34" ht="15" customHeight="1" x14ac:dyDescent="0.3">
      <c r="A34" s="340"/>
      <c r="B34" s="31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6"/>
      <c r="AC34" s="340"/>
      <c r="AD34" s="340"/>
      <c r="AE34" s="340"/>
      <c r="AF34" s="340"/>
      <c r="AG34" s="340"/>
      <c r="AH34" s="340"/>
    </row>
    <row r="35" spans="1:34" ht="15" customHeight="1" x14ac:dyDescent="0.3">
      <c r="A35" s="340"/>
      <c r="B35" s="31"/>
      <c r="C35" s="344" t="s">
        <v>134</v>
      </c>
      <c r="D35" s="350"/>
      <c r="E35" s="350"/>
      <c r="F35" s="350"/>
      <c r="G35" s="350"/>
      <c r="H35" s="350"/>
      <c r="I35" s="350"/>
      <c r="J35" s="350"/>
      <c r="K35" s="350"/>
      <c r="L35" s="350"/>
      <c r="M35" s="344" t="s">
        <v>134</v>
      </c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6"/>
      <c r="AC35" s="340"/>
      <c r="AD35" s="340"/>
      <c r="AE35" s="340"/>
      <c r="AF35" s="340"/>
      <c r="AG35" s="340"/>
      <c r="AH35" s="340"/>
    </row>
    <row r="36" spans="1:34" ht="29.25" customHeight="1" x14ac:dyDescent="0.3">
      <c r="A36" s="340"/>
      <c r="B36" s="31"/>
      <c r="C36" s="415"/>
      <c r="D36" s="409"/>
      <c r="E36" s="409"/>
      <c r="F36" s="409"/>
      <c r="G36" s="409"/>
      <c r="H36" s="409"/>
      <c r="I36" s="409"/>
      <c r="J36" s="409"/>
      <c r="K36" s="397"/>
      <c r="L36" s="350"/>
      <c r="M36" s="415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56"/>
      <c r="AC36" s="340"/>
      <c r="AD36" s="340"/>
      <c r="AE36" s="340"/>
      <c r="AF36" s="340"/>
      <c r="AG36" s="340"/>
      <c r="AH36" s="340"/>
    </row>
    <row r="37" spans="1:34" ht="15" customHeight="1" x14ac:dyDescent="0.3">
      <c r="A37" s="340"/>
      <c r="B37" s="31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8"/>
      <c r="AC37" s="340"/>
      <c r="AD37" s="340"/>
      <c r="AE37" s="340"/>
      <c r="AF37" s="340"/>
      <c r="AG37" s="340"/>
      <c r="AH37" s="340"/>
    </row>
    <row r="38" spans="1:34" ht="15" customHeight="1" x14ac:dyDescent="0.3">
      <c r="A38" s="340"/>
      <c r="B38" s="31"/>
      <c r="C38" s="357" t="s">
        <v>137</v>
      </c>
      <c r="D38" s="357"/>
      <c r="E38" s="357"/>
      <c r="F38" s="357"/>
      <c r="G38" s="358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48"/>
      <c r="AC38" s="340"/>
      <c r="AD38" s="340"/>
      <c r="AE38" s="340"/>
      <c r="AF38" s="340"/>
      <c r="AG38" s="340"/>
      <c r="AH38" s="340"/>
    </row>
    <row r="39" spans="1:34" ht="90" customHeight="1" x14ac:dyDescent="0.3">
      <c r="A39" s="340"/>
      <c r="B39" s="31"/>
      <c r="C39" s="414" t="s">
        <v>464</v>
      </c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397"/>
      <c r="AB39" s="348"/>
      <c r="AC39" s="340"/>
      <c r="AD39" s="340"/>
      <c r="AE39" s="340"/>
      <c r="AF39" s="340"/>
      <c r="AG39" s="340"/>
      <c r="AH39" s="340"/>
    </row>
    <row r="40" spans="1:34" ht="15" customHeight="1" x14ac:dyDescent="0.3">
      <c r="A40" s="340"/>
      <c r="B40" s="31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8"/>
      <c r="AC40" s="340"/>
      <c r="AD40" s="340"/>
      <c r="AE40" s="340"/>
      <c r="AF40" s="340"/>
      <c r="AG40" s="340"/>
      <c r="AH40" s="340"/>
    </row>
    <row r="41" spans="1:34" ht="15.75" customHeight="1" x14ac:dyDescent="0.3">
      <c r="A41" s="340"/>
      <c r="B41" s="31"/>
      <c r="C41" s="413" t="s">
        <v>139</v>
      </c>
      <c r="D41" s="405"/>
      <c r="E41" s="353"/>
      <c r="F41" s="407" t="s">
        <v>34</v>
      </c>
      <c r="G41" s="397"/>
      <c r="H41" s="353"/>
      <c r="I41" s="340"/>
      <c r="J41" s="360" t="s">
        <v>140</v>
      </c>
      <c r="K41" s="407">
        <v>2</v>
      </c>
      <c r="L41" s="409"/>
      <c r="M41" s="409"/>
      <c r="N41" s="397"/>
      <c r="O41" s="353"/>
      <c r="P41" s="353"/>
      <c r="Q41" s="344" t="s">
        <v>141</v>
      </c>
      <c r="R41" s="340"/>
      <c r="S41" s="353"/>
      <c r="T41" s="353"/>
      <c r="U41" s="353"/>
      <c r="V41" s="353"/>
      <c r="W41" s="407" t="s">
        <v>20</v>
      </c>
      <c r="X41" s="409"/>
      <c r="Y41" s="409"/>
      <c r="Z41" s="409"/>
      <c r="AA41" s="397"/>
      <c r="AB41" s="352"/>
      <c r="AC41" s="340"/>
      <c r="AD41" s="340"/>
      <c r="AE41" s="340"/>
      <c r="AF41" s="340"/>
      <c r="AG41" s="340"/>
      <c r="AH41" s="340"/>
    </row>
    <row r="42" spans="1:34" ht="15.75" customHeight="1" x14ac:dyDescent="0.3">
      <c r="A42" s="340"/>
      <c r="B42" s="31"/>
      <c r="C42" s="340"/>
      <c r="D42" s="340"/>
      <c r="E42" s="340"/>
      <c r="F42" s="355"/>
      <c r="G42" s="355"/>
      <c r="H42" s="355"/>
      <c r="I42" s="355"/>
      <c r="J42" s="355"/>
      <c r="K42" s="355"/>
      <c r="L42" s="355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8"/>
      <c r="AC42" s="340"/>
      <c r="AD42" s="340"/>
      <c r="AE42" s="340"/>
      <c r="AF42" s="340"/>
      <c r="AG42" s="340"/>
      <c r="AH42" s="340"/>
    </row>
    <row r="43" spans="1:34" ht="32.25" customHeight="1" x14ac:dyDescent="0.3">
      <c r="A43" s="340"/>
      <c r="B43" s="31"/>
      <c r="C43" s="340"/>
      <c r="D43" s="360" t="s">
        <v>142</v>
      </c>
      <c r="E43" s="353"/>
      <c r="F43" s="414" t="s">
        <v>496</v>
      </c>
      <c r="G43" s="409"/>
      <c r="H43" s="409"/>
      <c r="I43" s="409"/>
      <c r="J43" s="409"/>
      <c r="K43" s="409"/>
      <c r="L43" s="409"/>
      <c r="M43" s="397"/>
      <c r="N43" s="340"/>
      <c r="O43" s="360" t="s">
        <v>144</v>
      </c>
      <c r="P43" s="415">
        <v>0</v>
      </c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397"/>
      <c r="AB43" s="348"/>
      <c r="AC43" s="340"/>
      <c r="AD43" s="340"/>
      <c r="AE43" s="340"/>
      <c r="AF43" s="340"/>
      <c r="AG43" s="340"/>
      <c r="AH43" s="340"/>
    </row>
    <row r="44" spans="1:34" ht="15.75" customHeight="1" x14ac:dyDescent="0.3">
      <c r="A44" s="340"/>
      <c r="B44" s="31"/>
      <c r="C44" s="353"/>
      <c r="D44" s="353"/>
      <c r="E44" s="353"/>
      <c r="F44" s="355"/>
      <c r="G44" s="355"/>
      <c r="H44" s="355"/>
      <c r="I44" s="355"/>
      <c r="J44" s="355"/>
      <c r="K44" s="355"/>
      <c r="L44" s="355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2"/>
      <c r="AC44" s="340"/>
      <c r="AD44" s="340"/>
      <c r="AE44" s="340"/>
      <c r="AF44" s="340"/>
      <c r="AG44" s="340"/>
      <c r="AH44" s="340"/>
    </row>
    <row r="45" spans="1:34" ht="15.75" customHeight="1" x14ac:dyDescent="0.3">
      <c r="A45" s="340"/>
      <c r="B45" s="31"/>
      <c r="C45" s="340"/>
      <c r="D45" s="360" t="s">
        <v>145</v>
      </c>
      <c r="E45" s="340"/>
      <c r="F45" s="408" t="s">
        <v>146</v>
      </c>
      <c r="G45" s="397"/>
      <c r="H45" s="340"/>
      <c r="I45" s="340"/>
      <c r="J45" s="353" t="s">
        <v>147</v>
      </c>
      <c r="K45" s="340"/>
      <c r="L45" s="408" t="s">
        <v>148</v>
      </c>
      <c r="M45" s="409"/>
      <c r="N45" s="397"/>
      <c r="O45" s="353"/>
      <c r="P45" s="353"/>
      <c r="Q45" s="340"/>
      <c r="R45" s="353" t="s">
        <v>149</v>
      </c>
      <c r="S45" s="353"/>
      <c r="T45" s="353"/>
      <c r="U45" s="353"/>
      <c r="V45" s="353"/>
      <c r="W45" s="416"/>
      <c r="X45" s="409"/>
      <c r="Y45" s="409"/>
      <c r="Z45" s="409"/>
      <c r="AA45" s="397"/>
      <c r="AB45" s="352"/>
      <c r="AC45" s="340"/>
      <c r="AD45" s="340"/>
      <c r="AE45" s="340"/>
      <c r="AF45" s="340"/>
      <c r="AG45" s="340"/>
      <c r="AH45" s="340"/>
    </row>
    <row r="46" spans="1:34" ht="15.75" customHeight="1" x14ac:dyDescent="0.3">
      <c r="A46" s="340"/>
      <c r="B46" s="31"/>
      <c r="C46" s="340"/>
      <c r="D46" s="340"/>
      <c r="E46" s="340"/>
      <c r="F46" s="29"/>
      <c r="G46" s="340"/>
      <c r="H46" s="340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5"/>
      <c r="AC46" s="340"/>
      <c r="AD46" s="340"/>
      <c r="AE46" s="340"/>
      <c r="AF46" s="340"/>
      <c r="AG46" s="340"/>
      <c r="AH46" s="340"/>
    </row>
    <row r="47" spans="1:34" ht="15.75" customHeight="1" x14ac:dyDescent="0.3">
      <c r="A47" s="340"/>
      <c r="B47" s="31"/>
      <c r="C47" s="361" t="s">
        <v>150</v>
      </c>
      <c r="D47" s="410">
        <v>2024</v>
      </c>
      <c r="E47" s="411"/>
      <c r="F47" s="412"/>
      <c r="G47" s="35"/>
      <c r="H47" s="344"/>
      <c r="I47" s="344"/>
      <c r="J47" s="344"/>
      <c r="K47" s="344"/>
      <c r="L47" s="344"/>
      <c r="M47" s="344"/>
      <c r="N47" s="344"/>
      <c r="O47" s="344"/>
      <c r="P47" s="344"/>
      <c r="Q47" s="404"/>
      <c r="R47" s="405"/>
      <c r="S47" s="405"/>
      <c r="T47" s="405"/>
      <c r="U47" s="405"/>
      <c r="V47" s="344"/>
      <c r="W47" s="344"/>
      <c r="X47" s="406"/>
      <c r="Y47" s="405"/>
      <c r="Z47" s="405"/>
      <c r="AA47" s="405"/>
      <c r="AB47" s="352"/>
      <c r="AC47" s="340"/>
      <c r="AD47" s="340"/>
      <c r="AE47" s="340"/>
      <c r="AF47" s="340"/>
      <c r="AG47" s="340"/>
      <c r="AH47" s="340"/>
    </row>
    <row r="48" spans="1:34" ht="5.25" customHeight="1" x14ac:dyDescent="0.3">
      <c r="A48" s="340"/>
      <c r="B48" s="31"/>
      <c r="C48" s="353"/>
      <c r="D48" s="38"/>
      <c r="E48" s="38"/>
      <c r="F48" s="38"/>
      <c r="G48" s="340"/>
      <c r="H48" s="344"/>
      <c r="I48" s="344"/>
      <c r="J48" s="344"/>
      <c r="K48" s="344"/>
      <c r="L48" s="344"/>
      <c r="M48" s="344"/>
      <c r="N48" s="344"/>
      <c r="O48" s="344"/>
      <c r="P48" s="344"/>
      <c r="Q48" s="350"/>
      <c r="R48" s="350"/>
      <c r="S48" s="350"/>
      <c r="T48" s="350"/>
      <c r="U48" s="350"/>
      <c r="V48" s="344"/>
      <c r="W48" s="344"/>
      <c r="X48" s="346"/>
      <c r="Y48" s="346"/>
      <c r="Z48" s="346"/>
      <c r="AA48" s="346"/>
      <c r="AB48" s="352"/>
      <c r="AC48" s="340"/>
      <c r="AD48" s="340"/>
      <c r="AE48" s="340"/>
      <c r="AF48" s="340"/>
      <c r="AG48" s="340"/>
      <c r="AH48" s="340"/>
    </row>
    <row r="49" spans="1:34" ht="15.75" customHeight="1" x14ac:dyDescent="0.3">
      <c r="A49" s="340"/>
      <c r="B49" s="31"/>
      <c r="C49" s="353" t="s">
        <v>140</v>
      </c>
      <c r="D49" s="415">
        <v>1.2</v>
      </c>
      <c r="E49" s="409"/>
      <c r="F49" s="397"/>
      <c r="G49" s="340"/>
      <c r="H49" s="344"/>
      <c r="I49" s="344"/>
      <c r="J49" s="344"/>
      <c r="K49" s="344"/>
      <c r="L49" s="344"/>
      <c r="M49" s="344"/>
      <c r="N49" s="344"/>
      <c r="O49" s="344"/>
      <c r="P49" s="344"/>
      <c r="Q49" s="404"/>
      <c r="R49" s="405"/>
      <c r="S49" s="405"/>
      <c r="T49" s="405"/>
      <c r="U49" s="405"/>
      <c r="V49" s="344"/>
      <c r="W49" s="344"/>
      <c r="X49" s="406"/>
      <c r="Y49" s="405"/>
      <c r="Z49" s="405"/>
      <c r="AA49" s="405"/>
      <c r="AB49" s="345"/>
      <c r="AC49" s="340"/>
      <c r="AD49" s="340"/>
      <c r="AE49" s="340"/>
      <c r="AF49" s="340"/>
      <c r="AG49" s="340"/>
      <c r="AH49" s="340"/>
    </row>
    <row r="50" spans="1:34" ht="15.75" customHeight="1" x14ac:dyDescent="0.3">
      <c r="A50" s="340"/>
      <c r="B50" s="31"/>
      <c r="C50" s="340"/>
      <c r="D50" s="340"/>
      <c r="E50" s="340"/>
      <c r="F50" s="340"/>
      <c r="G50" s="340"/>
      <c r="H50" s="340"/>
      <c r="I50" s="344"/>
      <c r="J50" s="344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45"/>
      <c r="AC50" s="340"/>
      <c r="AD50" s="340"/>
      <c r="AE50" s="340"/>
      <c r="AF50" s="340"/>
      <c r="AG50" s="340"/>
      <c r="AH50" s="340"/>
    </row>
    <row r="51" spans="1:34" ht="15.75" customHeight="1" x14ac:dyDescent="0.3">
      <c r="A51" s="340"/>
      <c r="B51" s="31"/>
      <c r="C51" s="353"/>
      <c r="D51" s="407" t="s">
        <v>151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397"/>
      <c r="Z51" s="354"/>
      <c r="AA51" s="354"/>
      <c r="AB51" s="362"/>
      <c r="AC51" s="340"/>
      <c r="AD51" s="340"/>
      <c r="AE51" s="340"/>
      <c r="AF51" s="340"/>
      <c r="AG51" s="340"/>
      <c r="AH51" s="340"/>
    </row>
    <row r="52" spans="1:34" ht="15.75" customHeight="1" x14ac:dyDescent="0.3">
      <c r="A52" s="340"/>
      <c r="B52" s="31"/>
      <c r="C52" s="340"/>
      <c r="D52" s="446" t="s">
        <v>152</v>
      </c>
      <c r="E52" s="409"/>
      <c r="F52" s="409"/>
      <c r="G52" s="409"/>
      <c r="H52" s="397"/>
      <c r="I52" s="442" t="s">
        <v>153</v>
      </c>
      <c r="J52" s="409"/>
      <c r="K52" s="409"/>
      <c r="L52" s="409"/>
      <c r="M52" s="409"/>
      <c r="N52" s="409"/>
      <c r="O52" s="409"/>
      <c r="P52" s="397"/>
      <c r="Q52" s="443" t="s">
        <v>154</v>
      </c>
      <c r="R52" s="409"/>
      <c r="S52" s="409"/>
      <c r="T52" s="409"/>
      <c r="U52" s="409"/>
      <c r="V52" s="409"/>
      <c r="W52" s="409"/>
      <c r="X52" s="409"/>
      <c r="Y52" s="397"/>
      <c r="Z52" s="354"/>
      <c r="AA52" s="354"/>
      <c r="AB52" s="362"/>
      <c r="AC52" s="340"/>
      <c r="AD52" s="340"/>
      <c r="AE52" s="340"/>
      <c r="AF52" s="340"/>
      <c r="AG52" s="340"/>
      <c r="AH52" s="340"/>
    </row>
    <row r="53" spans="1:34" ht="15.75" customHeight="1" x14ac:dyDescent="0.3">
      <c r="A53" s="363"/>
      <c r="B53" s="39"/>
      <c r="C53" s="40"/>
      <c r="D53" s="447" t="s">
        <v>155</v>
      </c>
      <c r="E53" s="409"/>
      <c r="F53" s="409"/>
      <c r="G53" s="409"/>
      <c r="H53" s="397"/>
      <c r="I53" s="444" t="s">
        <v>156</v>
      </c>
      <c r="J53" s="409"/>
      <c r="K53" s="409"/>
      <c r="L53" s="409"/>
      <c r="M53" s="409"/>
      <c r="N53" s="409"/>
      <c r="O53" s="409"/>
      <c r="P53" s="397"/>
      <c r="Q53" s="445" t="s">
        <v>157</v>
      </c>
      <c r="R53" s="409"/>
      <c r="S53" s="409"/>
      <c r="T53" s="409"/>
      <c r="U53" s="409"/>
      <c r="V53" s="409"/>
      <c r="W53" s="409"/>
      <c r="X53" s="409"/>
      <c r="Y53" s="397"/>
      <c r="Z53" s="363"/>
      <c r="AA53" s="363"/>
      <c r="AB53" s="364"/>
      <c r="AC53" s="363"/>
      <c r="AD53" s="363"/>
      <c r="AE53" s="363"/>
      <c r="AF53" s="363"/>
      <c r="AG53" s="363"/>
      <c r="AH53" s="363"/>
    </row>
    <row r="54" spans="1:34" ht="15.75" customHeight="1" x14ac:dyDescent="0.3">
      <c r="A54" s="340"/>
      <c r="B54" s="31"/>
      <c r="C54" s="365"/>
      <c r="D54" s="365"/>
      <c r="E54" s="365"/>
      <c r="F54" s="365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5"/>
      <c r="AA54" s="365"/>
      <c r="AB54" s="349"/>
      <c r="AC54" s="340"/>
      <c r="AD54" s="340"/>
      <c r="AE54" s="340"/>
      <c r="AF54" s="340"/>
      <c r="AG54" s="340"/>
      <c r="AH54" s="340"/>
    </row>
    <row r="55" spans="1:34" ht="15.75" customHeight="1" x14ac:dyDescent="0.3">
      <c r="A55" s="367"/>
      <c r="B55" s="41"/>
      <c r="C55" s="435" t="s">
        <v>158</v>
      </c>
      <c r="D55" s="409"/>
      <c r="E55" s="409"/>
      <c r="F55" s="397"/>
      <c r="G55" s="440" t="s">
        <v>159</v>
      </c>
      <c r="H55" s="441" t="s">
        <v>160</v>
      </c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4"/>
      <c r="AB55" s="362"/>
      <c r="AC55" s="367"/>
      <c r="AD55" s="367"/>
      <c r="AE55" s="367"/>
      <c r="AF55" s="367"/>
      <c r="AG55" s="367"/>
      <c r="AH55" s="367"/>
    </row>
    <row r="56" spans="1:34" ht="15.75" customHeight="1" x14ac:dyDescent="0.3">
      <c r="A56" s="367"/>
      <c r="B56" s="41"/>
      <c r="C56" s="42" t="s">
        <v>161</v>
      </c>
      <c r="D56" s="43" t="s">
        <v>497</v>
      </c>
      <c r="E56" s="435" t="s">
        <v>162</v>
      </c>
      <c r="F56" s="397"/>
      <c r="G56" s="381"/>
      <c r="H56" s="426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8"/>
      <c r="AB56" s="362"/>
      <c r="AC56" s="367"/>
      <c r="AD56" s="367"/>
      <c r="AE56" s="367"/>
      <c r="AF56" s="367"/>
      <c r="AG56" s="367"/>
      <c r="AH56" s="367"/>
    </row>
    <row r="57" spans="1:34" ht="15.75" customHeight="1" x14ac:dyDescent="0.3">
      <c r="A57" s="367"/>
      <c r="B57" s="41"/>
      <c r="C57" s="44">
        <v>2024</v>
      </c>
      <c r="D57" s="45">
        <v>45474</v>
      </c>
      <c r="E57" s="434">
        <v>45656</v>
      </c>
      <c r="F57" s="397"/>
      <c r="G57" s="46">
        <v>0.5</v>
      </c>
      <c r="H57" s="43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397"/>
      <c r="AB57" s="362"/>
      <c r="AC57" s="367"/>
      <c r="AD57" s="367"/>
      <c r="AE57" s="367"/>
      <c r="AF57" s="367"/>
      <c r="AG57" s="367"/>
      <c r="AH57" s="367"/>
    </row>
    <row r="58" spans="1:34" ht="15.75" customHeight="1" x14ac:dyDescent="0.3">
      <c r="A58" s="367"/>
      <c r="B58" s="41"/>
      <c r="C58" s="44">
        <v>2025</v>
      </c>
      <c r="D58" s="45">
        <v>45658</v>
      </c>
      <c r="E58" s="434">
        <v>46021</v>
      </c>
      <c r="F58" s="397"/>
      <c r="G58" s="46">
        <v>0.8</v>
      </c>
      <c r="H58" s="43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397"/>
      <c r="AB58" s="362"/>
      <c r="AC58" s="367"/>
      <c r="AD58" s="367"/>
      <c r="AE58" s="367"/>
      <c r="AF58" s="367"/>
      <c r="AG58" s="367"/>
      <c r="AH58" s="367"/>
    </row>
    <row r="59" spans="1:34" ht="15.75" customHeight="1" x14ac:dyDescent="0.3">
      <c r="A59" s="367"/>
      <c r="B59" s="41"/>
      <c r="C59" s="44">
        <v>2026</v>
      </c>
      <c r="D59" s="45">
        <v>46023</v>
      </c>
      <c r="E59" s="434">
        <v>46386</v>
      </c>
      <c r="F59" s="397"/>
      <c r="G59" s="46">
        <v>0.4</v>
      </c>
      <c r="H59" s="43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397"/>
      <c r="AB59" s="362"/>
      <c r="AC59" s="367"/>
      <c r="AD59" s="367"/>
      <c r="AE59" s="367"/>
      <c r="AF59" s="367"/>
      <c r="AG59" s="367"/>
      <c r="AH59" s="367"/>
    </row>
    <row r="60" spans="1:34" ht="15.75" customHeight="1" x14ac:dyDescent="0.3">
      <c r="A60" s="367"/>
      <c r="B60" s="41"/>
      <c r="C60" s="44">
        <v>2027</v>
      </c>
      <c r="D60" s="45">
        <v>46388</v>
      </c>
      <c r="E60" s="434">
        <v>46751</v>
      </c>
      <c r="F60" s="397"/>
      <c r="G60" s="46">
        <v>0.3</v>
      </c>
      <c r="H60" s="43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397"/>
      <c r="AB60" s="362"/>
      <c r="AC60" s="367"/>
      <c r="AD60" s="367"/>
      <c r="AE60" s="367"/>
      <c r="AF60" s="367"/>
      <c r="AG60" s="367"/>
      <c r="AH60" s="367"/>
    </row>
    <row r="61" spans="1:34" ht="15.75" customHeight="1" x14ac:dyDescent="0.3">
      <c r="A61" s="367"/>
      <c r="B61" s="41"/>
      <c r="C61" s="44"/>
      <c r="D61" s="44"/>
      <c r="E61" s="435"/>
      <c r="F61" s="397"/>
      <c r="G61" s="43"/>
      <c r="H61" s="435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397"/>
      <c r="AB61" s="362"/>
      <c r="AC61" s="367"/>
      <c r="AD61" s="367"/>
      <c r="AE61" s="367"/>
      <c r="AF61" s="367"/>
      <c r="AG61" s="367"/>
      <c r="AH61" s="367"/>
    </row>
    <row r="62" spans="1:34" ht="15.75" customHeight="1" x14ac:dyDescent="0.3">
      <c r="A62" s="340"/>
      <c r="B62" s="31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8"/>
      <c r="AC62" s="340"/>
      <c r="AD62" s="340"/>
      <c r="AE62" s="340"/>
      <c r="AF62" s="340"/>
      <c r="AG62" s="340"/>
      <c r="AH62" s="340"/>
    </row>
    <row r="63" spans="1:34" ht="15.75" customHeight="1" x14ac:dyDescent="0.3">
      <c r="A63" s="340"/>
      <c r="B63" s="31"/>
      <c r="C63" s="413" t="s">
        <v>163</v>
      </c>
      <c r="D63" s="405"/>
      <c r="E63" s="353"/>
      <c r="F63" s="344" t="s">
        <v>164</v>
      </c>
      <c r="G63" s="47"/>
      <c r="H63" s="355"/>
      <c r="I63" s="344" t="s">
        <v>165</v>
      </c>
      <c r="J63" s="340"/>
      <c r="K63" s="408"/>
      <c r="L63" s="397"/>
      <c r="M63" s="353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8"/>
      <c r="AC63" s="340"/>
      <c r="AD63" s="340"/>
      <c r="AE63" s="340"/>
      <c r="AF63" s="340"/>
      <c r="AG63" s="340"/>
      <c r="AH63" s="340"/>
    </row>
    <row r="64" spans="1:34" ht="15.75" customHeight="1" x14ac:dyDescent="0.3">
      <c r="A64" s="340"/>
      <c r="B64" s="368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69"/>
      <c r="AC64" s="340"/>
      <c r="AD64" s="340"/>
      <c r="AE64" s="340"/>
      <c r="AF64" s="340"/>
      <c r="AG64" s="340"/>
      <c r="AH64" s="340"/>
    </row>
    <row r="65" spans="1:34" ht="15.75" customHeight="1" x14ac:dyDescent="0.3">
      <c r="A65" s="340"/>
      <c r="B65" s="433" t="s">
        <v>166</v>
      </c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397"/>
      <c r="AC65" s="340"/>
      <c r="AD65" s="340"/>
      <c r="AE65" s="340"/>
      <c r="AF65" s="340"/>
      <c r="AG65" s="340"/>
      <c r="AH65" s="340"/>
    </row>
    <row r="66" spans="1:34" ht="15.75" customHeight="1" x14ac:dyDescent="0.3">
      <c r="A66" s="340"/>
      <c r="B66" s="48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49"/>
      <c r="AC66" s="340"/>
      <c r="AD66" s="340"/>
      <c r="AE66" s="340"/>
      <c r="AF66" s="340"/>
      <c r="AG66" s="340"/>
      <c r="AH66" s="340"/>
    </row>
    <row r="67" spans="1:34" ht="29.25" customHeight="1" x14ac:dyDescent="0.3">
      <c r="A67" s="340"/>
      <c r="B67" s="435" t="s">
        <v>161</v>
      </c>
      <c r="C67" s="397"/>
      <c r="D67" s="43"/>
      <c r="E67" s="435" t="s">
        <v>167</v>
      </c>
      <c r="F67" s="397"/>
      <c r="G67" s="43"/>
      <c r="H67" s="407" t="s">
        <v>168</v>
      </c>
      <c r="I67" s="397"/>
      <c r="J67" s="435"/>
      <c r="K67" s="397"/>
      <c r="L67" s="438"/>
      <c r="M67" s="405"/>
      <c r="N67" s="43" t="s">
        <v>169</v>
      </c>
      <c r="O67" s="435"/>
      <c r="P67" s="409"/>
      <c r="Q67" s="397"/>
      <c r="R67" s="435" t="s">
        <v>170</v>
      </c>
      <c r="S67" s="409"/>
      <c r="T67" s="397"/>
      <c r="U67" s="435"/>
      <c r="V67" s="409"/>
      <c r="W67" s="397"/>
      <c r="X67" s="435" t="s">
        <v>171</v>
      </c>
      <c r="Y67" s="397"/>
      <c r="Z67" s="435"/>
      <c r="AA67" s="409"/>
      <c r="AB67" s="397"/>
      <c r="AC67" s="340"/>
      <c r="AD67" s="340"/>
      <c r="AE67" s="340"/>
      <c r="AF67" s="340"/>
      <c r="AG67" s="340"/>
      <c r="AH67" s="340"/>
    </row>
    <row r="68" spans="1:34" ht="15.75" customHeight="1" x14ac:dyDescent="0.3">
      <c r="A68" s="340"/>
      <c r="B68" s="48"/>
      <c r="C68" s="370"/>
      <c r="D68" s="370"/>
      <c r="E68" s="370"/>
      <c r="F68" s="363"/>
      <c r="G68" s="371"/>
      <c r="H68" s="372"/>
      <c r="I68" s="372"/>
      <c r="J68" s="363"/>
      <c r="K68" s="363"/>
      <c r="L68" s="363"/>
      <c r="M68" s="363"/>
      <c r="N68" s="372"/>
      <c r="O68" s="363"/>
      <c r="P68" s="363"/>
      <c r="Q68" s="363"/>
      <c r="R68" s="363"/>
      <c r="S68" s="372"/>
      <c r="T68" s="350"/>
      <c r="U68" s="350"/>
      <c r="V68" s="340"/>
      <c r="W68" s="372"/>
      <c r="X68" s="360"/>
      <c r="Y68" s="360"/>
      <c r="Z68" s="50"/>
      <c r="AA68" s="28"/>
      <c r="AB68" s="51"/>
      <c r="AC68" s="340"/>
      <c r="AD68" s="340"/>
      <c r="AE68" s="340"/>
      <c r="AF68" s="340"/>
      <c r="AG68" s="340"/>
      <c r="AH68" s="340"/>
    </row>
    <row r="69" spans="1:34" ht="15.75" customHeight="1" x14ac:dyDescent="0.3">
      <c r="A69" s="340"/>
      <c r="B69" s="433" t="s">
        <v>172</v>
      </c>
      <c r="C69" s="397"/>
      <c r="D69" s="436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8"/>
      <c r="AC69" s="340"/>
      <c r="AD69" s="340"/>
      <c r="AE69" s="340"/>
      <c r="AF69" s="340"/>
      <c r="AG69" s="340"/>
      <c r="AH69" s="340"/>
    </row>
    <row r="70" spans="1:34" ht="15.75" customHeight="1" x14ac:dyDescent="0.3">
      <c r="A70" s="340"/>
      <c r="B70" s="48"/>
      <c r="C70" s="370"/>
      <c r="D70" s="370"/>
      <c r="E70" s="370"/>
      <c r="F70" s="363"/>
      <c r="G70" s="371"/>
      <c r="H70" s="372"/>
      <c r="I70" s="372"/>
      <c r="J70" s="363"/>
      <c r="K70" s="363"/>
      <c r="L70" s="363"/>
      <c r="M70" s="363"/>
      <c r="N70" s="372"/>
      <c r="O70" s="363"/>
      <c r="P70" s="363"/>
      <c r="Q70" s="363"/>
      <c r="R70" s="363"/>
      <c r="S70" s="372"/>
      <c r="T70" s="350"/>
      <c r="U70" s="350"/>
      <c r="V70" s="340"/>
      <c r="W70" s="372"/>
      <c r="X70" s="360"/>
      <c r="Y70" s="360"/>
      <c r="Z70" s="50"/>
      <c r="AA70" s="28"/>
      <c r="AB70" s="51"/>
      <c r="AC70" s="340"/>
      <c r="AD70" s="340"/>
      <c r="AE70" s="340"/>
      <c r="AF70" s="340"/>
      <c r="AG70" s="340"/>
      <c r="AH70" s="340"/>
    </row>
    <row r="71" spans="1:34" ht="15.75" customHeight="1" x14ac:dyDescent="0.3">
      <c r="A71" s="340"/>
      <c r="B71" s="433" t="s">
        <v>173</v>
      </c>
      <c r="C71" s="397"/>
      <c r="D71" s="43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8"/>
      <c r="AC71" s="340"/>
      <c r="AD71" s="340"/>
      <c r="AE71" s="340"/>
      <c r="AF71" s="340"/>
      <c r="AG71" s="340"/>
      <c r="AH71" s="340"/>
    </row>
    <row r="72" spans="1:34" ht="15.75" customHeight="1" x14ac:dyDescent="0.3">
      <c r="A72" s="340"/>
      <c r="B72" s="48"/>
      <c r="C72" s="370"/>
      <c r="D72" s="370"/>
      <c r="E72" s="370"/>
      <c r="F72" s="363"/>
      <c r="G72" s="371"/>
      <c r="H72" s="372"/>
      <c r="I72" s="372"/>
      <c r="J72" s="363"/>
      <c r="K72" s="363"/>
      <c r="L72" s="363"/>
      <c r="M72" s="363"/>
      <c r="N72" s="372"/>
      <c r="O72" s="363"/>
      <c r="P72" s="363"/>
      <c r="Q72" s="363"/>
      <c r="R72" s="363"/>
      <c r="S72" s="372"/>
      <c r="T72" s="350"/>
      <c r="U72" s="350"/>
      <c r="V72" s="340"/>
      <c r="W72" s="372"/>
      <c r="X72" s="360"/>
      <c r="Y72" s="360"/>
      <c r="Z72" s="360"/>
      <c r="AA72" s="350"/>
      <c r="AB72" s="356"/>
      <c r="AC72" s="340"/>
      <c r="AD72" s="340"/>
      <c r="AE72" s="340"/>
      <c r="AF72" s="340"/>
      <c r="AG72" s="340"/>
      <c r="AH72" s="340"/>
    </row>
    <row r="73" spans="1:34" ht="15.75" customHeight="1" x14ac:dyDescent="0.3">
      <c r="A73" s="340"/>
      <c r="B73" s="433" t="s">
        <v>174</v>
      </c>
      <c r="C73" s="397"/>
      <c r="D73" s="43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8"/>
      <c r="AC73" s="340"/>
      <c r="AD73" s="340"/>
      <c r="AE73" s="340"/>
      <c r="AF73" s="340"/>
      <c r="AG73" s="340"/>
      <c r="AH73" s="340"/>
    </row>
    <row r="74" spans="1:34" ht="15.75" customHeight="1" x14ac:dyDescent="0.3">
      <c r="A74" s="340"/>
      <c r="B74" s="48"/>
      <c r="C74" s="370"/>
      <c r="D74" s="370"/>
      <c r="E74" s="370"/>
      <c r="F74" s="363"/>
      <c r="G74" s="371"/>
      <c r="H74" s="372"/>
      <c r="I74" s="372"/>
      <c r="J74" s="363"/>
      <c r="K74" s="363"/>
      <c r="L74" s="363"/>
      <c r="M74" s="363"/>
      <c r="N74" s="372"/>
      <c r="O74" s="363"/>
      <c r="P74" s="363"/>
      <c r="Q74" s="363"/>
      <c r="R74" s="363"/>
      <c r="S74" s="372"/>
      <c r="T74" s="350"/>
      <c r="U74" s="350"/>
      <c r="V74" s="340"/>
      <c r="W74" s="372"/>
      <c r="X74" s="360"/>
      <c r="Y74" s="360"/>
      <c r="Z74" s="50"/>
      <c r="AA74" s="28"/>
      <c r="AB74" s="51"/>
      <c r="AC74" s="340"/>
      <c r="AD74" s="340"/>
      <c r="AE74" s="340"/>
      <c r="AF74" s="340"/>
      <c r="AG74" s="340"/>
      <c r="AH74" s="340"/>
    </row>
    <row r="75" spans="1:34" ht="15.75" customHeight="1" x14ac:dyDescent="0.3">
      <c r="A75" s="340"/>
      <c r="B75" s="433" t="s">
        <v>175</v>
      </c>
      <c r="C75" s="397"/>
      <c r="D75" s="43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8"/>
      <c r="AC75" s="340"/>
      <c r="AD75" s="340"/>
      <c r="AE75" s="340"/>
      <c r="AF75" s="340"/>
      <c r="AG75" s="340"/>
      <c r="AH75" s="340"/>
    </row>
    <row r="76" spans="1:34" ht="15.75" customHeight="1" x14ac:dyDescent="0.3">
      <c r="A76" s="340"/>
      <c r="B76" s="48"/>
      <c r="C76" s="370"/>
      <c r="D76" s="370"/>
      <c r="E76" s="370"/>
      <c r="F76" s="363"/>
      <c r="G76" s="371"/>
      <c r="H76" s="372"/>
      <c r="I76" s="372"/>
      <c r="J76" s="363"/>
      <c r="K76" s="363"/>
      <c r="L76" s="363"/>
      <c r="M76" s="363"/>
      <c r="N76" s="372"/>
      <c r="O76" s="363"/>
      <c r="P76" s="363"/>
      <c r="Q76" s="363"/>
      <c r="R76" s="363"/>
      <c r="S76" s="372"/>
      <c r="T76" s="350"/>
      <c r="U76" s="350"/>
      <c r="V76" s="340"/>
      <c r="W76" s="372"/>
      <c r="X76" s="360"/>
      <c r="Y76" s="360"/>
      <c r="Z76" s="50"/>
      <c r="AA76" s="28"/>
      <c r="AB76" s="51"/>
      <c r="AC76" s="340"/>
      <c r="AD76" s="340"/>
      <c r="AE76" s="340"/>
      <c r="AF76" s="340"/>
      <c r="AG76" s="340"/>
      <c r="AH76" s="340"/>
    </row>
    <row r="77" spans="1:34" ht="15.75" customHeight="1" x14ac:dyDescent="0.3">
      <c r="A77" s="340"/>
      <c r="B77" s="433" t="s">
        <v>176</v>
      </c>
      <c r="C77" s="397"/>
      <c r="D77" s="43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8"/>
      <c r="AC77" s="340"/>
      <c r="AD77" s="340"/>
      <c r="AE77" s="340"/>
      <c r="AF77" s="340"/>
      <c r="AG77" s="340"/>
      <c r="AH77" s="340"/>
    </row>
    <row r="78" spans="1:34" ht="15.75" customHeight="1" x14ac:dyDescent="0.3">
      <c r="A78" s="340"/>
      <c r="B78" s="48"/>
      <c r="C78" s="370"/>
      <c r="D78" s="370"/>
      <c r="E78" s="370"/>
      <c r="F78" s="363"/>
      <c r="G78" s="371"/>
      <c r="H78" s="372"/>
      <c r="I78" s="372"/>
      <c r="J78" s="363"/>
      <c r="K78" s="363"/>
      <c r="L78" s="363"/>
      <c r="M78" s="363"/>
      <c r="N78" s="372"/>
      <c r="O78" s="363"/>
      <c r="P78" s="363"/>
      <c r="Q78" s="363"/>
      <c r="R78" s="363"/>
      <c r="S78" s="372"/>
      <c r="T78" s="350"/>
      <c r="U78" s="350"/>
      <c r="V78" s="340"/>
      <c r="W78" s="372"/>
      <c r="X78" s="360"/>
      <c r="Y78" s="360"/>
      <c r="Z78" s="50"/>
      <c r="AA78" s="28"/>
      <c r="AB78" s="51"/>
      <c r="AC78" s="340"/>
      <c r="AD78" s="340"/>
      <c r="AE78" s="340"/>
      <c r="AF78" s="340"/>
      <c r="AG78" s="340"/>
      <c r="AH78" s="340"/>
    </row>
    <row r="79" spans="1:34" ht="15.75" customHeight="1" x14ac:dyDescent="0.3">
      <c r="A79" s="340"/>
      <c r="B79" s="433" t="s">
        <v>177</v>
      </c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397"/>
      <c r="AC79" s="340"/>
      <c r="AD79" s="340"/>
      <c r="AE79" s="340"/>
      <c r="AF79" s="340"/>
      <c r="AG79" s="340"/>
      <c r="AH79" s="340"/>
    </row>
    <row r="80" spans="1:34" ht="15.75" customHeight="1" x14ac:dyDescent="0.3">
      <c r="A80" s="340"/>
      <c r="B80" s="407" t="s">
        <v>122</v>
      </c>
      <c r="C80" s="397"/>
      <c r="D80" s="52" t="s">
        <v>178</v>
      </c>
      <c r="E80" s="407" t="s">
        <v>179</v>
      </c>
      <c r="F80" s="397"/>
      <c r="G80" s="407" t="s">
        <v>177</v>
      </c>
      <c r="H80" s="409"/>
      <c r="I80" s="409"/>
      <c r="J80" s="409"/>
      <c r="K80" s="409"/>
      <c r="L80" s="409"/>
      <c r="M80" s="409"/>
      <c r="N80" s="409"/>
      <c r="O80" s="397"/>
      <c r="P80" s="407" t="s">
        <v>180</v>
      </c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397"/>
      <c r="AC80" s="340"/>
      <c r="AD80" s="340"/>
      <c r="AE80" s="340"/>
      <c r="AF80" s="340"/>
      <c r="AG80" s="340"/>
      <c r="AH80" s="340"/>
    </row>
    <row r="81" spans="1:34" ht="15.75" customHeight="1" x14ac:dyDescent="0.3">
      <c r="A81" s="340"/>
      <c r="B81" s="407"/>
      <c r="C81" s="397"/>
      <c r="D81" s="37"/>
      <c r="E81" s="407"/>
      <c r="F81" s="397"/>
      <c r="G81" s="432"/>
      <c r="H81" s="409"/>
      <c r="I81" s="409"/>
      <c r="J81" s="409"/>
      <c r="K81" s="409"/>
      <c r="L81" s="409"/>
      <c r="M81" s="409"/>
      <c r="N81" s="409"/>
      <c r="O81" s="397"/>
      <c r="P81" s="432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397"/>
      <c r="AC81" s="340"/>
      <c r="AD81" s="340"/>
      <c r="AE81" s="340"/>
      <c r="AF81" s="340"/>
      <c r="AG81" s="340"/>
      <c r="AH81" s="340"/>
    </row>
    <row r="82" spans="1:34" ht="15.75" customHeight="1" x14ac:dyDescent="0.3">
      <c r="A82" s="340"/>
      <c r="B82" s="407"/>
      <c r="C82" s="397"/>
      <c r="D82" s="37"/>
      <c r="E82" s="407"/>
      <c r="F82" s="397"/>
      <c r="G82" s="432"/>
      <c r="H82" s="409"/>
      <c r="I82" s="409"/>
      <c r="J82" s="409"/>
      <c r="K82" s="409"/>
      <c r="L82" s="409"/>
      <c r="M82" s="409"/>
      <c r="N82" s="409"/>
      <c r="O82" s="397"/>
      <c r="P82" s="432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397"/>
      <c r="AC82" s="340"/>
      <c r="AD82" s="340"/>
      <c r="AE82" s="340"/>
      <c r="AF82" s="340"/>
      <c r="AG82" s="340"/>
      <c r="AH82" s="340"/>
    </row>
    <row r="83" spans="1:34" ht="26.25" customHeight="1" x14ac:dyDescent="0.3">
      <c r="A83" s="340"/>
      <c r="B83" s="431" t="s">
        <v>181</v>
      </c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397"/>
      <c r="AC83" s="340"/>
      <c r="AD83" s="373"/>
      <c r="AE83" s="340"/>
      <c r="AF83" s="340"/>
      <c r="AG83" s="340"/>
      <c r="AH83" s="340"/>
    </row>
    <row r="84" spans="1:34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0"/>
    </row>
    <row r="85" spans="1:34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0"/>
    </row>
    <row r="86" spans="1:34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</row>
    <row r="87" spans="1:34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0"/>
    </row>
    <row r="88" spans="1:34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0"/>
    </row>
    <row r="89" spans="1:34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0"/>
    </row>
    <row r="90" spans="1:34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0"/>
    </row>
    <row r="91" spans="1:34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</row>
    <row r="92" spans="1:34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</row>
    <row r="93" spans="1:34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0"/>
    </row>
    <row r="94" spans="1:34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0"/>
    </row>
    <row r="95" spans="1:34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0"/>
    </row>
    <row r="96" spans="1:34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0"/>
    </row>
    <row r="97" spans="1:34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</row>
    <row r="98" spans="1:34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</row>
    <row r="99" spans="1:34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0"/>
    </row>
    <row r="100" spans="1:34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0"/>
    </row>
    <row r="101" spans="1:34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0"/>
    </row>
    <row r="102" spans="1:34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0"/>
    </row>
    <row r="103" spans="1:34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</row>
    <row r="104" spans="1:34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</row>
    <row r="105" spans="1:34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0"/>
    </row>
    <row r="106" spans="1:34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0"/>
    </row>
    <row r="107" spans="1:34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</row>
    <row r="108" spans="1:34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0"/>
    </row>
    <row r="109" spans="1:34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0"/>
    </row>
    <row r="110" spans="1:34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0"/>
    </row>
    <row r="111" spans="1:34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</row>
    <row r="112" spans="1:34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0"/>
    </row>
    <row r="113" spans="1:34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0"/>
    </row>
    <row r="114" spans="1:34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</row>
    <row r="115" spans="1:34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0"/>
    </row>
    <row r="116" spans="1:34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0"/>
    </row>
    <row r="117" spans="1:34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0"/>
    </row>
    <row r="118" spans="1:34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0"/>
    </row>
    <row r="119" spans="1:34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0"/>
    </row>
    <row r="120" spans="1:34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0"/>
    </row>
    <row r="121" spans="1:34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0"/>
    </row>
    <row r="122" spans="1:34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0"/>
    </row>
    <row r="123" spans="1:34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0"/>
    </row>
    <row r="124" spans="1:34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0"/>
    </row>
    <row r="125" spans="1:34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0"/>
    </row>
    <row r="126" spans="1:34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0"/>
    </row>
    <row r="127" spans="1:34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0"/>
    </row>
    <row r="128" spans="1:34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0"/>
    </row>
    <row r="129" spans="1:34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0"/>
    </row>
    <row r="130" spans="1:34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0"/>
    </row>
    <row r="131" spans="1:34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0"/>
    </row>
    <row r="132" spans="1:34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0"/>
    </row>
    <row r="133" spans="1:34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</row>
    <row r="134" spans="1:34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0"/>
    </row>
    <row r="135" spans="1:34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0"/>
    </row>
    <row r="136" spans="1:34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0"/>
    </row>
    <row r="137" spans="1:34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0"/>
    </row>
    <row r="138" spans="1:34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0"/>
    </row>
    <row r="139" spans="1:34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0"/>
    </row>
    <row r="140" spans="1:34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0"/>
    </row>
    <row r="141" spans="1:34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0"/>
    </row>
    <row r="142" spans="1:34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</row>
    <row r="143" spans="1:34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0"/>
    </row>
    <row r="144" spans="1:34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</row>
    <row r="145" spans="1:34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0"/>
    </row>
    <row r="146" spans="1:34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0"/>
    </row>
    <row r="147" spans="1:34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</row>
    <row r="148" spans="1:34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0"/>
    </row>
    <row r="149" spans="1:34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0"/>
    </row>
    <row r="150" spans="1:34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0"/>
    </row>
    <row r="151" spans="1:34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0"/>
    </row>
    <row r="152" spans="1:34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</row>
    <row r="153" spans="1:34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</row>
    <row r="154" spans="1:34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0"/>
    </row>
    <row r="155" spans="1:34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0"/>
    </row>
    <row r="156" spans="1:34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0"/>
    </row>
    <row r="157" spans="1:34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0"/>
    </row>
    <row r="158" spans="1:34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</row>
    <row r="159" spans="1:34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</row>
    <row r="160" spans="1:34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0"/>
    </row>
    <row r="161" spans="1:34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0"/>
    </row>
    <row r="162" spans="1:34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0"/>
    </row>
    <row r="163" spans="1:34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0"/>
    </row>
    <row r="164" spans="1:34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0"/>
    </row>
    <row r="165" spans="1:34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0"/>
    </row>
    <row r="166" spans="1:34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</row>
    <row r="167" spans="1:34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0"/>
    </row>
    <row r="168" spans="1:34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0"/>
    </row>
    <row r="169" spans="1:34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0"/>
    </row>
    <row r="170" spans="1:34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0"/>
    </row>
    <row r="171" spans="1:34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</row>
    <row r="172" spans="1:34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0"/>
    </row>
    <row r="173" spans="1:34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0"/>
    </row>
    <row r="174" spans="1:34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0"/>
    </row>
    <row r="175" spans="1:34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0"/>
    </row>
    <row r="176" spans="1:34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0"/>
    </row>
    <row r="177" spans="1:34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0"/>
    </row>
    <row r="178" spans="1:34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0"/>
    </row>
    <row r="179" spans="1:34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0"/>
    </row>
    <row r="180" spans="1:34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0"/>
    </row>
    <row r="181" spans="1:34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0"/>
    </row>
    <row r="182" spans="1:34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</row>
    <row r="183" spans="1:34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0"/>
    </row>
    <row r="184" spans="1:34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0"/>
    </row>
    <row r="185" spans="1:34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0"/>
    </row>
    <row r="186" spans="1:34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0"/>
    </row>
    <row r="187" spans="1:34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0"/>
    </row>
    <row r="188" spans="1:34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0"/>
    </row>
    <row r="189" spans="1:34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0"/>
    </row>
    <row r="190" spans="1:34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0"/>
    </row>
    <row r="191" spans="1:34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0"/>
    </row>
    <row r="192" spans="1:34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0"/>
    </row>
    <row r="193" spans="1:34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0"/>
    </row>
    <row r="194" spans="1:34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0"/>
    </row>
    <row r="195" spans="1:34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0"/>
    </row>
    <row r="196" spans="1:34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0"/>
    </row>
    <row r="197" spans="1:34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0"/>
    </row>
    <row r="198" spans="1:34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0"/>
    </row>
    <row r="199" spans="1:34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0"/>
    </row>
    <row r="200" spans="1:34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0"/>
    </row>
    <row r="201" spans="1:34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0"/>
    </row>
    <row r="202" spans="1:34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0"/>
    </row>
    <row r="203" spans="1:34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0"/>
    </row>
    <row r="204" spans="1:34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0"/>
    </row>
    <row r="205" spans="1:34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0"/>
    </row>
    <row r="206" spans="1:34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0"/>
    </row>
    <row r="207" spans="1:34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0"/>
    </row>
    <row r="208" spans="1:34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0"/>
    </row>
    <row r="209" spans="1:34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0"/>
    </row>
    <row r="210" spans="1:34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0"/>
    </row>
    <row r="211" spans="1:34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0"/>
    </row>
    <row r="212" spans="1:34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0"/>
    </row>
    <row r="213" spans="1:34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0"/>
    </row>
    <row r="214" spans="1:34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0"/>
    </row>
    <row r="215" spans="1:34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0"/>
    </row>
    <row r="216" spans="1:34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0"/>
    </row>
    <row r="217" spans="1:34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0"/>
    </row>
    <row r="218" spans="1:34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0"/>
    </row>
    <row r="219" spans="1:34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0"/>
    </row>
    <row r="220" spans="1:34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0"/>
    </row>
    <row r="221" spans="1:34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0"/>
    </row>
    <row r="222" spans="1:34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0"/>
    </row>
    <row r="223" spans="1:34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0"/>
    </row>
    <row r="224" spans="1:34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0"/>
    </row>
    <row r="225" spans="1:34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0"/>
    </row>
    <row r="226" spans="1:34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0"/>
    </row>
    <row r="227" spans="1:34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0"/>
    </row>
    <row r="228" spans="1:34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0"/>
    </row>
    <row r="229" spans="1:34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0"/>
    </row>
    <row r="230" spans="1:34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0"/>
    </row>
    <row r="231" spans="1:34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0"/>
    </row>
    <row r="232" spans="1:34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0"/>
    </row>
    <row r="233" spans="1:34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0"/>
    </row>
    <row r="234" spans="1:34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0"/>
    </row>
    <row r="235" spans="1:34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0"/>
    </row>
    <row r="236" spans="1:34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0"/>
    </row>
    <row r="237" spans="1:34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0"/>
    </row>
    <row r="238" spans="1:34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0"/>
    </row>
    <row r="239" spans="1:34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0"/>
    </row>
    <row r="240" spans="1:34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0"/>
    </row>
    <row r="241" spans="1:34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0"/>
    </row>
    <row r="242" spans="1:34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0"/>
    </row>
    <row r="243" spans="1:34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0"/>
    </row>
    <row r="244" spans="1:34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</row>
    <row r="245" spans="1:34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0"/>
    </row>
    <row r="246" spans="1:34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</row>
    <row r="247" spans="1:34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</row>
    <row r="248" spans="1:34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0"/>
    </row>
    <row r="249" spans="1:34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0"/>
    </row>
    <row r="250" spans="1:34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0"/>
    </row>
    <row r="251" spans="1:34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0"/>
    </row>
    <row r="252" spans="1:34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0"/>
    </row>
    <row r="253" spans="1:34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0"/>
    </row>
    <row r="254" spans="1:34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0"/>
    </row>
    <row r="255" spans="1:34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0"/>
    </row>
    <row r="256" spans="1:34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0"/>
    </row>
    <row r="257" spans="1:34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0"/>
    </row>
    <row r="258" spans="1:34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0"/>
    </row>
    <row r="259" spans="1:34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0"/>
    </row>
    <row r="260" spans="1:34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0"/>
    </row>
    <row r="261" spans="1:34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0"/>
    </row>
    <row r="262" spans="1:34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0"/>
    </row>
    <row r="263" spans="1:34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0"/>
    </row>
    <row r="264" spans="1:34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0"/>
    </row>
    <row r="265" spans="1:34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0"/>
    </row>
    <row r="266" spans="1:34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0"/>
    </row>
    <row r="267" spans="1:34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0"/>
    </row>
    <row r="268" spans="1:34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0"/>
    </row>
    <row r="269" spans="1:34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0"/>
    </row>
    <row r="270" spans="1:34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0"/>
    </row>
    <row r="271" spans="1:34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0"/>
    </row>
    <row r="272" spans="1:34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0"/>
    </row>
    <row r="273" spans="1:34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0"/>
    </row>
    <row r="274" spans="1:34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0"/>
    </row>
    <row r="275" spans="1:34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0"/>
    </row>
    <row r="276" spans="1:34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0"/>
    </row>
    <row r="277" spans="1:34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0"/>
    </row>
    <row r="278" spans="1:34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0"/>
    </row>
    <row r="279" spans="1:34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0"/>
    </row>
    <row r="280" spans="1:34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0"/>
    </row>
    <row r="281" spans="1:34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0"/>
    </row>
    <row r="282" spans="1:34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0"/>
    </row>
    <row r="283" spans="1:34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0"/>
    </row>
    <row r="284" spans="1:34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0"/>
    </row>
    <row r="285" spans="1:34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0"/>
    </row>
    <row r="286" spans="1:34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0"/>
    </row>
    <row r="287" spans="1:34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0"/>
    </row>
    <row r="288" spans="1:34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0"/>
    </row>
    <row r="289" spans="1:34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0"/>
    </row>
    <row r="290" spans="1:34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0"/>
    </row>
    <row r="291" spans="1:34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0"/>
    </row>
    <row r="292" spans="1:34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0"/>
    </row>
    <row r="293" spans="1:34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0"/>
    </row>
    <row r="294" spans="1:34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0"/>
    </row>
    <row r="295" spans="1:34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0"/>
    </row>
    <row r="296" spans="1:34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0"/>
    </row>
    <row r="297" spans="1:34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0"/>
    </row>
    <row r="298" spans="1:34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0"/>
    </row>
    <row r="299" spans="1:34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0"/>
    </row>
    <row r="300" spans="1:34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0"/>
    </row>
    <row r="301" spans="1:34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0"/>
    </row>
    <row r="302" spans="1:34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0"/>
    </row>
    <row r="303" spans="1:34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0"/>
    </row>
    <row r="304" spans="1:34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0"/>
    </row>
    <row r="305" spans="1:34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0"/>
    </row>
    <row r="306" spans="1:34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0"/>
    </row>
    <row r="307" spans="1:34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0"/>
    </row>
    <row r="308" spans="1:34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0"/>
    </row>
    <row r="309" spans="1:34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0"/>
    </row>
    <row r="310" spans="1:34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0"/>
    </row>
    <row r="311" spans="1:34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0"/>
    </row>
    <row r="312" spans="1:34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0"/>
    </row>
    <row r="313" spans="1:34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0"/>
    </row>
    <row r="314" spans="1:34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0"/>
    </row>
    <row r="315" spans="1:34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0"/>
    </row>
    <row r="316" spans="1:34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0"/>
    </row>
    <row r="317" spans="1:34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0"/>
    </row>
    <row r="318" spans="1:34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0"/>
    </row>
    <row r="319" spans="1:34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0"/>
    </row>
    <row r="320" spans="1:34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0"/>
    </row>
    <row r="321" spans="1:34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0"/>
    </row>
    <row r="322" spans="1:34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0"/>
    </row>
    <row r="323" spans="1:34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0"/>
    </row>
    <row r="324" spans="1:34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0"/>
    </row>
    <row r="325" spans="1:34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0"/>
    </row>
    <row r="326" spans="1:34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0"/>
    </row>
    <row r="327" spans="1:34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0"/>
    </row>
    <row r="328" spans="1:34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0"/>
    </row>
    <row r="329" spans="1:34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0"/>
    </row>
    <row r="330" spans="1:34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0"/>
    </row>
    <row r="331" spans="1:34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0"/>
    </row>
    <row r="332" spans="1:34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0"/>
    </row>
    <row r="333" spans="1:34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0"/>
    </row>
    <row r="334" spans="1:34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0"/>
    </row>
    <row r="335" spans="1:34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0"/>
    </row>
    <row r="336" spans="1:34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0"/>
    </row>
    <row r="337" spans="1:34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0"/>
    </row>
    <row r="338" spans="1:34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0"/>
    </row>
    <row r="339" spans="1:34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0"/>
    </row>
    <row r="340" spans="1:34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0"/>
    </row>
    <row r="341" spans="1:34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0"/>
    </row>
    <row r="342" spans="1:34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0"/>
    </row>
    <row r="343" spans="1:34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0"/>
    </row>
    <row r="344" spans="1:34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0"/>
    </row>
    <row r="345" spans="1:34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0"/>
    </row>
    <row r="346" spans="1:34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0"/>
    </row>
    <row r="347" spans="1:34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0"/>
    </row>
    <row r="348" spans="1:34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0"/>
    </row>
    <row r="349" spans="1:34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0"/>
    </row>
    <row r="350" spans="1:34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0"/>
    </row>
    <row r="351" spans="1:34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0"/>
    </row>
    <row r="352" spans="1:34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0"/>
    </row>
    <row r="353" spans="1:34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0"/>
    </row>
    <row r="354" spans="1:34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0"/>
    </row>
    <row r="355" spans="1:34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0"/>
    </row>
    <row r="356" spans="1:34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0"/>
    </row>
    <row r="357" spans="1:34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0"/>
    </row>
    <row r="358" spans="1:34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0"/>
    </row>
    <row r="359" spans="1:34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0"/>
    </row>
    <row r="360" spans="1:34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0"/>
    </row>
    <row r="361" spans="1:34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0"/>
    </row>
    <row r="362" spans="1:34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0"/>
    </row>
    <row r="363" spans="1:34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0"/>
    </row>
    <row r="364" spans="1:34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0"/>
    </row>
    <row r="365" spans="1:34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0"/>
    </row>
    <row r="366" spans="1:34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0"/>
    </row>
    <row r="367" spans="1:34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0"/>
    </row>
    <row r="368" spans="1:34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0"/>
    </row>
    <row r="369" spans="1:34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0"/>
    </row>
    <row r="370" spans="1:34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0"/>
    </row>
    <row r="371" spans="1:34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0"/>
    </row>
    <row r="372" spans="1:34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0"/>
    </row>
    <row r="373" spans="1:34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0"/>
    </row>
    <row r="374" spans="1:34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0"/>
    </row>
    <row r="375" spans="1:34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0"/>
    </row>
    <row r="376" spans="1:34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0"/>
    </row>
    <row r="377" spans="1:34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0"/>
    </row>
    <row r="378" spans="1:34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0"/>
    </row>
    <row r="379" spans="1:34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0"/>
    </row>
    <row r="380" spans="1:34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0"/>
    </row>
    <row r="381" spans="1:34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0"/>
    </row>
    <row r="382" spans="1:34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0"/>
    </row>
    <row r="383" spans="1:34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0"/>
    </row>
    <row r="384" spans="1:34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0"/>
    </row>
    <row r="385" spans="1:34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0"/>
    </row>
    <row r="386" spans="1:34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0"/>
    </row>
    <row r="387" spans="1:34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0"/>
    </row>
    <row r="388" spans="1:34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0"/>
    </row>
    <row r="389" spans="1:34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0"/>
    </row>
    <row r="390" spans="1:34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0"/>
    </row>
    <row r="391" spans="1:34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0"/>
    </row>
    <row r="392" spans="1:34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0"/>
    </row>
    <row r="393" spans="1:34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0"/>
    </row>
    <row r="394" spans="1:34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0"/>
    </row>
    <row r="395" spans="1:34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0"/>
    </row>
    <row r="396" spans="1:34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0"/>
    </row>
    <row r="397" spans="1:34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0"/>
    </row>
    <row r="398" spans="1:34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0"/>
    </row>
    <row r="399" spans="1:34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0"/>
    </row>
    <row r="400" spans="1:34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0"/>
    </row>
    <row r="401" spans="1:34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0"/>
    </row>
    <row r="402" spans="1:34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0"/>
    </row>
    <row r="403" spans="1:34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0"/>
    </row>
    <row r="404" spans="1:34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0"/>
    </row>
    <row r="405" spans="1:34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0"/>
    </row>
    <row r="406" spans="1:34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0"/>
    </row>
    <row r="407" spans="1:34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0"/>
    </row>
    <row r="408" spans="1:34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0"/>
    </row>
    <row r="409" spans="1:34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0"/>
    </row>
    <row r="410" spans="1:34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0"/>
    </row>
    <row r="411" spans="1:34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0"/>
    </row>
    <row r="412" spans="1:34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0"/>
    </row>
    <row r="413" spans="1:34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0"/>
    </row>
    <row r="414" spans="1:34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0"/>
    </row>
    <row r="415" spans="1:34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0"/>
    </row>
    <row r="416" spans="1:34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0"/>
    </row>
    <row r="417" spans="1:34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0"/>
    </row>
    <row r="418" spans="1:34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0"/>
    </row>
    <row r="419" spans="1:34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0"/>
    </row>
    <row r="420" spans="1:34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0"/>
    </row>
    <row r="421" spans="1:34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0"/>
    </row>
    <row r="422" spans="1:34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0"/>
    </row>
    <row r="423" spans="1:34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0"/>
    </row>
    <row r="424" spans="1:34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0"/>
    </row>
    <row r="425" spans="1:34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0"/>
    </row>
    <row r="426" spans="1:34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0"/>
    </row>
    <row r="427" spans="1:34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0"/>
    </row>
    <row r="428" spans="1:34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0"/>
    </row>
    <row r="429" spans="1:34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0"/>
    </row>
    <row r="430" spans="1:34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0"/>
    </row>
    <row r="431" spans="1:34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0"/>
    </row>
    <row r="432" spans="1:34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0"/>
    </row>
    <row r="433" spans="1:34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0"/>
    </row>
    <row r="434" spans="1:34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0"/>
    </row>
    <row r="435" spans="1:34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0"/>
    </row>
    <row r="436" spans="1:34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0"/>
    </row>
    <row r="437" spans="1:34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0"/>
    </row>
    <row r="438" spans="1:34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0"/>
    </row>
    <row r="439" spans="1:34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0"/>
    </row>
    <row r="440" spans="1:34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0"/>
    </row>
    <row r="441" spans="1:34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0"/>
    </row>
    <row r="442" spans="1:34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0"/>
    </row>
    <row r="443" spans="1:34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0"/>
    </row>
    <row r="444" spans="1:34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0"/>
    </row>
    <row r="445" spans="1:34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0"/>
    </row>
    <row r="446" spans="1:34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0"/>
    </row>
    <row r="447" spans="1:34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0"/>
    </row>
    <row r="448" spans="1:34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0"/>
    </row>
    <row r="449" spans="1:34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0"/>
    </row>
    <row r="450" spans="1:34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0"/>
    </row>
    <row r="451" spans="1:34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0"/>
    </row>
    <row r="452" spans="1:34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0"/>
    </row>
    <row r="453" spans="1:34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0"/>
    </row>
    <row r="454" spans="1:34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0"/>
    </row>
    <row r="455" spans="1:34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0"/>
    </row>
    <row r="456" spans="1:34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0"/>
    </row>
    <row r="457" spans="1:34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0"/>
    </row>
    <row r="458" spans="1:34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0"/>
    </row>
    <row r="459" spans="1:34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0"/>
    </row>
    <row r="460" spans="1:34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0"/>
    </row>
    <row r="461" spans="1:34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0"/>
    </row>
    <row r="462" spans="1:34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0"/>
    </row>
    <row r="463" spans="1:34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</row>
    <row r="464" spans="1:34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</row>
    <row r="465" spans="1:34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</row>
    <row r="466" spans="1:34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</row>
    <row r="467" spans="1:34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0"/>
    </row>
    <row r="468" spans="1:34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0"/>
    </row>
    <row r="469" spans="1:34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0"/>
    </row>
    <row r="470" spans="1:34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0"/>
    </row>
    <row r="471" spans="1:34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0"/>
    </row>
    <row r="472" spans="1:34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0"/>
    </row>
    <row r="473" spans="1:34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0"/>
    </row>
    <row r="474" spans="1:34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0"/>
    </row>
    <row r="475" spans="1:34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0"/>
    </row>
    <row r="476" spans="1:34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0"/>
    </row>
    <row r="477" spans="1:34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0"/>
    </row>
    <row r="478" spans="1:34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0"/>
    </row>
    <row r="479" spans="1:34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0"/>
    </row>
    <row r="480" spans="1:34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0"/>
    </row>
    <row r="481" spans="1:34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0"/>
    </row>
    <row r="482" spans="1:34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0"/>
    </row>
    <row r="483" spans="1:34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0"/>
    </row>
    <row r="484" spans="1:34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0"/>
    </row>
    <row r="485" spans="1:34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0"/>
    </row>
    <row r="486" spans="1:34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0"/>
    </row>
    <row r="487" spans="1:34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0"/>
    </row>
    <row r="488" spans="1:34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0"/>
    </row>
    <row r="489" spans="1:34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0"/>
    </row>
    <row r="490" spans="1:34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0"/>
    </row>
    <row r="491" spans="1:34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0"/>
    </row>
    <row r="492" spans="1:34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0"/>
    </row>
    <row r="493" spans="1:34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0"/>
    </row>
    <row r="494" spans="1:34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0"/>
    </row>
    <row r="495" spans="1:34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0"/>
    </row>
    <row r="496" spans="1:34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0"/>
    </row>
    <row r="497" spans="1:34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0"/>
    </row>
    <row r="498" spans="1:34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0"/>
    </row>
    <row r="499" spans="1:34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0"/>
    </row>
    <row r="500" spans="1:34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0"/>
    </row>
    <row r="501" spans="1:34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0"/>
    </row>
    <row r="502" spans="1:34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0"/>
    </row>
    <row r="503" spans="1:34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0"/>
    </row>
    <row r="504" spans="1:34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0"/>
    </row>
    <row r="505" spans="1:34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0"/>
    </row>
    <row r="506" spans="1:34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0"/>
    </row>
    <row r="507" spans="1:34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0"/>
    </row>
    <row r="508" spans="1:34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0"/>
    </row>
    <row r="509" spans="1:34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0"/>
    </row>
    <row r="510" spans="1:34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0"/>
    </row>
    <row r="511" spans="1:34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0"/>
    </row>
    <row r="512" spans="1:34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0"/>
    </row>
    <row r="513" spans="1:34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0"/>
    </row>
    <row r="514" spans="1:34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0"/>
    </row>
    <row r="515" spans="1:34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0"/>
    </row>
    <row r="516" spans="1:34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0"/>
    </row>
    <row r="517" spans="1:34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0"/>
    </row>
    <row r="518" spans="1:34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0"/>
    </row>
    <row r="519" spans="1:34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0"/>
    </row>
    <row r="520" spans="1:34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0"/>
    </row>
    <row r="521" spans="1:34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0"/>
    </row>
    <row r="522" spans="1:34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0"/>
    </row>
    <row r="523" spans="1:34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</row>
    <row r="524" spans="1:34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0"/>
    </row>
    <row r="525" spans="1:34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0"/>
    </row>
    <row r="526" spans="1:34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0"/>
    </row>
    <row r="527" spans="1:34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0"/>
    </row>
    <row r="528" spans="1:34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0"/>
    </row>
    <row r="529" spans="1:34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0"/>
    </row>
    <row r="530" spans="1:34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0"/>
    </row>
    <row r="531" spans="1:34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0"/>
    </row>
    <row r="532" spans="1:34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0"/>
    </row>
    <row r="533" spans="1:34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0"/>
    </row>
    <row r="534" spans="1:34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0"/>
    </row>
    <row r="535" spans="1:34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0"/>
    </row>
    <row r="536" spans="1:34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0"/>
    </row>
    <row r="537" spans="1:34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0"/>
    </row>
    <row r="538" spans="1:34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0"/>
    </row>
    <row r="539" spans="1:34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0"/>
    </row>
    <row r="540" spans="1:34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0"/>
    </row>
    <row r="541" spans="1:34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0"/>
    </row>
    <row r="542" spans="1:34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0"/>
    </row>
    <row r="543" spans="1:34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0"/>
    </row>
    <row r="544" spans="1:34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0"/>
    </row>
    <row r="545" spans="1:34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0"/>
    </row>
    <row r="546" spans="1:34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0"/>
    </row>
    <row r="547" spans="1:34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0"/>
    </row>
    <row r="548" spans="1:34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0"/>
    </row>
    <row r="549" spans="1:34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0"/>
    </row>
    <row r="550" spans="1:34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0"/>
    </row>
    <row r="551" spans="1:34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0"/>
    </row>
    <row r="552" spans="1:34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0"/>
    </row>
    <row r="553" spans="1:34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0"/>
    </row>
    <row r="554" spans="1:34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0"/>
    </row>
    <row r="555" spans="1:34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0"/>
    </row>
    <row r="556" spans="1:34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0"/>
    </row>
    <row r="557" spans="1:34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0"/>
    </row>
    <row r="558" spans="1:34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0"/>
    </row>
    <row r="559" spans="1:34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0"/>
    </row>
    <row r="560" spans="1:34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0"/>
    </row>
    <row r="561" spans="1:34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0"/>
    </row>
    <row r="562" spans="1:34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0"/>
    </row>
    <row r="563" spans="1:34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0"/>
    </row>
    <row r="564" spans="1:34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0"/>
    </row>
    <row r="565" spans="1:34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0"/>
    </row>
    <row r="566" spans="1:34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</row>
    <row r="567" spans="1:34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</row>
    <row r="568" spans="1:34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0"/>
    </row>
    <row r="569" spans="1:34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0"/>
    </row>
    <row r="570" spans="1:34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0"/>
    </row>
    <row r="571" spans="1:34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0"/>
    </row>
    <row r="572" spans="1:34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0"/>
    </row>
    <row r="573" spans="1:34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0"/>
    </row>
    <row r="574" spans="1:34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0"/>
    </row>
    <row r="575" spans="1:34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0"/>
    </row>
    <row r="576" spans="1:34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0"/>
    </row>
    <row r="577" spans="1:34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0"/>
    </row>
    <row r="578" spans="1:34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0"/>
    </row>
    <row r="579" spans="1:34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0"/>
    </row>
    <row r="580" spans="1:34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0"/>
    </row>
    <row r="581" spans="1:34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0"/>
    </row>
    <row r="582" spans="1:34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0"/>
    </row>
    <row r="583" spans="1:34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0"/>
    </row>
    <row r="584" spans="1:34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0"/>
    </row>
    <row r="585" spans="1:34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0"/>
    </row>
    <row r="586" spans="1:34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0"/>
    </row>
    <row r="587" spans="1:34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0"/>
    </row>
    <row r="588" spans="1:34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0"/>
    </row>
    <row r="589" spans="1:34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0"/>
    </row>
    <row r="590" spans="1:34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0"/>
    </row>
    <row r="591" spans="1:34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0"/>
    </row>
    <row r="592" spans="1:34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0"/>
    </row>
    <row r="593" spans="1:34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0"/>
    </row>
    <row r="594" spans="1:34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0"/>
    </row>
    <row r="595" spans="1:34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0"/>
    </row>
    <row r="596" spans="1:34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0"/>
    </row>
    <row r="597" spans="1:34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0"/>
    </row>
    <row r="598" spans="1:34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0"/>
    </row>
    <row r="599" spans="1:34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0"/>
    </row>
    <row r="600" spans="1:34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0"/>
    </row>
    <row r="601" spans="1:34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0"/>
    </row>
    <row r="602" spans="1:34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0"/>
    </row>
    <row r="603" spans="1:34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0"/>
    </row>
    <row r="604" spans="1:34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0"/>
    </row>
    <row r="605" spans="1:34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0"/>
    </row>
    <row r="606" spans="1:34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0"/>
    </row>
    <row r="607" spans="1:34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0"/>
    </row>
    <row r="608" spans="1:34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0"/>
    </row>
    <row r="609" spans="1:34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0"/>
    </row>
    <row r="610" spans="1:34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0"/>
    </row>
    <row r="611" spans="1:34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0"/>
    </row>
    <row r="612" spans="1:34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0"/>
    </row>
    <row r="613" spans="1:34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0"/>
    </row>
    <row r="614" spans="1:34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0"/>
    </row>
    <row r="615" spans="1:34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0"/>
    </row>
    <row r="616" spans="1:34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0"/>
    </row>
    <row r="617" spans="1:34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0"/>
    </row>
    <row r="618" spans="1:34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0"/>
    </row>
    <row r="619" spans="1:34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0"/>
    </row>
    <row r="620" spans="1:34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0"/>
    </row>
    <row r="621" spans="1:34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0"/>
    </row>
    <row r="622" spans="1:34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0"/>
    </row>
    <row r="623" spans="1:34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0"/>
    </row>
    <row r="624" spans="1:34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0"/>
    </row>
    <row r="625" spans="1:34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0"/>
    </row>
    <row r="626" spans="1:34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0"/>
    </row>
    <row r="627" spans="1:34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0"/>
    </row>
    <row r="628" spans="1:34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0"/>
    </row>
    <row r="629" spans="1:34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0"/>
    </row>
    <row r="630" spans="1:34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0"/>
    </row>
    <row r="631" spans="1:34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0"/>
    </row>
    <row r="632" spans="1:34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0"/>
    </row>
    <row r="633" spans="1:34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0"/>
    </row>
    <row r="634" spans="1:34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0"/>
    </row>
    <row r="635" spans="1:34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0"/>
    </row>
    <row r="636" spans="1:34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0"/>
    </row>
    <row r="637" spans="1:34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0"/>
    </row>
    <row r="638" spans="1:34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0"/>
    </row>
    <row r="639" spans="1:34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0"/>
    </row>
    <row r="640" spans="1:34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0"/>
    </row>
    <row r="641" spans="1:34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0"/>
    </row>
    <row r="642" spans="1:34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0"/>
    </row>
    <row r="643" spans="1:34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0"/>
    </row>
    <row r="644" spans="1:34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0"/>
    </row>
    <row r="645" spans="1:34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0"/>
    </row>
    <row r="646" spans="1:34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0"/>
    </row>
    <row r="647" spans="1:34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0"/>
    </row>
    <row r="648" spans="1:34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0"/>
    </row>
    <row r="649" spans="1:34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0"/>
    </row>
    <row r="650" spans="1:34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0"/>
    </row>
    <row r="651" spans="1:34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0"/>
    </row>
    <row r="652" spans="1:34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0"/>
    </row>
    <row r="653" spans="1:34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0"/>
    </row>
    <row r="654" spans="1:34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0"/>
    </row>
    <row r="655" spans="1:34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0"/>
    </row>
    <row r="656" spans="1:34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0"/>
    </row>
    <row r="657" spans="1:34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0"/>
    </row>
    <row r="658" spans="1:34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0"/>
    </row>
    <row r="659" spans="1:34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0"/>
    </row>
    <row r="660" spans="1:34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0"/>
    </row>
    <row r="661" spans="1:34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0"/>
    </row>
    <row r="662" spans="1:34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0"/>
    </row>
    <row r="663" spans="1:34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0"/>
    </row>
    <row r="664" spans="1:34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0"/>
    </row>
    <row r="665" spans="1:34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0"/>
    </row>
    <row r="666" spans="1:34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0"/>
    </row>
    <row r="667" spans="1:34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0"/>
    </row>
    <row r="668" spans="1:34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0"/>
    </row>
    <row r="669" spans="1:34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0"/>
    </row>
    <row r="670" spans="1:34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0"/>
    </row>
    <row r="671" spans="1:34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0"/>
    </row>
    <row r="672" spans="1:34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0"/>
    </row>
    <row r="673" spans="1:34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0"/>
    </row>
    <row r="674" spans="1:34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0"/>
    </row>
    <row r="675" spans="1:34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0"/>
    </row>
    <row r="676" spans="1:34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0"/>
    </row>
    <row r="677" spans="1:34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0"/>
    </row>
    <row r="678" spans="1:34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0"/>
    </row>
    <row r="679" spans="1:34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0"/>
    </row>
    <row r="680" spans="1:34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0"/>
    </row>
    <row r="681" spans="1:34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0"/>
    </row>
    <row r="682" spans="1:34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0"/>
    </row>
    <row r="683" spans="1:34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0"/>
    </row>
    <row r="684" spans="1:34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0"/>
    </row>
    <row r="685" spans="1:34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0"/>
    </row>
    <row r="686" spans="1:34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0"/>
    </row>
    <row r="687" spans="1:34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0"/>
    </row>
    <row r="688" spans="1:34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0"/>
    </row>
    <row r="689" spans="1:34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0"/>
    </row>
    <row r="690" spans="1:34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0"/>
    </row>
    <row r="691" spans="1:34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0"/>
    </row>
    <row r="692" spans="1:34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0"/>
    </row>
    <row r="693" spans="1:34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0"/>
    </row>
    <row r="694" spans="1:34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0"/>
    </row>
    <row r="695" spans="1:34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0"/>
    </row>
    <row r="696" spans="1:34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0"/>
    </row>
    <row r="697" spans="1:34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0"/>
    </row>
    <row r="698" spans="1:34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0"/>
    </row>
    <row r="699" spans="1:34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0"/>
    </row>
    <row r="700" spans="1:34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0"/>
    </row>
    <row r="701" spans="1:34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0"/>
    </row>
    <row r="702" spans="1:34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0"/>
    </row>
    <row r="703" spans="1:34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0"/>
    </row>
    <row r="704" spans="1:34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0"/>
    </row>
    <row r="705" spans="1:34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0"/>
    </row>
    <row r="706" spans="1:34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0"/>
    </row>
    <row r="707" spans="1:34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0"/>
    </row>
    <row r="708" spans="1:34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0"/>
    </row>
    <row r="709" spans="1:34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0"/>
    </row>
    <row r="710" spans="1:34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0"/>
    </row>
    <row r="711" spans="1:34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0"/>
    </row>
    <row r="712" spans="1:34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0"/>
    </row>
    <row r="713" spans="1:34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0"/>
    </row>
    <row r="714" spans="1:34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0"/>
    </row>
    <row r="715" spans="1:34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0"/>
    </row>
    <row r="716" spans="1:34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0"/>
    </row>
    <row r="717" spans="1:34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0"/>
    </row>
    <row r="718" spans="1:34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0"/>
    </row>
    <row r="719" spans="1:34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0"/>
    </row>
    <row r="720" spans="1:34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0"/>
    </row>
    <row r="721" spans="1:34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0"/>
    </row>
    <row r="722" spans="1:34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0"/>
    </row>
    <row r="723" spans="1:34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0"/>
    </row>
    <row r="724" spans="1:34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0"/>
    </row>
    <row r="725" spans="1:34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0"/>
    </row>
    <row r="726" spans="1:34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0"/>
    </row>
    <row r="727" spans="1:34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0"/>
    </row>
    <row r="728" spans="1:34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0"/>
    </row>
    <row r="729" spans="1:34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0"/>
    </row>
    <row r="730" spans="1:34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0"/>
    </row>
    <row r="731" spans="1:34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0"/>
    </row>
    <row r="732" spans="1:34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0"/>
    </row>
    <row r="733" spans="1:34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0"/>
    </row>
    <row r="734" spans="1:34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0"/>
    </row>
    <row r="735" spans="1:34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0"/>
    </row>
    <row r="736" spans="1:34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0"/>
    </row>
    <row r="737" spans="1:34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0"/>
    </row>
    <row r="738" spans="1:34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0"/>
    </row>
    <row r="739" spans="1:34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0"/>
    </row>
    <row r="740" spans="1:34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0"/>
    </row>
    <row r="741" spans="1:34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0"/>
    </row>
    <row r="742" spans="1:34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0"/>
    </row>
    <row r="743" spans="1:34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0"/>
    </row>
    <row r="744" spans="1:34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0"/>
    </row>
    <row r="745" spans="1:34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0"/>
    </row>
    <row r="746" spans="1:34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0"/>
    </row>
    <row r="747" spans="1:34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0"/>
    </row>
    <row r="748" spans="1:34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0"/>
    </row>
    <row r="749" spans="1:34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0"/>
    </row>
    <row r="750" spans="1:34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0"/>
    </row>
    <row r="751" spans="1:34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0"/>
    </row>
    <row r="752" spans="1:34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0"/>
    </row>
    <row r="753" spans="1:34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0"/>
    </row>
    <row r="754" spans="1:34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0"/>
    </row>
    <row r="755" spans="1:34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0"/>
    </row>
    <row r="756" spans="1:34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0"/>
    </row>
    <row r="757" spans="1:34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0"/>
    </row>
    <row r="758" spans="1:34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0"/>
    </row>
    <row r="759" spans="1:34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0"/>
    </row>
    <row r="760" spans="1:34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0"/>
    </row>
    <row r="761" spans="1:34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0"/>
    </row>
    <row r="762" spans="1:34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0"/>
    </row>
    <row r="763" spans="1:34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0"/>
    </row>
    <row r="764" spans="1:34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0"/>
    </row>
    <row r="765" spans="1:34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0"/>
    </row>
    <row r="766" spans="1:34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0"/>
    </row>
    <row r="767" spans="1:34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0"/>
    </row>
    <row r="768" spans="1:34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0"/>
    </row>
    <row r="769" spans="1:34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0"/>
    </row>
    <row r="770" spans="1:34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0"/>
    </row>
    <row r="771" spans="1:34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0"/>
    </row>
    <row r="772" spans="1:34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0"/>
    </row>
    <row r="773" spans="1:34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0"/>
    </row>
    <row r="774" spans="1:34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0"/>
    </row>
    <row r="775" spans="1:34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0"/>
    </row>
    <row r="776" spans="1:34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0"/>
    </row>
    <row r="777" spans="1:34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0"/>
    </row>
    <row r="778" spans="1:34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0"/>
    </row>
    <row r="779" spans="1:34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0"/>
    </row>
    <row r="780" spans="1:34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0"/>
    </row>
    <row r="781" spans="1:34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0"/>
    </row>
    <row r="782" spans="1:34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0"/>
    </row>
    <row r="783" spans="1:34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0"/>
    </row>
    <row r="784" spans="1:34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0"/>
    </row>
    <row r="785" spans="1:34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0"/>
    </row>
    <row r="786" spans="1:34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0"/>
    </row>
    <row r="787" spans="1:34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0"/>
    </row>
    <row r="788" spans="1:34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0"/>
    </row>
    <row r="789" spans="1:34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0"/>
    </row>
    <row r="790" spans="1:34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0"/>
    </row>
    <row r="791" spans="1:34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0"/>
    </row>
    <row r="792" spans="1:34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0"/>
    </row>
    <row r="793" spans="1:34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0"/>
    </row>
    <row r="794" spans="1:34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0"/>
    </row>
    <row r="795" spans="1:34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0"/>
    </row>
    <row r="796" spans="1:34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0"/>
    </row>
    <row r="797" spans="1:34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0"/>
    </row>
    <row r="798" spans="1:34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0"/>
    </row>
    <row r="799" spans="1:34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0"/>
    </row>
    <row r="800" spans="1:34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0"/>
    </row>
    <row r="801" spans="1:34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0"/>
    </row>
    <row r="802" spans="1:34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0"/>
    </row>
    <row r="803" spans="1:34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0"/>
    </row>
    <row r="804" spans="1:34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0"/>
    </row>
    <row r="805" spans="1:34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0"/>
    </row>
    <row r="806" spans="1:34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0"/>
    </row>
    <row r="807" spans="1:34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0"/>
    </row>
    <row r="808" spans="1:34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0"/>
    </row>
    <row r="809" spans="1:34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0"/>
    </row>
    <row r="810" spans="1:34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0"/>
    </row>
    <row r="811" spans="1:34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0"/>
    </row>
    <row r="812" spans="1:34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0"/>
    </row>
    <row r="813" spans="1:34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0"/>
    </row>
    <row r="814" spans="1:34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0"/>
    </row>
    <row r="815" spans="1:34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0"/>
    </row>
    <row r="816" spans="1:34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0"/>
    </row>
    <row r="817" spans="1:34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0"/>
    </row>
    <row r="818" spans="1:34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0"/>
    </row>
    <row r="819" spans="1:34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0"/>
    </row>
    <row r="820" spans="1:34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0"/>
    </row>
    <row r="821" spans="1:34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0"/>
    </row>
    <row r="822" spans="1:34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0"/>
    </row>
    <row r="823" spans="1:34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0"/>
    </row>
    <row r="824" spans="1:34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0"/>
    </row>
    <row r="825" spans="1:34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0"/>
    </row>
    <row r="826" spans="1:34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0"/>
    </row>
    <row r="827" spans="1:34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0"/>
    </row>
    <row r="828" spans="1:34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0"/>
    </row>
    <row r="829" spans="1:34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0"/>
    </row>
    <row r="830" spans="1:34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0"/>
    </row>
    <row r="831" spans="1:34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0"/>
    </row>
    <row r="832" spans="1:34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0"/>
    </row>
    <row r="833" spans="1:34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0"/>
    </row>
    <row r="834" spans="1:34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0"/>
    </row>
    <row r="835" spans="1:34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0"/>
    </row>
    <row r="836" spans="1:34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0"/>
    </row>
    <row r="837" spans="1:34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0"/>
    </row>
    <row r="838" spans="1:34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0"/>
    </row>
    <row r="839" spans="1:34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0"/>
    </row>
    <row r="840" spans="1:34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0"/>
    </row>
    <row r="841" spans="1:34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0"/>
    </row>
    <row r="842" spans="1:34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0"/>
    </row>
    <row r="843" spans="1:34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0"/>
    </row>
    <row r="844" spans="1:34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0"/>
    </row>
    <row r="845" spans="1:34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0"/>
    </row>
    <row r="846" spans="1:34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0"/>
    </row>
    <row r="847" spans="1:34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0"/>
    </row>
    <row r="848" spans="1:34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0"/>
    </row>
    <row r="849" spans="1:34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0"/>
    </row>
    <row r="850" spans="1:34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0"/>
    </row>
    <row r="851" spans="1:34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0"/>
    </row>
    <row r="852" spans="1:34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0"/>
    </row>
    <row r="853" spans="1:34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0"/>
    </row>
    <row r="854" spans="1:34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0"/>
    </row>
    <row r="855" spans="1:34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0"/>
    </row>
    <row r="856" spans="1:34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0"/>
    </row>
    <row r="857" spans="1:34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0"/>
    </row>
    <row r="858" spans="1:34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0"/>
    </row>
    <row r="859" spans="1:34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0"/>
    </row>
    <row r="860" spans="1:34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0"/>
    </row>
    <row r="861" spans="1:34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0"/>
    </row>
    <row r="862" spans="1:34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0"/>
    </row>
    <row r="863" spans="1:34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0"/>
    </row>
    <row r="864" spans="1:34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0"/>
    </row>
    <row r="865" spans="1:34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0"/>
    </row>
    <row r="866" spans="1:34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0"/>
    </row>
    <row r="867" spans="1:34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0"/>
    </row>
    <row r="868" spans="1:34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0"/>
    </row>
    <row r="869" spans="1:34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0"/>
    </row>
    <row r="870" spans="1:34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0"/>
    </row>
    <row r="871" spans="1:34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0"/>
    </row>
    <row r="872" spans="1:34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0"/>
    </row>
    <row r="873" spans="1:34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0"/>
    </row>
    <row r="874" spans="1:34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0"/>
    </row>
    <row r="875" spans="1:34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0"/>
    </row>
    <row r="876" spans="1:34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0"/>
    </row>
    <row r="877" spans="1:34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0"/>
    </row>
    <row r="878" spans="1:34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0"/>
    </row>
    <row r="879" spans="1:34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0"/>
    </row>
    <row r="880" spans="1:34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0"/>
    </row>
    <row r="881" spans="1:34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0"/>
    </row>
    <row r="882" spans="1:34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0"/>
    </row>
    <row r="883" spans="1:34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0"/>
    </row>
    <row r="884" spans="1:34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0"/>
    </row>
    <row r="885" spans="1:34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0"/>
    </row>
    <row r="886" spans="1:34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0"/>
    </row>
    <row r="887" spans="1:34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0"/>
    </row>
    <row r="888" spans="1:34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0"/>
    </row>
    <row r="889" spans="1:34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0"/>
    </row>
    <row r="890" spans="1:34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0"/>
    </row>
    <row r="891" spans="1:34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0"/>
    </row>
    <row r="892" spans="1:34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0"/>
    </row>
    <row r="893" spans="1:34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0"/>
    </row>
    <row r="894" spans="1:34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0"/>
    </row>
    <row r="895" spans="1:34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0"/>
    </row>
    <row r="896" spans="1:34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0"/>
    </row>
    <row r="897" spans="1:34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0"/>
    </row>
    <row r="898" spans="1:34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0"/>
    </row>
    <row r="899" spans="1:34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0"/>
    </row>
    <row r="900" spans="1:34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0"/>
    </row>
    <row r="901" spans="1:34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0"/>
    </row>
    <row r="902" spans="1:34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0"/>
    </row>
    <row r="903" spans="1:34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0"/>
    </row>
    <row r="904" spans="1:34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0"/>
    </row>
    <row r="905" spans="1:34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0"/>
    </row>
    <row r="906" spans="1:34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0"/>
    </row>
    <row r="907" spans="1:34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0"/>
    </row>
    <row r="908" spans="1:34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0"/>
    </row>
    <row r="909" spans="1:34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0"/>
    </row>
    <row r="910" spans="1:34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0"/>
    </row>
    <row r="911" spans="1:34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0"/>
    </row>
    <row r="912" spans="1:34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0"/>
    </row>
    <row r="913" spans="1:34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0"/>
    </row>
    <row r="914" spans="1:34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0"/>
    </row>
    <row r="915" spans="1:34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0"/>
    </row>
    <row r="916" spans="1:34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0"/>
    </row>
    <row r="917" spans="1:34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0"/>
    </row>
    <row r="918" spans="1:34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0"/>
    </row>
    <row r="919" spans="1:34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0"/>
    </row>
    <row r="920" spans="1:34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0"/>
    </row>
    <row r="921" spans="1:34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0"/>
    </row>
    <row r="922" spans="1:34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0"/>
    </row>
    <row r="923" spans="1:34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0"/>
    </row>
    <row r="924" spans="1:34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0"/>
    </row>
    <row r="925" spans="1:34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0"/>
    </row>
    <row r="926" spans="1:34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0"/>
    </row>
    <row r="927" spans="1:34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0"/>
    </row>
    <row r="928" spans="1:34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0"/>
    </row>
    <row r="929" spans="1:34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0"/>
    </row>
    <row r="930" spans="1:34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0"/>
    </row>
    <row r="931" spans="1:34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0"/>
    </row>
    <row r="932" spans="1:34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0"/>
    </row>
    <row r="933" spans="1:34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0"/>
    </row>
    <row r="934" spans="1:34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0"/>
    </row>
    <row r="935" spans="1:34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0"/>
    </row>
    <row r="936" spans="1:34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0"/>
    </row>
    <row r="937" spans="1:34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0"/>
    </row>
    <row r="938" spans="1:34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0"/>
    </row>
    <row r="939" spans="1:34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0"/>
    </row>
    <row r="940" spans="1:34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0"/>
    </row>
    <row r="941" spans="1:34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0"/>
    </row>
    <row r="942" spans="1:34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0"/>
    </row>
    <row r="943" spans="1:34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0"/>
    </row>
    <row r="944" spans="1:34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0"/>
    </row>
    <row r="945" spans="1:34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0"/>
    </row>
    <row r="946" spans="1:34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0"/>
    </row>
    <row r="947" spans="1:34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0"/>
    </row>
    <row r="948" spans="1:34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0"/>
    </row>
    <row r="949" spans="1:34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0"/>
    </row>
    <row r="950" spans="1:34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0"/>
    </row>
    <row r="951" spans="1:34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0"/>
    </row>
    <row r="952" spans="1:34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0"/>
    </row>
    <row r="953" spans="1:34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0"/>
    </row>
    <row r="954" spans="1:34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0"/>
    </row>
    <row r="955" spans="1:34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0"/>
    </row>
    <row r="956" spans="1:34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0"/>
    </row>
    <row r="957" spans="1:34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0"/>
    </row>
    <row r="958" spans="1:34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0"/>
    </row>
    <row r="959" spans="1:34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0"/>
    </row>
    <row r="960" spans="1:34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0"/>
    </row>
    <row r="961" spans="1:34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0"/>
    </row>
    <row r="962" spans="1:34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0"/>
    </row>
    <row r="963" spans="1:34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0"/>
    </row>
    <row r="964" spans="1:34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0"/>
    </row>
    <row r="965" spans="1:34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0"/>
    </row>
    <row r="966" spans="1:34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0"/>
    </row>
    <row r="967" spans="1:34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0"/>
    </row>
    <row r="968" spans="1:34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0"/>
    </row>
    <row r="969" spans="1:34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0"/>
    </row>
    <row r="970" spans="1:34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0"/>
    </row>
    <row r="971" spans="1:34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0"/>
    </row>
    <row r="972" spans="1:34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0"/>
    </row>
    <row r="973" spans="1:34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0"/>
    </row>
    <row r="974" spans="1:34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0"/>
    </row>
    <row r="975" spans="1:34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0"/>
    </row>
    <row r="976" spans="1:34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0"/>
    </row>
    <row r="977" spans="1:34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0"/>
    </row>
    <row r="978" spans="1:34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0"/>
    </row>
    <row r="979" spans="1:34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0"/>
    </row>
    <row r="980" spans="1:34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0"/>
    </row>
    <row r="981" spans="1:34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0"/>
    </row>
    <row r="982" spans="1:34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0"/>
    </row>
    <row r="983" spans="1:34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0"/>
    </row>
    <row r="984" spans="1:34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0"/>
    </row>
    <row r="985" spans="1:34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0"/>
    </row>
    <row r="986" spans="1:34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0"/>
    </row>
    <row r="987" spans="1:34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0"/>
    </row>
    <row r="988" spans="1:34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0"/>
    </row>
    <row r="989" spans="1:34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0"/>
    </row>
    <row r="990" spans="1:34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0"/>
    </row>
    <row r="991" spans="1:34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0"/>
    </row>
    <row r="992" spans="1:34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0"/>
    </row>
    <row r="993" spans="1:34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0"/>
    </row>
    <row r="994" spans="1:34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0"/>
    </row>
    <row r="995" spans="1:34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0"/>
    </row>
    <row r="996" spans="1:34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0"/>
    </row>
    <row r="997" spans="1:34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0"/>
    </row>
    <row r="998" spans="1:34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0"/>
    </row>
    <row r="999" spans="1:34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0"/>
    </row>
    <row r="1000" spans="1:34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0"/>
    </row>
  </sheetData>
  <mergeCells count="99">
    <mergeCell ref="F43:M43"/>
    <mergeCell ref="P43:AA43"/>
    <mergeCell ref="F45:G45"/>
    <mergeCell ref="L45:N45"/>
    <mergeCell ref="W45:AA45"/>
    <mergeCell ref="Q47:U47"/>
    <mergeCell ref="X47:AA47"/>
    <mergeCell ref="Q49:U49"/>
    <mergeCell ref="X49:AA49"/>
    <mergeCell ref="D51:Y51"/>
    <mergeCell ref="D47:F47"/>
    <mergeCell ref="D49:F49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H57:AA57"/>
    <mergeCell ref="H58:AA58"/>
    <mergeCell ref="H59:AA59"/>
    <mergeCell ref="H60:AA60"/>
    <mergeCell ref="H61:AA61"/>
    <mergeCell ref="D75:AB75"/>
    <mergeCell ref="D77:AB77"/>
    <mergeCell ref="B79:AB79"/>
    <mergeCell ref="B69:C69"/>
    <mergeCell ref="B71:C71"/>
    <mergeCell ref="B73:C73"/>
    <mergeCell ref="B75:C75"/>
    <mergeCell ref="B77:C77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E57:F57"/>
    <mergeCell ref="E58:F58"/>
    <mergeCell ref="E59:F59"/>
    <mergeCell ref="E60:F60"/>
    <mergeCell ref="E61:F6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4140625" defaultRowHeight="15" customHeight="1" x14ac:dyDescent="0.3"/>
  <cols>
    <col min="1" max="2" width="10" customWidth="1"/>
    <col min="3" max="3" width="34" customWidth="1"/>
    <col min="4" max="4" width="10" customWidth="1"/>
    <col min="5" max="5" width="17.33203125" customWidth="1"/>
    <col min="6" max="12" width="10" customWidth="1"/>
    <col min="13" max="13" width="55" customWidth="1"/>
    <col min="14" max="14" width="10" customWidth="1"/>
    <col min="15" max="15" width="18.109375" customWidth="1"/>
    <col min="16" max="26" width="10" customWidth="1"/>
  </cols>
  <sheetData>
    <row r="1" spans="1:15" ht="14.4" x14ac:dyDescent="0.3">
      <c r="A1" s="375" t="s">
        <v>547</v>
      </c>
    </row>
    <row r="3" spans="1:15" ht="14.4" x14ac:dyDescent="0.3">
      <c r="A3" s="375" t="s">
        <v>548</v>
      </c>
      <c r="C3" s="375" t="s">
        <v>549</v>
      </c>
      <c r="E3" s="375" t="s">
        <v>550</v>
      </c>
      <c r="G3" s="375" t="s">
        <v>551</v>
      </c>
      <c r="I3" s="375" t="s">
        <v>552</v>
      </c>
      <c r="K3" s="375" t="s">
        <v>553</v>
      </c>
      <c r="M3" s="375" t="s">
        <v>554</v>
      </c>
      <c r="O3" s="375" t="s">
        <v>555</v>
      </c>
    </row>
    <row r="5" spans="1:15" ht="14.4" x14ac:dyDescent="0.3">
      <c r="A5" s="375" t="s">
        <v>21</v>
      </c>
      <c r="C5" s="375" t="s">
        <v>556</v>
      </c>
      <c r="D5" s="375">
        <v>1</v>
      </c>
      <c r="E5" s="375" t="s">
        <v>557</v>
      </c>
      <c r="G5" s="375" t="s">
        <v>15</v>
      </c>
      <c r="I5" s="375" t="s">
        <v>558</v>
      </c>
      <c r="K5" s="375" t="s">
        <v>412</v>
      </c>
      <c r="M5" s="375" t="s">
        <v>126</v>
      </c>
      <c r="O5" s="375" t="s">
        <v>559</v>
      </c>
    </row>
    <row r="6" spans="1:15" ht="14.4" x14ac:dyDescent="0.3">
      <c r="A6" s="375" t="s">
        <v>33</v>
      </c>
      <c r="C6" s="375" t="s">
        <v>560</v>
      </c>
      <c r="D6" s="375">
        <v>2</v>
      </c>
      <c r="E6" s="375" t="s">
        <v>561</v>
      </c>
      <c r="G6" s="375" t="s">
        <v>27</v>
      </c>
      <c r="I6" s="375" t="s">
        <v>562</v>
      </c>
      <c r="M6" s="375" t="s">
        <v>470</v>
      </c>
      <c r="O6" s="375" t="s">
        <v>563</v>
      </c>
    </row>
    <row r="7" spans="1:15" ht="14.4" x14ac:dyDescent="0.3">
      <c r="A7" s="375" t="s">
        <v>23</v>
      </c>
      <c r="D7" s="375">
        <v>3</v>
      </c>
      <c r="E7" s="375" t="s">
        <v>564</v>
      </c>
      <c r="G7" s="375" t="s">
        <v>46</v>
      </c>
      <c r="I7" s="375" t="s">
        <v>20</v>
      </c>
      <c r="M7" s="375" t="s">
        <v>500</v>
      </c>
      <c r="O7" s="375" t="s">
        <v>565</v>
      </c>
    </row>
    <row r="8" spans="1:15" ht="14.4" x14ac:dyDescent="0.3">
      <c r="D8" s="375">
        <v>4</v>
      </c>
      <c r="E8" s="375" t="s">
        <v>566</v>
      </c>
      <c r="G8" s="375" t="s">
        <v>26</v>
      </c>
      <c r="I8" s="375" t="s">
        <v>42</v>
      </c>
      <c r="M8" s="375" t="s">
        <v>527</v>
      </c>
      <c r="O8" s="375" t="s">
        <v>567</v>
      </c>
    </row>
    <row r="9" spans="1:15" ht="14.4" x14ac:dyDescent="0.3">
      <c r="D9" s="375">
        <v>5</v>
      </c>
      <c r="E9" s="375" t="s">
        <v>568</v>
      </c>
      <c r="G9" s="375" t="s">
        <v>569</v>
      </c>
      <c r="I9" s="375" t="s">
        <v>57</v>
      </c>
      <c r="O9" s="375" t="s">
        <v>570</v>
      </c>
    </row>
    <row r="10" spans="1:15" ht="14.4" x14ac:dyDescent="0.3">
      <c r="D10" s="375">
        <v>6</v>
      </c>
      <c r="E10" s="375" t="s">
        <v>571</v>
      </c>
      <c r="G10" s="375" t="s">
        <v>572</v>
      </c>
      <c r="I10" s="375" t="s">
        <v>62</v>
      </c>
      <c r="O10" s="375" t="s">
        <v>573</v>
      </c>
    </row>
    <row r="11" spans="1:15" ht="14.4" x14ac:dyDescent="0.3">
      <c r="D11" s="375">
        <v>7</v>
      </c>
      <c r="E11" s="375" t="s">
        <v>574</v>
      </c>
      <c r="I11" s="375" t="s">
        <v>572</v>
      </c>
    </row>
    <row r="12" spans="1:15" ht="14.4" x14ac:dyDescent="0.3">
      <c r="D12" s="375">
        <v>8</v>
      </c>
      <c r="E12" s="375" t="s">
        <v>575</v>
      </c>
    </row>
    <row r="13" spans="1:15" ht="14.4" x14ac:dyDescent="0.3">
      <c r="D13" s="375">
        <v>9</v>
      </c>
      <c r="E13" s="375" t="s">
        <v>576</v>
      </c>
    </row>
    <row r="14" spans="1:15" ht="14.4" x14ac:dyDescent="0.3">
      <c r="D14" s="375">
        <v>10</v>
      </c>
      <c r="E14" s="375" t="s">
        <v>577</v>
      </c>
    </row>
    <row r="15" spans="1:15" ht="14.4" x14ac:dyDescent="0.3">
      <c r="D15" s="375">
        <v>11</v>
      </c>
      <c r="E15" s="375" t="s">
        <v>578</v>
      </c>
    </row>
    <row r="16" spans="1:15" ht="14.4" x14ac:dyDescent="0.3">
      <c r="D16" s="375">
        <v>12</v>
      </c>
      <c r="E16" s="375" t="s">
        <v>579</v>
      </c>
    </row>
    <row r="17" spans="4:14" ht="14.4" x14ac:dyDescent="0.3">
      <c r="D17" s="375">
        <v>13</v>
      </c>
      <c r="E17" s="375" t="s">
        <v>580</v>
      </c>
    </row>
    <row r="18" spans="4:14" ht="14.4" x14ac:dyDescent="0.3">
      <c r="D18" s="375">
        <v>14</v>
      </c>
      <c r="E18" s="375" t="s">
        <v>581</v>
      </c>
    </row>
    <row r="19" spans="4:14" ht="14.4" x14ac:dyDescent="0.3">
      <c r="D19" s="375">
        <v>15</v>
      </c>
      <c r="E19" s="375" t="s">
        <v>582</v>
      </c>
    </row>
    <row r="20" spans="4:14" ht="14.4" x14ac:dyDescent="0.3">
      <c r="D20" s="375">
        <v>16</v>
      </c>
      <c r="E20" s="375" t="s">
        <v>583</v>
      </c>
    </row>
    <row r="21" spans="4:14" ht="15.75" customHeight="1" x14ac:dyDescent="0.3">
      <c r="D21" s="375">
        <v>17</v>
      </c>
      <c r="E21" s="375" t="s">
        <v>584</v>
      </c>
      <c r="I21" s="375" t="s">
        <v>585</v>
      </c>
      <c r="N21" s="375" t="s">
        <v>586</v>
      </c>
    </row>
    <row r="22" spans="4:14" ht="15.75" customHeight="1" x14ac:dyDescent="0.3">
      <c r="D22" s="375">
        <v>18</v>
      </c>
      <c r="E22" s="375" t="s">
        <v>587</v>
      </c>
    </row>
    <row r="23" spans="4:14" ht="15.75" customHeight="1" x14ac:dyDescent="0.3">
      <c r="D23" s="375">
        <v>19</v>
      </c>
      <c r="E23" s="375" t="s">
        <v>588</v>
      </c>
      <c r="I23" s="375" t="s">
        <v>589</v>
      </c>
      <c r="N23" s="375" t="s">
        <v>590</v>
      </c>
    </row>
    <row r="24" spans="4:14" ht="15.75" customHeight="1" x14ac:dyDescent="0.3">
      <c r="D24" s="375">
        <v>20</v>
      </c>
      <c r="E24" s="375" t="s">
        <v>591</v>
      </c>
      <c r="I24" s="375" t="s">
        <v>592</v>
      </c>
      <c r="N24" s="375" t="s">
        <v>593</v>
      </c>
    </row>
    <row r="25" spans="4:14" ht="15.75" customHeight="1" x14ac:dyDescent="0.3">
      <c r="I25" s="375" t="s">
        <v>594</v>
      </c>
      <c r="N25" s="375" t="s">
        <v>595</v>
      </c>
    </row>
    <row r="26" spans="4:14" ht="15.75" customHeight="1" x14ac:dyDescent="0.3">
      <c r="I26" s="375" t="s">
        <v>596</v>
      </c>
      <c r="N26" s="375" t="s">
        <v>597</v>
      </c>
    </row>
    <row r="27" spans="4:14" ht="15.75" customHeight="1" x14ac:dyDescent="0.3">
      <c r="I27" s="375" t="s">
        <v>598</v>
      </c>
      <c r="N27" s="375" t="s">
        <v>599</v>
      </c>
    </row>
    <row r="28" spans="4:14" ht="15.75" customHeight="1" x14ac:dyDescent="0.3">
      <c r="N28" s="375" t="s">
        <v>600</v>
      </c>
    </row>
    <row r="29" spans="4:14" ht="15.75" customHeight="1" x14ac:dyDescent="0.3">
      <c r="N29" s="375" t="s">
        <v>601</v>
      </c>
    </row>
    <row r="30" spans="4:14" ht="15.75" customHeight="1" x14ac:dyDescent="0.3">
      <c r="I30" s="375" t="s">
        <v>602</v>
      </c>
      <c r="N30" s="375" t="s">
        <v>603</v>
      </c>
    </row>
    <row r="31" spans="4:14" ht="15.75" customHeight="1" x14ac:dyDescent="0.3">
      <c r="N31" s="375" t="s">
        <v>604</v>
      </c>
    </row>
    <row r="32" spans="4:14" ht="15.75" customHeight="1" x14ac:dyDescent="0.3">
      <c r="I32" s="375" t="s">
        <v>605</v>
      </c>
      <c r="N32" s="375" t="s">
        <v>606</v>
      </c>
    </row>
    <row r="33" spans="8:14" ht="15.75" customHeight="1" x14ac:dyDescent="0.3">
      <c r="I33" s="375" t="s">
        <v>607</v>
      </c>
      <c r="N33" s="375" t="s">
        <v>608</v>
      </c>
    </row>
    <row r="34" spans="8:14" ht="15.75" customHeight="1" x14ac:dyDescent="0.3">
      <c r="I34" s="375" t="s">
        <v>609</v>
      </c>
    </row>
    <row r="35" spans="8:14" ht="15.75" customHeight="1" x14ac:dyDescent="0.3">
      <c r="I35" s="375" t="s">
        <v>610</v>
      </c>
    </row>
    <row r="36" spans="8:14" ht="15.75" customHeight="1" x14ac:dyDescent="0.3"/>
    <row r="37" spans="8:14" ht="15.75" customHeight="1" x14ac:dyDescent="0.3"/>
    <row r="38" spans="8:14" ht="15.75" customHeight="1" x14ac:dyDescent="0.3">
      <c r="I38" s="375" t="s">
        <v>611</v>
      </c>
      <c r="L38" s="375" t="s">
        <v>612</v>
      </c>
      <c r="M38" s="375" t="s">
        <v>613</v>
      </c>
      <c r="N38" s="375" t="s">
        <v>614</v>
      </c>
    </row>
    <row r="39" spans="8:14" ht="15.75" customHeight="1" x14ac:dyDescent="0.3"/>
    <row r="40" spans="8:14" ht="15.75" customHeight="1" x14ac:dyDescent="0.3">
      <c r="H40" s="375" t="s">
        <v>615</v>
      </c>
      <c r="I40" s="375" t="s">
        <v>616</v>
      </c>
      <c r="L40" s="53" t="s">
        <v>617</v>
      </c>
      <c r="M40" s="375" t="s">
        <v>618</v>
      </c>
      <c r="N40" s="375" t="s">
        <v>619</v>
      </c>
    </row>
    <row r="41" spans="8:14" ht="15.75" customHeight="1" x14ac:dyDescent="0.3">
      <c r="I41" s="375" t="s">
        <v>620</v>
      </c>
      <c r="L41" s="53" t="s">
        <v>621</v>
      </c>
      <c r="M41" s="375" t="s">
        <v>622</v>
      </c>
      <c r="N41" s="375" t="s">
        <v>623</v>
      </c>
    </row>
    <row r="42" spans="8:14" ht="15.75" customHeight="1" x14ac:dyDescent="0.3">
      <c r="I42" s="375" t="s">
        <v>624</v>
      </c>
      <c r="L42" s="53" t="s">
        <v>625</v>
      </c>
      <c r="N42" s="375" t="s">
        <v>626</v>
      </c>
    </row>
    <row r="43" spans="8:14" ht="15.75" customHeight="1" x14ac:dyDescent="0.3">
      <c r="I43" s="375" t="s">
        <v>627</v>
      </c>
      <c r="L43" s="53" t="s">
        <v>628</v>
      </c>
      <c r="N43" s="375" t="s">
        <v>629</v>
      </c>
    </row>
    <row r="44" spans="8:14" ht="15.75" customHeight="1" x14ac:dyDescent="0.3">
      <c r="I44" s="375" t="s">
        <v>630</v>
      </c>
      <c r="N44" s="375" t="s">
        <v>631</v>
      </c>
    </row>
    <row r="45" spans="8:14" ht="15.75" customHeight="1" x14ac:dyDescent="0.3">
      <c r="I45" s="375" t="s">
        <v>632</v>
      </c>
      <c r="N45" s="375" t="s">
        <v>633</v>
      </c>
    </row>
    <row r="46" spans="8:14" ht="15.75" customHeight="1" x14ac:dyDescent="0.3"/>
    <row r="47" spans="8:14" ht="15.75" customHeight="1" x14ac:dyDescent="0.3"/>
    <row r="48" spans="8:14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109375" customWidth="1"/>
    <col min="3" max="3" width="13.6640625" customWidth="1"/>
    <col min="4" max="4" width="19.109375" customWidth="1"/>
    <col min="5" max="5" width="2.44140625" customWidth="1"/>
    <col min="6" max="6" width="11.6640625" customWidth="1"/>
    <col min="7" max="7" width="17.6640625" customWidth="1"/>
    <col min="8" max="8" width="8" customWidth="1"/>
    <col min="9" max="9" width="7.664062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886718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ht="12.75" customHeight="1" x14ac:dyDescent="0.3">
      <c r="A2" s="340"/>
      <c r="B2" s="422"/>
      <c r="C2" s="423"/>
      <c r="D2" s="424"/>
      <c r="E2" s="25"/>
      <c r="F2" s="429" t="s">
        <v>120</v>
      </c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4"/>
      <c r="AC2" s="340"/>
      <c r="AD2" s="340"/>
    </row>
    <row r="3" spans="1:30" ht="12.75" customHeight="1" x14ac:dyDescent="0.3">
      <c r="A3" s="340"/>
      <c r="B3" s="425"/>
      <c r="C3" s="379"/>
      <c r="D3" s="417"/>
      <c r="E3" s="26"/>
      <c r="F3" s="405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417"/>
      <c r="AC3" s="340"/>
      <c r="AD3" s="340"/>
    </row>
    <row r="4" spans="1:30" ht="12.75" customHeight="1" x14ac:dyDescent="0.3">
      <c r="A4" s="340"/>
      <c r="B4" s="425"/>
      <c r="C4" s="379"/>
      <c r="D4" s="417"/>
      <c r="E4" s="26"/>
      <c r="F4" s="405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417"/>
      <c r="AC4" s="340"/>
      <c r="AD4" s="340"/>
    </row>
    <row r="5" spans="1:30" ht="12.75" customHeight="1" x14ac:dyDescent="0.3">
      <c r="A5" s="340"/>
      <c r="B5" s="425"/>
      <c r="C5" s="379"/>
      <c r="D5" s="417"/>
      <c r="E5" s="26"/>
      <c r="F5" s="405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417"/>
      <c r="AC5" s="340"/>
      <c r="AD5" s="340"/>
    </row>
    <row r="6" spans="1:30" ht="37.5" customHeight="1" x14ac:dyDescent="0.3">
      <c r="A6" s="340"/>
      <c r="B6" s="426"/>
      <c r="C6" s="427"/>
      <c r="D6" s="428"/>
      <c r="E6" s="341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8"/>
      <c r="AC6" s="340"/>
      <c r="AD6" s="340"/>
    </row>
    <row r="7" spans="1:30" ht="15" customHeight="1" x14ac:dyDescent="0.3">
      <c r="A7" s="340"/>
      <c r="B7" s="27"/>
      <c r="C7" s="430"/>
      <c r="D7" s="423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40"/>
      <c r="AD7" s="340"/>
    </row>
    <row r="8" spans="1:30" ht="15" customHeight="1" x14ac:dyDescent="0.3">
      <c r="A8" s="340"/>
      <c r="B8" s="31"/>
      <c r="C8" s="342" t="s">
        <v>121</v>
      </c>
      <c r="D8" s="32"/>
      <c r="E8" s="33"/>
      <c r="F8" s="343" t="s">
        <v>122</v>
      </c>
      <c r="G8" s="34"/>
      <c r="H8" s="35"/>
      <c r="I8" s="340"/>
      <c r="J8" s="340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5"/>
      <c r="AC8" s="340"/>
      <c r="AD8" s="340"/>
    </row>
    <row r="9" spans="1:30" ht="15" customHeight="1" x14ac:dyDescent="0.3">
      <c r="A9" s="340"/>
      <c r="B9" s="31"/>
      <c r="C9" s="406"/>
      <c r="D9" s="405"/>
      <c r="E9" s="405"/>
      <c r="F9" s="405"/>
      <c r="G9" s="347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8"/>
      <c r="AC9" s="340"/>
      <c r="AD9" s="340"/>
    </row>
    <row r="10" spans="1:30" ht="30" customHeight="1" x14ac:dyDescent="0.3">
      <c r="A10" s="340"/>
      <c r="B10" s="31"/>
      <c r="C10" s="406" t="s">
        <v>123</v>
      </c>
      <c r="D10" s="405"/>
      <c r="E10" s="407" t="s">
        <v>124</v>
      </c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397"/>
      <c r="AB10" s="349"/>
      <c r="AC10" s="340"/>
      <c r="AD10" s="340"/>
    </row>
    <row r="11" spans="1:30" ht="15" customHeight="1" x14ac:dyDescent="0.3">
      <c r="A11" s="340"/>
      <c r="B11" s="31"/>
      <c r="C11" s="406"/>
      <c r="D11" s="405"/>
      <c r="E11" s="405"/>
      <c r="F11" s="405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404"/>
      <c r="AB11" s="417"/>
      <c r="AC11" s="340"/>
      <c r="AD11" s="340"/>
    </row>
    <row r="12" spans="1:30" ht="29.25" customHeight="1" x14ac:dyDescent="0.3">
      <c r="A12" s="340"/>
      <c r="B12" s="31"/>
      <c r="C12" s="420" t="s">
        <v>125</v>
      </c>
      <c r="D12" s="421"/>
      <c r="E12" s="418" t="s">
        <v>126</v>
      </c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36"/>
      <c r="AC12" s="340"/>
      <c r="AD12" s="340"/>
    </row>
    <row r="13" spans="1:30" ht="15" customHeight="1" x14ac:dyDescent="0.3">
      <c r="A13" s="340"/>
      <c r="B13" s="31"/>
      <c r="C13" s="404"/>
      <c r="D13" s="405"/>
      <c r="E13" s="35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8"/>
      <c r="AC13" s="340"/>
      <c r="AD13" s="340"/>
    </row>
    <row r="14" spans="1:30" ht="15" customHeight="1" x14ac:dyDescent="0.3">
      <c r="A14" s="340"/>
      <c r="B14" s="31"/>
      <c r="C14" s="406" t="s">
        <v>127</v>
      </c>
      <c r="D14" s="405"/>
      <c r="E14" s="351"/>
      <c r="F14" s="404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17"/>
      <c r="AC14" s="340"/>
      <c r="AD14" s="340"/>
    </row>
    <row r="15" spans="1:30" ht="29.25" customHeight="1" x14ac:dyDescent="0.3">
      <c r="A15" s="340"/>
      <c r="B15" s="31"/>
      <c r="C15" s="407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397"/>
      <c r="AB15" s="352"/>
      <c r="AC15" s="340"/>
      <c r="AD15" s="340"/>
    </row>
    <row r="16" spans="1:30" ht="15" customHeight="1" x14ac:dyDescent="0.3">
      <c r="A16" s="340"/>
      <c r="B16" s="31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2"/>
      <c r="AC16" s="340"/>
      <c r="AD16" s="340"/>
    </row>
    <row r="17" spans="1:30" ht="15" customHeight="1" x14ac:dyDescent="0.3">
      <c r="A17" s="340"/>
      <c r="B17" s="31"/>
      <c r="C17" s="354" t="s">
        <v>128</v>
      </c>
      <c r="D17" s="354"/>
      <c r="E17" s="340"/>
      <c r="F17" s="340"/>
      <c r="G17" s="340"/>
      <c r="H17" s="340"/>
      <c r="I17" s="340"/>
      <c r="J17" s="353"/>
      <c r="K17" s="353"/>
      <c r="L17" s="353"/>
      <c r="M17" s="353"/>
      <c r="N17" s="353"/>
      <c r="O17" s="353"/>
      <c r="P17" s="353"/>
      <c r="Q17" s="353"/>
      <c r="R17" s="353" t="s">
        <v>129</v>
      </c>
      <c r="S17" s="353"/>
      <c r="T17" s="353"/>
      <c r="U17" s="353"/>
      <c r="V17" s="353"/>
      <c r="W17" s="353"/>
      <c r="X17" s="353"/>
      <c r="Y17" s="353"/>
      <c r="Z17" s="353"/>
      <c r="AA17" s="353"/>
      <c r="AB17" s="352"/>
      <c r="AC17" s="340"/>
      <c r="AD17" s="340"/>
    </row>
    <row r="18" spans="1:30" ht="15" customHeight="1" x14ac:dyDescent="0.3">
      <c r="A18" s="340"/>
      <c r="B18" s="31"/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4"/>
      <c r="Q18" s="340"/>
      <c r="R18" s="408"/>
      <c r="S18" s="409"/>
      <c r="T18" s="409"/>
      <c r="U18" s="409"/>
      <c r="V18" s="409"/>
      <c r="W18" s="409"/>
      <c r="X18" s="409"/>
      <c r="Y18" s="409"/>
      <c r="Z18" s="409"/>
      <c r="AA18" s="397"/>
      <c r="AB18" s="348"/>
      <c r="AC18" s="340"/>
      <c r="AD18" s="340"/>
    </row>
    <row r="19" spans="1:30" ht="15" customHeight="1" x14ac:dyDescent="0.3">
      <c r="A19" s="340"/>
      <c r="B19" s="31"/>
      <c r="C19" s="42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417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8"/>
      <c r="AC19" s="340"/>
      <c r="AD19" s="340"/>
    </row>
    <row r="20" spans="1:30" ht="15" customHeight="1" x14ac:dyDescent="0.3">
      <c r="A20" s="340"/>
      <c r="B20" s="31"/>
      <c r="C20" s="42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417"/>
      <c r="Q20" s="350"/>
      <c r="R20" s="353" t="s">
        <v>130</v>
      </c>
      <c r="S20" s="353"/>
      <c r="T20" s="353"/>
      <c r="U20" s="353"/>
      <c r="V20" s="353"/>
      <c r="W20" s="350"/>
      <c r="X20" s="350"/>
      <c r="Y20" s="350"/>
      <c r="Z20" s="340"/>
      <c r="AA20" s="350"/>
      <c r="AB20" s="348"/>
      <c r="AC20" s="340"/>
      <c r="AD20" s="340"/>
    </row>
    <row r="21" spans="1:30" ht="15" customHeight="1" x14ac:dyDescent="0.3">
      <c r="A21" s="340"/>
      <c r="B21" s="31"/>
      <c r="C21" s="425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417"/>
      <c r="Q21" s="340"/>
      <c r="R21" s="37"/>
      <c r="S21" s="340" t="s">
        <v>15</v>
      </c>
      <c r="T21" s="340"/>
      <c r="U21" s="37"/>
      <c r="V21" s="340" t="s">
        <v>27</v>
      </c>
      <c r="W21" s="340"/>
      <c r="X21" s="37"/>
      <c r="Y21" s="355" t="s">
        <v>46</v>
      </c>
      <c r="Z21" s="340"/>
      <c r="AA21" s="340"/>
      <c r="AB21" s="348"/>
      <c r="AC21" s="340"/>
      <c r="AD21" s="340"/>
    </row>
    <row r="22" spans="1:30" ht="15" customHeight="1" x14ac:dyDescent="0.3">
      <c r="A22" s="340"/>
      <c r="B22" s="31"/>
      <c r="C22" s="425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417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8"/>
      <c r="AC22" s="340"/>
      <c r="AD22" s="340"/>
    </row>
    <row r="23" spans="1:30" ht="15" customHeight="1" x14ac:dyDescent="0.3">
      <c r="A23" s="340"/>
      <c r="B23" s="31"/>
      <c r="C23" s="42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8"/>
      <c r="Q23" s="340"/>
      <c r="R23" s="353" t="s">
        <v>131</v>
      </c>
      <c r="S23" s="340"/>
      <c r="T23" s="340"/>
      <c r="U23" s="340"/>
      <c r="V23" s="340"/>
      <c r="W23" s="415" t="s">
        <v>23</v>
      </c>
      <c r="X23" s="409"/>
      <c r="Y23" s="409"/>
      <c r="Z23" s="409"/>
      <c r="AA23" s="397"/>
      <c r="AB23" s="348"/>
      <c r="AC23" s="340"/>
      <c r="AD23" s="340"/>
    </row>
    <row r="24" spans="1:30" ht="15" customHeight="1" x14ac:dyDescent="0.3">
      <c r="A24" s="340"/>
      <c r="B24" s="31"/>
      <c r="C24" s="350"/>
      <c r="D24" s="350"/>
      <c r="E24" s="350"/>
      <c r="F24" s="350"/>
      <c r="G24" s="35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53"/>
      <c r="S24" s="340"/>
      <c r="T24" s="340"/>
      <c r="U24" s="340"/>
      <c r="V24" s="340"/>
      <c r="W24" s="340"/>
      <c r="X24" s="340"/>
      <c r="Y24" s="340"/>
      <c r="Z24" s="340"/>
      <c r="AA24" s="340"/>
      <c r="AB24" s="348"/>
      <c r="AC24" s="340"/>
      <c r="AD24" s="340"/>
    </row>
    <row r="25" spans="1:30" ht="15" customHeight="1" x14ac:dyDescent="0.3">
      <c r="A25" s="340"/>
      <c r="B25" s="31"/>
      <c r="C25" s="353" t="s">
        <v>132</v>
      </c>
      <c r="D25" s="350"/>
      <c r="E25" s="350"/>
      <c r="F25" s="350"/>
      <c r="G25" s="350"/>
      <c r="H25" s="35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8"/>
      <c r="AC25" s="340"/>
      <c r="AD25" s="340"/>
    </row>
    <row r="26" spans="1:30" ht="29.25" customHeight="1" x14ac:dyDescent="0.3">
      <c r="A26" s="340"/>
      <c r="B26" s="31"/>
      <c r="C26" s="415" t="s">
        <v>133</v>
      </c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397"/>
      <c r="AB26" s="348"/>
      <c r="AC26" s="340"/>
      <c r="AD26" s="340"/>
    </row>
    <row r="27" spans="1:30" ht="15" customHeight="1" x14ac:dyDescent="0.3">
      <c r="A27" s="340"/>
      <c r="B27" s="31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6"/>
      <c r="AC27" s="340"/>
      <c r="AD27" s="340"/>
    </row>
    <row r="28" spans="1:30" ht="15" customHeight="1" x14ac:dyDescent="0.3">
      <c r="A28" s="340"/>
      <c r="B28" s="31"/>
      <c r="C28" s="344" t="s">
        <v>134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44" t="s">
        <v>134</v>
      </c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6"/>
      <c r="AC28" s="340"/>
      <c r="AD28" s="340"/>
    </row>
    <row r="29" spans="1:30" ht="29.25" customHeight="1" x14ac:dyDescent="0.3">
      <c r="A29" s="340"/>
      <c r="B29" s="31"/>
      <c r="C29" s="415" t="s">
        <v>135</v>
      </c>
      <c r="D29" s="409"/>
      <c r="E29" s="409"/>
      <c r="F29" s="409"/>
      <c r="G29" s="409"/>
      <c r="H29" s="409"/>
      <c r="I29" s="409"/>
      <c r="J29" s="409"/>
      <c r="K29" s="397"/>
      <c r="L29" s="350"/>
      <c r="M29" s="415" t="s">
        <v>136</v>
      </c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397"/>
      <c r="AB29" s="356"/>
      <c r="AC29" s="340"/>
      <c r="AD29" s="340"/>
    </row>
    <row r="30" spans="1:30" ht="15" customHeight="1" x14ac:dyDescent="0.3">
      <c r="A30" s="340"/>
      <c r="B30" s="31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8"/>
      <c r="AC30" s="340"/>
      <c r="AD30" s="340"/>
    </row>
    <row r="31" spans="1:30" ht="15" customHeight="1" x14ac:dyDescent="0.3">
      <c r="A31" s="340"/>
      <c r="B31" s="31"/>
      <c r="C31" s="357" t="s">
        <v>137</v>
      </c>
      <c r="D31" s="357"/>
      <c r="E31" s="357"/>
      <c r="F31" s="357"/>
      <c r="G31" s="358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48"/>
      <c r="AC31" s="340"/>
      <c r="AD31" s="340"/>
    </row>
    <row r="32" spans="1:30" ht="90" customHeight="1" x14ac:dyDescent="0.3">
      <c r="A32" s="340"/>
      <c r="B32" s="31"/>
      <c r="C32" s="414" t="s">
        <v>138</v>
      </c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397"/>
      <c r="AB32" s="348"/>
      <c r="AC32" s="340"/>
      <c r="AD32" s="340"/>
    </row>
    <row r="33" spans="1:30" ht="15" customHeight="1" x14ac:dyDescent="0.3">
      <c r="A33" s="340"/>
      <c r="B33" s="31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8"/>
      <c r="AC33" s="340"/>
      <c r="AD33" s="340"/>
    </row>
    <row r="34" spans="1:30" ht="15.75" customHeight="1" x14ac:dyDescent="0.3">
      <c r="A34" s="340"/>
      <c r="B34" s="31"/>
      <c r="C34" s="413" t="s">
        <v>139</v>
      </c>
      <c r="D34" s="405"/>
      <c r="E34" s="353"/>
      <c r="F34" s="407" t="s">
        <v>22</v>
      </c>
      <c r="G34" s="397"/>
      <c r="H34" s="353"/>
      <c r="I34" s="340"/>
      <c r="J34" s="360" t="s">
        <v>140</v>
      </c>
      <c r="K34" s="407">
        <v>1</v>
      </c>
      <c r="L34" s="409"/>
      <c r="M34" s="409"/>
      <c r="N34" s="397"/>
      <c r="O34" s="353"/>
      <c r="P34" s="353"/>
      <c r="Q34" s="344" t="s">
        <v>141</v>
      </c>
      <c r="R34" s="340"/>
      <c r="S34" s="353"/>
      <c r="T34" s="353"/>
      <c r="U34" s="353"/>
      <c r="V34" s="353"/>
      <c r="W34" s="407" t="s">
        <v>20</v>
      </c>
      <c r="X34" s="409"/>
      <c r="Y34" s="409"/>
      <c r="Z34" s="409"/>
      <c r="AA34" s="397"/>
      <c r="AB34" s="352"/>
      <c r="AC34" s="340"/>
      <c r="AD34" s="340"/>
    </row>
    <row r="35" spans="1:30" ht="15.75" customHeight="1" x14ac:dyDescent="0.3">
      <c r="A35" s="340"/>
      <c r="B35" s="31"/>
      <c r="C35" s="340"/>
      <c r="D35" s="340"/>
      <c r="E35" s="340"/>
      <c r="F35" s="355"/>
      <c r="G35" s="355"/>
      <c r="H35" s="355"/>
      <c r="I35" s="355"/>
      <c r="J35" s="355"/>
      <c r="K35" s="355"/>
      <c r="L35" s="355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8"/>
      <c r="AC35" s="340"/>
      <c r="AD35" s="340"/>
    </row>
    <row r="36" spans="1:30" ht="32.25" customHeight="1" x14ac:dyDescent="0.3">
      <c r="A36" s="340"/>
      <c r="B36" s="31"/>
      <c r="C36" s="340"/>
      <c r="D36" s="360" t="s">
        <v>142</v>
      </c>
      <c r="E36" s="353"/>
      <c r="F36" s="414" t="s">
        <v>143</v>
      </c>
      <c r="G36" s="409"/>
      <c r="H36" s="409"/>
      <c r="I36" s="409"/>
      <c r="J36" s="409"/>
      <c r="K36" s="409"/>
      <c r="L36" s="409"/>
      <c r="M36" s="397"/>
      <c r="N36" s="340"/>
      <c r="O36" s="360" t="s">
        <v>144</v>
      </c>
      <c r="P36" s="415">
        <v>1</v>
      </c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397"/>
      <c r="AB36" s="348"/>
      <c r="AC36" s="340"/>
      <c r="AD36" s="340"/>
    </row>
    <row r="37" spans="1:30" ht="15.75" customHeight="1" x14ac:dyDescent="0.3">
      <c r="A37" s="340"/>
      <c r="B37" s="31"/>
      <c r="C37" s="353"/>
      <c r="D37" s="353"/>
      <c r="E37" s="353"/>
      <c r="F37" s="355"/>
      <c r="G37" s="355"/>
      <c r="H37" s="355"/>
      <c r="I37" s="355"/>
      <c r="J37" s="355"/>
      <c r="K37" s="355"/>
      <c r="L37" s="355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2"/>
      <c r="AC37" s="340"/>
      <c r="AD37" s="340"/>
    </row>
    <row r="38" spans="1:30" ht="15.75" customHeight="1" x14ac:dyDescent="0.3">
      <c r="A38" s="340"/>
      <c r="B38" s="31"/>
      <c r="C38" s="340"/>
      <c r="D38" s="360" t="s">
        <v>145</v>
      </c>
      <c r="E38" s="340"/>
      <c r="F38" s="408" t="s">
        <v>146</v>
      </c>
      <c r="G38" s="397"/>
      <c r="H38" s="340"/>
      <c r="I38" s="340"/>
      <c r="J38" s="353" t="s">
        <v>147</v>
      </c>
      <c r="K38" s="340"/>
      <c r="L38" s="408" t="s">
        <v>148</v>
      </c>
      <c r="M38" s="409"/>
      <c r="N38" s="397"/>
      <c r="O38" s="353"/>
      <c r="P38" s="353"/>
      <c r="Q38" s="340"/>
      <c r="R38" s="353" t="s">
        <v>149</v>
      </c>
      <c r="S38" s="353"/>
      <c r="T38" s="353"/>
      <c r="U38" s="353"/>
      <c r="V38" s="353"/>
      <c r="W38" s="416"/>
      <c r="X38" s="409"/>
      <c r="Y38" s="409"/>
      <c r="Z38" s="409"/>
      <c r="AA38" s="397"/>
      <c r="AB38" s="352"/>
      <c r="AC38" s="340"/>
      <c r="AD38" s="340"/>
    </row>
    <row r="39" spans="1:30" ht="15.75" customHeight="1" x14ac:dyDescent="0.3">
      <c r="A39" s="340"/>
      <c r="B39" s="31"/>
      <c r="C39" s="340"/>
      <c r="D39" s="340"/>
      <c r="E39" s="340"/>
      <c r="F39" s="29"/>
      <c r="G39" s="340"/>
      <c r="H39" s="340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5"/>
      <c r="AC39" s="340"/>
      <c r="AD39" s="340"/>
    </row>
    <row r="40" spans="1:30" ht="15.75" customHeight="1" x14ac:dyDescent="0.3">
      <c r="A40" s="340"/>
      <c r="B40" s="31"/>
      <c r="C40" s="361" t="s">
        <v>150</v>
      </c>
      <c r="D40" s="410">
        <v>2024</v>
      </c>
      <c r="E40" s="411"/>
      <c r="F40" s="412"/>
      <c r="G40" s="35"/>
      <c r="H40" s="344"/>
      <c r="I40" s="344"/>
      <c r="J40" s="344"/>
      <c r="K40" s="344"/>
      <c r="L40" s="344"/>
      <c r="M40" s="344"/>
      <c r="N40" s="344"/>
      <c r="O40" s="344"/>
      <c r="P40" s="344"/>
      <c r="Q40" s="404"/>
      <c r="R40" s="405"/>
      <c r="S40" s="405"/>
      <c r="T40" s="405"/>
      <c r="U40" s="405"/>
      <c r="V40" s="344"/>
      <c r="W40" s="344"/>
      <c r="X40" s="406"/>
      <c r="Y40" s="405"/>
      <c r="Z40" s="405"/>
      <c r="AA40" s="405"/>
      <c r="AB40" s="352"/>
      <c r="AC40" s="340"/>
      <c r="AD40" s="340"/>
    </row>
    <row r="41" spans="1:30" ht="5.25" customHeight="1" x14ac:dyDescent="0.3">
      <c r="A41" s="340"/>
      <c r="B41" s="31"/>
      <c r="C41" s="353"/>
      <c r="D41" s="38"/>
      <c r="E41" s="38"/>
      <c r="F41" s="38"/>
      <c r="G41" s="340"/>
      <c r="H41" s="344"/>
      <c r="I41" s="344"/>
      <c r="J41" s="344"/>
      <c r="K41" s="344"/>
      <c r="L41" s="344"/>
      <c r="M41" s="344"/>
      <c r="N41" s="344"/>
      <c r="O41" s="344"/>
      <c r="P41" s="344"/>
      <c r="Q41" s="350"/>
      <c r="R41" s="350"/>
      <c r="S41" s="350"/>
      <c r="T41" s="350"/>
      <c r="U41" s="350"/>
      <c r="V41" s="344"/>
      <c r="W41" s="344"/>
      <c r="X41" s="346"/>
      <c r="Y41" s="346"/>
      <c r="Z41" s="346"/>
      <c r="AA41" s="346"/>
      <c r="AB41" s="352"/>
      <c r="AC41" s="340"/>
      <c r="AD41" s="340"/>
    </row>
    <row r="42" spans="1:30" ht="15.75" customHeight="1" x14ac:dyDescent="0.3">
      <c r="A42" s="340"/>
      <c r="B42" s="31"/>
      <c r="C42" s="353" t="s">
        <v>140</v>
      </c>
      <c r="D42" s="415">
        <v>1</v>
      </c>
      <c r="E42" s="409"/>
      <c r="F42" s="397"/>
      <c r="G42" s="340"/>
      <c r="H42" s="344"/>
      <c r="I42" s="344"/>
      <c r="J42" s="344"/>
      <c r="K42" s="344"/>
      <c r="L42" s="344"/>
      <c r="M42" s="344"/>
      <c r="N42" s="344"/>
      <c r="O42" s="344"/>
      <c r="P42" s="344"/>
      <c r="Q42" s="404"/>
      <c r="R42" s="405"/>
      <c r="S42" s="405"/>
      <c r="T42" s="405"/>
      <c r="U42" s="405"/>
      <c r="V42" s="344"/>
      <c r="W42" s="344"/>
      <c r="X42" s="406"/>
      <c r="Y42" s="405"/>
      <c r="Z42" s="405"/>
      <c r="AA42" s="405"/>
      <c r="AB42" s="345"/>
      <c r="AC42" s="340"/>
      <c r="AD42" s="340"/>
    </row>
    <row r="43" spans="1:30" ht="15.75" customHeight="1" x14ac:dyDescent="0.3">
      <c r="A43" s="340"/>
      <c r="B43" s="31"/>
      <c r="C43" s="340"/>
      <c r="D43" s="340"/>
      <c r="E43" s="340"/>
      <c r="F43" s="340"/>
      <c r="G43" s="340"/>
      <c r="H43" s="340"/>
      <c r="I43" s="344"/>
      <c r="J43" s="344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45"/>
      <c r="AC43" s="340"/>
      <c r="AD43" s="340"/>
    </row>
    <row r="44" spans="1:30" ht="15.75" customHeight="1" x14ac:dyDescent="0.3">
      <c r="A44" s="340"/>
      <c r="B44" s="31"/>
      <c r="C44" s="353"/>
      <c r="D44" s="407" t="s">
        <v>151</v>
      </c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397"/>
      <c r="Z44" s="354"/>
      <c r="AA44" s="354"/>
      <c r="AB44" s="362"/>
      <c r="AC44" s="340"/>
      <c r="AD44" s="340"/>
    </row>
    <row r="45" spans="1:30" ht="15.75" customHeight="1" x14ac:dyDescent="0.3">
      <c r="A45" s="340"/>
      <c r="B45" s="31"/>
      <c r="C45" s="340"/>
      <c r="D45" s="446" t="s">
        <v>152</v>
      </c>
      <c r="E45" s="409"/>
      <c r="F45" s="409"/>
      <c r="G45" s="409"/>
      <c r="H45" s="397"/>
      <c r="I45" s="442" t="s">
        <v>153</v>
      </c>
      <c r="J45" s="409"/>
      <c r="K45" s="409"/>
      <c r="L45" s="409"/>
      <c r="M45" s="409"/>
      <c r="N45" s="409"/>
      <c r="O45" s="409"/>
      <c r="P45" s="397"/>
      <c r="Q45" s="443" t="s">
        <v>154</v>
      </c>
      <c r="R45" s="409"/>
      <c r="S45" s="409"/>
      <c r="T45" s="409"/>
      <c r="U45" s="409"/>
      <c r="V45" s="409"/>
      <c r="W45" s="409"/>
      <c r="X45" s="409"/>
      <c r="Y45" s="397"/>
      <c r="Z45" s="354"/>
      <c r="AA45" s="354"/>
      <c r="AB45" s="362"/>
      <c r="AC45" s="340"/>
      <c r="AD45" s="340"/>
    </row>
    <row r="46" spans="1:30" ht="15.75" customHeight="1" x14ac:dyDescent="0.3">
      <c r="A46" s="363"/>
      <c r="B46" s="39"/>
      <c r="C46" s="40"/>
      <c r="D46" s="447" t="s">
        <v>155</v>
      </c>
      <c r="E46" s="409"/>
      <c r="F46" s="409"/>
      <c r="G46" s="409"/>
      <c r="H46" s="397"/>
      <c r="I46" s="444" t="s">
        <v>156</v>
      </c>
      <c r="J46" s="409"/>
      <c r="K46" s="409"/>
      <c r="L46" s="409"/>
      <c r="M46" s="409"/>
      <c r="N46" s="409"/>
      <c r="O46" s="409"/>
      <c r="P46" s="397"/>
      <c r="Q46" s="445" t="s">
        <v>157</v>
      </c>
      <c r="R46" s="409"/>
      <c r="S46" s="409"/>
      <c r="T46" s="409"/>
      <c r="U46" s="409"/>
      <c r="V46" s="409"/>
      <c r="W46" s="409"/>
      <c r="X46" s="409"/>
      <c r="Y46" s="397"/>
      <c r="Z46" s="363"/>
      <c r="AA46" s="363"/>
      <c r="AB46" s="364"/>
      <c r="AC46" s="363"/>
      <c r="AD46" s="363"/>
    </row>
    <row r="47" spans="1:30" ht="15.75" customHeight="1" x14ac:dyDescent="0.3">
      <c r="A47" s="340"/>
      <c r="B47" s="31"/>
      <c r="C47" s="365"/>
      <c r="D47" s="365"/>
      <c r="E47" s="365"/>
      <c r="F47" s="365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5"/>
      <c r="AA47" s="365"/>
      <c r="AB47" s="349"/>
      <c r="AC47" s="340"/>
      <c r="AD47" s="340"/>
    </row>
    <row r="48" spans="1:30" ht="15.75" customHeight="1" x14ac:dyDescent="0.3">
      <c r="A48" s="367"/>
      <c r="B48" s="41"/>
      <c r="C48" s="435" t="s">
        <v>158</v>
      </c>
      <c r="D48" s="409"/>
      <c r="E48" s="409"/>
      <c r="F48" s="397"/>
      <c r="G48" s="440" t="s">
        <v>159</v>
      </c>
      <c r="H48" s="441" t="s">
        <v>160</v>
      </c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4"/>
      <c r="AB48" s="362"/>
      <c r="AC48" s="367"/>
      <c r="AD48" s="367"/>
    </row>
    <row r="49" spans="1:30" ht="15.75" customHeight="1" x14ac:dyDescent="0.3">
      <c r="A49" s="367"/>
      <c r="B49" s="41"/>
      <c r="C49" s="42" t="s">
        <v>161</v>
      </c>
      <c r="D49" s="43">
        <v>1.2</v>
      </c>
      <c r="E49" s="435" t="s">
        <v>162</v>
      </c>
      <c r="F49" s="397"/>
      <c r="G49" s="381"/>
      <c r="H49" s="426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8"/>
      <c r="AB49" s="362"/>
      <c r="AC49" s="367"/>
      <c r="AD49" s="367"/>
    </row>
    <row r="50" spans="1:30" ht="15.75" customHeight="1" x14ac:dyDescent="0.3">
      <c r="A50" s="367"/>
      <c r="B50" s="41"/>
      <c r="C50" s="44">
        <v>2024</v>
      </c>
      <c r="D50" s="45">
        <v>45474</v>
      </c>
      <c r="E50" s="434">
        <v>45656</v>
      </c>
      <c r="F50" s="397"/>
      <c r="G50" s="46">
        <v>1</v>
      </c>
      <c r="H50" s="439" t="s">
        <v>124</v>
      </c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397"/>
      <c r="AB50" s="362"/>
      <c r="AC50" s="367"/>
      <c r="AD50" s="367"/>
    </row>
    <row r="51" spans="1:30" ht="15.75" customHeight="1" x14ac:dyDescent="0.3">
      <c r="A51" s="367"/>
      <c r="B51" s="41"/>
      <c r="C51" s="44">
        <v>2025</v>
      </c>
      <c r="D51" s="45">
        <v>45658</v>
      </c>
      <c r="E51" s="434">
        <v>46021</v>
      </c>
      <c r="F51" s="397"/>
      <c r="G51" s="46">
        <v>1</v>
      </c>
      <c r="H51" s="439" t="s">
        <v>124</v>
      </c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397"/>
      <c r="AB51" s="362"/>
      <c r="AC51" s="367"/>
      <c r="AD51" s="367"/>
    </row>
    <row r="52" spans="1:30" ht="15.75" customHeight="1" x14ac:dyDescent="0.3">
      <c r="A52" s="367"/>
      <c r="B52" s="41"/>
      <c r="C52" s="44">
        <v>2026</v>
      </c>
      <c r="D52" s="45">
        <v>46023</v>
      </c>
      <c r="E52" s="434">
        <v>46386</v>
      </c>
      <c r="F52" s="397"/>
      <c r="G52" s="46">
        <v>1</v>
      </c>
      <c r="H52" s="439" t="s">
        <v>124</v>
      </c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397"/>
      <c r="AB52" s="362"/>
      <c r="AC52" s="367"/>
      <c r="AD52" s="367"/>
    </row>
    <row r="53" spans="1:30" ht="15.75" customHeight="1" x14ac:dyDescent="0.3">
      <c r="A53" s="367"/>
      <c r="B53" s="41"/>
      <c r="C53" s="44">
        <v>2027</v>
      </c>
      <c r="D53" s="45">
        <v>46388</v>
      </c>
      <c r="E53" s="434">
        <v>46751</v>
      </c>
      <c r="F53" s="397"/>
      <c r="G53" s="46">
        <v>1</v>
      </c>
      <c r="H53" s="439" t="s">
        <v>124</v>
      </c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397"/>
      <c r="AB53" s="362"/>
      <c r="AC53" s="367"/>
      <c r="AD53" s="367"/>
    </row>
    <row r="54" spans="1:30" ht="15.75" customHeight="1" x14ac:dyDescent="0.3">
      <c r="A54" s="367"/>
      <c r="B54" s="41"/>
      <c r="C54" s="44"/>
      <c r="D54" s="44"/>
      <c r="E54" s="435"/>
      <c r="F54" s="397"/>
      <c r="G54" s="43"/>
      <c r="H54" s="435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397"/>
      <c r="AB54" s="362"/>
      <c r="AC54" s="367"/>
      <c r="AD54" s="367"/>
    </row>
    <row r="55" spans="1:30" ht="15.75" customHeight="1" x14ac:dyDescent="0.3">
      <c r="A55" s="340"/>
      <c r="B55" s="3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8"/>
      <c r="AC55" s="340"/>
      <c r="AD55" s="340"/>
    </row>
    <row r="56" spans="1:30" ht="15.75" customHeight="1" x14ac:dyDescent="0.3">
      <c r="A56" s="340"/>
      <c r="B56" s="31"/>
      <c r="C56" s="413" t="s">
        <v>163</v>
      </c>
      <c r="D56" s="405"/>
      <c r="E56" s="353"/>
      <c r="F56" s="344" t="s">
        <v>164</v>
      </c>
      <c r="G56" s="47"/>
      <c r="H56" s="355"/>
      <c r="I56" s="344" t="s">
        <v>165</v>
      </c>
      <c r="J56" s="340"/>
      <c r="K56" s="408"/>
      <c r="L56" s="397"/>
      <c r="M56" s="353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8"/>
      <c r="AC56" s="340"/>
      <c r="AD56" s="340"/>
    </row>
    <row r="57" spans="1:30" ht="15.75" customHeight="1" x14ac:dyDescent="0.3">
      <c r="A57" s="340"/>
      <c r="B57" s="368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69"/>
      <c r="AC57" s="340"/>
      <c r="AD57" s="340"/>
    </row>
    <row r="58" spans="1:30" ht="15.75" customHeight="1" x14ac:dyDescent="0.3">
      <c r="A58" s="340"/>
      <c r="B58" s="433" t="s">
        <v>166</v>
      </c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397"/>
      <c r="AC58" s="340"/>
      <c r="AD58" s="340"/>
    </row>
    <row r="59" spans="1:30" ht="15.75" customHeight="1" x14ac:dyDescent="0.3">
      <c r="A59" s="340"/>
      <c r="B59" s="48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49"/>
      <c r="AC59" s="340"/>
      <c r="AD59" s="340"/>
    </row>
    <row r="60" spans="1:30" ht="29.25" customHeight="1" x14ac:dyDescent="0.3">
      <c r="A60" s="340"/>
      <c r="B60" s="435" t="s">
        <v>161</v>
      </c>
      <c r="C60" s="397"/>
      <c r="D60" s="43"/>
      <c r="E60" s="435" t="s">
        <v>167</v>
      </c>
      <c r="F60" s="397"/>
      <c r="G60" s="43"/>
      <c r="H60" s="407" t="s">
        <v>168</v>
      </c>
      <c r="I60" s="397"/>
      <c r="J60" s="435"/>
      <c r="K60" s="397"/>
      <c r="L60" s="438"/>
      <c r="M60" s="405"/>
      <c r="N60" s="43" t="s">
        <v>169</v>
      </c>
      <c r="O60" s="435"/>
      <c r="P60" s="409"/>
      <c r="Q60" s="397"/>
      <c r="R60" s="435" t="s">
        <v>170</v>
      </c>
      <c r="S60" s="409"/>
      <c r="T60" s="397"/>
      <c r="U60" s="435"/>
      <c r="V60" s="409"/>
      <c r="W60" s="397"/>
      <c r="X60" s="435" t="s">
        <v>171</v>
      </c>
      <c r="Y60" s="397"/>
      <c r="Z60" s="435"/>
      <c r="AA60" s="409"/>
      <c r="AB60" s="397"/>
      <c r="AC60" s="340"/>
      <c r="AD60" s="340"/>
    </row>
    <row r="61" spans="1:30" ht="15.75" customHeight="1" x14ac:dyDescent="0.3">
      <c r="A61" s="340"/>
      <c r="B61" s="48"/>
      <c r="C61" s="370"/>
      <c r="D61" s="370"/>
      <c r="E61" s="370"/>
      <c r="F61" s="363"/>
      <c r="G61" s="371"/>
      <c r="H61" s="372"/>
      <c r="I61" s="372"/>
      <c r="J61" s="363"/>
      <c r="K61" s="363"/>
      <c r="L61" s="363"/>
      <c r="M61" s="363"/>
      <c r="N61" s="372"/>
      <c r="O61" s="363"/>
      <c r="P61" s="363"/>
      <c r="Q61" s="363"/>
      <c r="R61" s="363"/>
      <c r="S61" s="372"/>
      <c r="T61" s="350"/>
      <c r="U61" s="350"/>
      <c r="V61" s="340"/>
      <c r="W61" s="372"/>
      <c r="X61" s="360"/>
      <c r="Y61" s="360"/>
      <c r="Z61" s="50"/>
      <c r="AA61" s="28"/>
      <c r="AB61" s="51"/>
      <c r="AC61" s="340"/>
      <c r="AD61" s="340"/>
    </row>
    <row r="62" spans="1:30" ht="15.75" customHeight="1" x14ac:dyDescent="0.3">
      <c r="A62" s="340"/>
      <c r="B62" s="433" t="s">
        <v>172</v>
      </c>
      <c r="C62" s="397"/>
      <c r="D62" s="436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8"/>
      <c r="AC62" s="340"/>
      <c r="AD62" s="340"/>
    </row>
    <row r="63" spans="1:30" ht="15.75" customHeight="1" x14ac:dyDescent="0.3">
      <c r="A63" s="340"/>
      <c r="B63" s="48"/>
      <c r="C63" s="370"/>
      <c r="D63" s="370"/>
      <c r="E63" s="370"/>
      <c r="F63" s="363"/>
      <c r="G63" s="371"/>
      <c r="H63" s="372"/>
      <c r="I63" s="372"/>
      <c r="J63" s="363"/>
      <c r="K63" s="363"/>
      <c r="L63" s="363"/>
      <c r="M63" s="363"/>
      <c r="N63" s="372"/>
      <c r="O63" s="363"/>
      <c r="P63" s="363"/>
      <c r="Q63" s="363"/>
      <c r="R63" s="363"/>
      <c r="S63" s="372"/>
      <c r="T63" s="350"/>
      <c r="U63" s="350"/>
      <c r="V63" s="340"/>
      <c r="W63" s="372"/>
      <c r="X63" s="360"/>
      <c r="Y63" s="360"/>
      <c r="Z63" s="50"/>
      <c r="AA63" s="28"/>
      <c r="AB63" s="51"/>
      <c r="AC63" s="340"/>
      <c r="AD63" s="340"/>
    </row>
    <row r="64" spans="1:30" ht="15.75" customHeight="1" x14ac:dyDescent="0.3">
      <c r="A64" s="340"/>
      <c r="B64" s="433" t="s">
        <v>173</v>
      </c>
      <c r="C64" s="397"/>
      <c r="D64" s="43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340"/>
      <c r="AD64" s="340"/>
    </row>
    <row r="65" spans="1:30" ht="15.75" customHeight="1" x14ac:dyDescent="0.3">
      <c r="A65" s="340"/>
      <c r="B65" s="48"/>
      <c r="C65" s="370"/>
      <c r="D65" s="370"/>
      <c r="E65" s="370"/>
      <c r="F65" s="363"/>
      <c r="G65" s="371"/>
      <c r="H65" s="372"/>
      <c r="I65" s="372"/>
      <c r="J65" s="363"/>
      <c r="K65" s="363"/>
      <c r="L65" s="363"/>
      <c r="M65" s="363"/>
      <c r="N65" s="372"/>
      <c r="O65" s="363"/>
      <c r="P65" s="363"/>
      <c r="Q65" s="363"/>
      <c r="R65" s="363"/>
      <c r="S65" s="372"/>
      <c r="T65" s="350"/>
      <c r="U65" s="350"/>
      <c r="V65" s="340"/>
      <c r="W65" s="372"/>
      <c r="X65" s="360"/>
      <c r="Y65" s="360"/>
      <c r="Z65" s="360"/>
      <c r="AA65" s="350"/>
      <c r="AB65" s="356"/>
      <c r="AC65" s="340"/>
      <c r="AD65" s="340"/>
    </row>
    <row r="66" spans="1:30" ht="15.75" customHeight="1" x14ac:dyDescent="0.3">
      <c r="A66" s="340"/>
      <c r="B66" s="433" t="s">
        <v>174</v>
      </c>
      <c r="C66" s="397"/>
      <c r="D66" s="43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8"/>
      <c r="AC66" s="340"/>
      <c r="AD66" s="340"/>
    </row>
    <row r="67" spans="1:30" ht="15.75" customHeight="1" x14ac:dyDescent="0.3">
      <c r="A67" s="340"/>
      <c r="B67" s="48"/>
      <c r="C67" s="370"/>
      <c r="D67" s="370"/>
      <c r="E67" s="370"/>
      <c r="F67" s="363"/>
      <c r="G67" s="371"/>
      <c r="H67" s="372"/>
      <c r="I67" s="372"/>
      <c r="J67" s="363"/>
      <c r="K67" s="363"/>
      <c r="L67" s="363"/>
      <c r="M67" s="363"/>
      <c r="N67" s="372"/>
      <c r="O67" s="363"/>
      <c r="P67" s="363"/>
      <c r="Q67" s="363"/>
      <c r="R67" s="363"/>
      <c r="S67" s="372"/>
      <c r="T67" s="350"/>
      <c r="U67" s="350"/>
      <c r="V67" s="340"/>
      <c r="W67" s="372"/>
      <c r="X67" s="360"/>
      <c r="Y67" s="360"/>
      <c r="Z67" s="50"/>
      <c r="AA67" s="28"/>
      <c r="AB67" s="51"/>
      <c r="AC67" s="340"/>
      <c r="AD67" s="340"/>
    </row>
    <row r="68" spans="1:30" ht="15.75" customHeight="1" x14ac:dyDescent="0.3">
      <c r="A68" s="340"/>
      <c r="B68" s="433" t="s">
        <v>175</v>
      </c>
      <c r="C68" s="397"/>
      <c r="D68" s="43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8"/>
      <c r="AC68" s="340"/>
      <c r="AD68" s="340"/>
    </row>
    <row r="69" spans="1:30" ht="15.75" customHeight="1" x14ac:dyDescent="0.3">
      <c r="A69" s="340"/>
      <c r="B69" s="48"/>
      <c r="C69" s="370"/>
      <c r="D69" s="370"/>
      <c r="E69" s="370"/>
      <c r="F69" s="363"/>
      <c r="G69" s="371"/>
      <c r="H69" s="372"/>
      <c r="I69" s="372"/>
      <c r="J69" s="363"/>
      <c r="K69" s="363"/>
      <c r="L69" s="363"/>
      <c r="M69" s="363"/>
      <c r="N69" s="372"/>
      <c r="O69" s="363"/>
      <c r="P69" s="363"/>
      <c r="Q69" s="363"/>
      <c r="R69" s="363"/>
      <c r="S69" s="372"/>
      <c r="T69" s="350"/>
      <c r="U69" s="350"/>
      <c r="V69" s="340"/>
      <c r="W69" s="372"/>
      <c r="X69" s="360"/>
      <c r="Y69" s="360"/>
      <c r="Z69" s="50"/>
      <c r="AA69" s="28"/>
      <c r="AB69" s="51"/>
      <c r="AC69" s="340"/>
      <c r="AD69" s="340"/>
    </row>
    <row r="70" spans="1:30" ht="15.75" customHeight="1" x14ac:dyDescent="0.3">
      <c r="A70" s="340"/>
      <c r="B70" s="433" t="s">
        <v>176</v>
      </c>
      <c r="C70" s="397"/>
      <c r="D70" s="43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340"/>
      <c r="AD70" s="340"/>
    </row>
    <row r="71" spans="1:30" ht="15.75" customHeight="1" x14ac:dyDescent="0.3">
      <c r="A71" s="340"/>
      <c r="B71" s="48"/>
      <c r="C71" s="370"/>
      <c r="D71" s="370"/>
      <c r="E71" s="370"/>
      <c r="F71" s="363"/>
      <c r="G71" s="371"/>
      <c r="H71" s="372"/>
      <c r="I71" s="372"/>
      <c r="J71" s="363"/>
      <c r="K71" s="363"/>
      <c r="L71" s="363"/>
      <c r="M71" s="363"/>
      <c r="N71" s="372"/>
      <c r="O71" s="363"/>
      <c r="P71" s="363"/>
      <c r="Q71" s="363"/>
      <c r="R71" s="363"/>
      <c r="S71" s="372"/>
      <c r="T71" s="350"/>
      <c r="U71" s="350"/>
      <c r="V71" s="340"/>
      <c r="W71" s="372"/>
      <c r="X71" s="360"/>
      <c r="Y71" s="360"/>
      <c r="Z71" s="50"/>
      <c r="AA71" s="28"/>
      <c r="AB71" s="51"/>
      <c r="AC71" s="340"/>
      <c r="AD71" s="340"/>
    </row>
    <row r="72" spans="1:30" ht="15.75" customHeight="1" x14ac:dyDescent="0.3">
      <c r="A72" s="340"/>
      <c r="B72" s="433" t="s">
        <v>177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397"/>
      <c r="AC72" s="340"/>
      <c r="AD72" s="340"/>
    </row>
    <row r="73" spans="1:30" ht="15.75" customHeight="1" x14ac:dyDescent="0.3">
      <c r="A73" s="340"/>
      <c r="B73" s="407" t="s">
        <v>122</v>
      </c>
      <c r="C73" s="397"/>
      <c r="D73" s="52" t="s">
        <v>178</v>
      </c>
      <c r="E73" s="407" t="s">
        <v>179</v>
      </c>
      <c r="F73" s="397"/>
      <c r="G73" s="407" t="s">
        <v>177</v>
      </c>
      <c r="H73" s="409"/>
      <c r="I73" s="409"/>
      <c r="J73" s="409"/>
      <c r="K73" s="409"/>
      <c r="L73" s="409"/>
      <c r="M73" s="409"/>
      <c r="N73" s="409"/>
      <c r="O73" s="397"/>
      <c r="P73" s="407" t="s">
        <v>180</v>
      </c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397"/>
      <c r="AC73" s="340"/>
      <c r="AD73" s="340"/>
    </row>
    <row r="74" spans="1:30" ht="15.75" customHeight="1" x14ac:dyDescent="0.3">
      <c r="A74" s="340"/>
      <c r="B74" s="407"/>
      <c r="C74" s="397"/>
      <c r="D74" s="37"/>
      <c r="E74" s="407"/>
      <c r="F74" s="397"/>
      <c r="G74" s="432"/>
      <c r="H74" s="409"/>
      <c r="I74" s="409"/>
      <c r="J74" s="409"/>
      <c r="K74" s="409"/>
      <c r="L74" s="409"/>
      <c r="M74" s="409"/>
      <c r="N74" s="409"/>
      <c r="O74" s="397"/>
      <c r="P74" s="432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397"/>
      <c r="AC74" s="340"/>
      <c r="AD74" s="340"/>
    </row>
    <row r="75" spans="1:30" ht="15.75" customHeight="1" x14ac:dyDescent="0.3">
      <c r="A75" s="340"/>
      <c r="B75" s="407"/>
      <c r="C75" s="397"/>
      <c r="D75" s="37"/>
      <c r="E75" s="407"/>
      <c r="F75" s="397"/>
      <c r="G75" s="432"/>
      <c r="H75" s="409"/>
      <c r="I75" s="409"/>
      <c r="J75" s="409"/>
      <c r="K75" s="409"/>
      <c r="L75" s="409"/>
      <c r="M75" s="409"/>
      <c r="N75" s="409"/>
      <c r="O75" s="397"/>
      <c r="P75" s="432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397"/>
      <c r="AC75" s="340"/>
      <c r="AD75" s="340"/>
    </row>
    <row r="76" spans="1:30" ht="26.25" customHeight="1" x14ac:dyDescent="0.3">
      <c r="A76" s="340"/>
      <c r="B76" s="431" t="s">
        <v>181</v>
      </c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397"/>
      <c r="AC76" s="340"/>
      <c r="AD76" s="373"/>
    </row>
    <row r="77" spans="1:30" ht="12.75" customHeight="1" x14ac:dyDescent="0.3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</row>
    <row r="78" spans="1:30" ht="12.75" customHeight="1" x14ac:dyDescent="0.3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</row>
    <row r="79" spans="1:30" ht="12.75" customHeight="1" x14ac:dyDescent="0.3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</row>
    <row r="80" spans="1:30" ht="12.75" customHeight="1" x14ac:dyDescent="0.3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</row>
    <row r="81" spans="1:30" ht="12.75" customHeight="1" x14ac:dyDescent="0.3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</row>
    <row r="82" spans="1:30" ht="12.75" customHeight="1" x14ac:dyDescent="0.3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</row>
    <row r="83" spans="1:30" ht="12.75" customHeight="1" x14ac:dyDescent="0.3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</row>
    <row r="84" spans="1:30" ht="12.75" customHeight="1" x14ac:dyDescent="0.3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</row>
    <row r="85" spans="1:30" ht="12.75" customHeight="1" x14ac:dyDescent="0.3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</row>
    <row r="86" spans="1:30" ht="12.75" customHeight="1" x14ac:dyDescent="0.3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</row>
    <row r="87" spans="1:30" ht="12.75" customHeight="1" x14ac:dyDescent="0.3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</row>
    <row r="88" spans="1:30" ht="12.75" customHeight="1" x14ac:dyDescent="0.3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</row>
    <row r="89" spans="1:30" ht="12.75" customHeight="1" x14ac:dyDescent="0.3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</row>
    <row r="90" spans="1:30" ht="12.75" customHeight="1" x14ac:dyDescent="0.3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</row>
    <row r="91" spans="1:30" ht="12.75" customHeight="1" x14ac:dyDescent="0.3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</row>
    <row r="92" spans="1:30" ht="12.75" customHeight="1" x14ac:dyDescent="0.3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</row>
    <row r="93" spans="1:30" ht="12.75" customHeight="1" x14ac:dyDescent="0.3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</row>
    <row r="94" spans="1:30" ht="12.75" customHeight="1" x14ac:dyDescent="0.3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</row>
    <row r="95" spans="1:30" ht="12.75" customHeight="1" x14ac:dyDescent="0.3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</row>
    <row r="96" spans="1:30" ht="12.75" customHeight="1" x14ac:dyDescent="0.3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</row>
    <row r="97" spans="1:30" ht="12.75" customHeight="1" x14ac:dyDescent="0.3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</row>
    <row r="98" spans="1:30" ht="12.75" customHeight="1" x14ac:dyDescent="0.3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</row>
    <row r="99" spans="1:30" ht="12.75" customHeight="1" x14ac:dyDescent="0.3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</row>
    <row r="100" spans="1:30" ht="12.75" customHeight="1" x14ac:dyDescent="0.3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</row>
    <row r="101" spans="1:30" ht="12.75" customHeight="1" x14ac:dyDescent="0.3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</row>
    <row r="102" spans="1:30" ht="12.75" customHeight="1" x14ac:dyDescent="0.3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</row>
    <row r="103" spans="1:30" ht="12.75" customHeight="1" x14ac:dyDescent="0.3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</row>
    <row r="104" spans="1:30" ht="12.75" customHeight="1" x14ac:dyDescent="0.3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</row>
    <row r="105" spans="1:30" ht="12.75" customHeight="1" x14ac:dyDescent="0.3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</row>
    <row r="106" spans="1:30" ht="12.75" customHeight="1" x14ac:dyDescent="0.3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</row>
    <row r="107" spans="1:30" ht="12.75" customHeight="1" x14ac:dyDescent="0.3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</row>
    <row r="108" spans="1:30" ht="12.75" customHeight="1" x14ac:dyDescent="0.3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</row>
    <row r="109" spans="1:30" ht="12.75" customHeight="1" x14ac:dyDescent="0.3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</row>
    <row r="110" spans="1:30" ht="12.75" customHeight="1" x14ac:dyDescent="0.3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</row>
    <row r="111" spans="1:30" ht="12.75" customHeight="1" x14ac:dyDescent="0.3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</row>
    <row r="112" spans="1:30" ht="12.75" customHeight="1" x14ac:dyDescent="0.3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</row>
    <row r="113" spans="1:30" ht="12.75" customHeight="1" x14ac:dyDescent="0.3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</row>
    <row r="114" spans="1:30" ht="12.75" customHeight="1" x14ac:dyDescent="0.3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</row>
    <row r="115" spans="1:30" ht="12.75" customHeight="1" x14ac:dyDescent="0.3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</row>
    <row r="116" spans="1:30" ht="12.75" customHeight="1" x14ac:dyDescent="0.3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</row>
    <row r="117" spans="1:30" ht="12.75" customHeight="1" x14ac:dyDescent="0.3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</row>
    <row r="118" spans="1:30" ht="12.75" customHeight="1" x14ac:dyDescent="0.3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</row>
    <row r="119" spans="1:30" ht="12.75" customHeight="1" x14ac:dyDescent="0.3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</row>
    <row r="120" spans="1:30" ht="12.75" customHeight="1" x14ac:dyDescent="0.3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</row>
    <row r="121" spans="1:30" ht="12.75" customHeight="1" x14ac:dyDescent="0.3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</row>
    <row r="122" spans="1:30" ht="12.75" customHeight="1" x14ac:dyDescent="0.3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</row>
    <row r="123" spans="1:30" ht="12.75" customHeight="1" x14ac:dyDescent="0.3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</row>
    <row r="124" spans="1:30" ht="12.75" customHeight="1" x14ac:dyDescent="0.3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</row>
    <row r="125" spans="1:30" ht="12.75" customHeight="1" x14ac:dyDescent="0.3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</row>
    <row r="126" spans="1:30" ht="12.75" customHeight="1" x14ac:dyDescent="0.3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</row>
    <row r="127" spans="1:30" ht="12.75" customHeight="1" x14ac:dyDescent="0.3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</row>
    <row r="128" spans="1:30" ht="12.75" customHeight="1" x14ac:dyDescent="0.3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</row>
    <row r="129" spans="1:30" ht="12.75" customHeight="1" x14ac:dyDescent="0.3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</row>
    <row r="130" spans="1:30" ht="12.75" customHeight="1" x14ac:dyDescent="0.3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</row>
    <row r="131" spans="1:30" ht="12.75" customHeight="1" x14ac:dyDescent="0.3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</row>
    <row r="132" spans="1:30" ht="12.75" customHeight="1" x14ac:dyDescent="0.3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</row>
    <row r="133" spans="1:30" ht="12.75" customHeight="1" x14ac:dyDescent="0.3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</row>
    <row r="134" spans="1:30" ht="12.75" customHeight="1" x14ac:dyDescent="0.3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</row>
    <row r="135" spans="1:30" ht="12.75" customHeight="1" x14ac:dyDescent="0.3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</row>
    <row r="136" spans="1:30" ht="12.75" customHeight="1" x14ac:dyDescent="0.3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</row>
    <row r="137" spans="1:30" ht="12.75" customHeight="1" x14ac:dyDescent="0.3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</row>
    <row r="138" spans="1:30" ht="12.75" customHeight="1" x14ac:dyDescent="0.3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</row>
    <row r="139" spans="1:30" ht="12.75" customHeight="1" x14ac:dyDescent="0.3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</row>
    <row r="140" spans="1:30" ht="12.75" customHeight="1" x14ac:dyDescent="0.3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</row>
    <row r="141" spans="1:30" ht="12.75" customHeight="1" x14ac:dyDescent="0.3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</row>
    <row r="142" spans="1:30" ht="12.75" customHeight="1" x14ac:dyDescent="0.3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</row>
    <row r="143" spans="1:30" ht="12.75" customHeight="1" x14ac:dyDescent="0.3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</row>
    <row r="144" spans="1:30" ht="12.75" customHeight="1" x14ac:dyDescent="0.3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</row>
    <row r="145" spans="1:30" ht="12.75" customHeight="1" x14ac:dyDescent="0.3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</row>
    <row r="146" spans="1:30" ht="12.75" customHeight="1" x14ac:dyDescent="0.3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</row>
    <row r="147" spans="1:30" ht="12.75" customHeight="1" x14ac:dyDescent="0.3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</row>
    <row r="148" spans="1:30" ht="12.75" customHeight="1" x14ac:dyDescent="0.3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</row>
    <row r="149" spans="1:30" ht="12.75" customHeight="1" x14ac:dyDescent="0.3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</row>
    <row r="150" spans="1:30" ht="12.75" customHeight="1" x14ac:dyDescent="0.3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</row>
    <row r="151" spans="1:30" ht="12.75" customHeight="1" x14ac:dyDescent="0.3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</row>
    <row r="152" spans="1:30" ht="12.75" customHeight="1" x14ac:dyDescent="0.3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</row>
    <row r="153" spans="1:30" ht="12.75" customHeight="1" x14ac:dyDescent="0.3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</row>
    <row r="154" spans="1:30" ht="12.75" customHeight="1" x14ac:dyDescent="0.3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</row>
    <row r="155" spans="1:30" ht="12.75" customHeight="1" x14ac:dyDescent="0.3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</row>
    <row r="156" spans="1:30" ht="12.75" customHeight="1" x14ac:dyDescent="0.3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</row>
    <row r="157" spans="1:30" ht="12.75" customHeight="1" x14ac:dyDescent="0.3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</row>
    <row r="158" spans="1:30" ht="12.75" customHeight="1" x14ac:dyDescent="0.3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</row>
    <row r="159" spans="1:30" ht="12.75" customHeight="1" x14ac:dyDescent="0.3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</row>
    <row r="160" spans="1:30" ht="12.75" customHeight="1" x14ac:dyDescent="0.3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</row>
    <row r="161" spans="1:30" ht="12.75" customHeight="1" x14ac:dyDescent="0.3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</row>
    <row r="162" spans="1:30" ht="12.75" customHeight="1" x14ac:dyDescent="0.3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</row>
    <row r="163" spans="1:30" ht="12.75" customHeight="1" x14ac:dyDescent="0.3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</row>
    <row r="164" spans="1:30" ht="12.75" customHeight="1" x14ac:dyDescent="0.3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</row>
    <row r="165" spans="1:30" ht="12.75" customHeight="1" x14ac:dyDescent="0.3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</row>
    <row r="166" spans="1:30" ht="12.75" customHeight="1" x14ac:dyDescent="0.3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</row>
    <row r="167" spans="1:30" ht="12.75" customHeight="1" x14ac:dyDescent="0.3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</row>
    <row r="168" spans="1:30" ht="12.75" customHeight="1" x14ac:dyDescent="0.3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</row>
    <row r="169" spans="1:30" ht="12.75" customHeight="1" x14ac:dyDescent="0.3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</row>
    <row r="170" spans="1:30" ht="12.75" customHeight="1" x14ac:dyDescent="0.3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</row>
    <row r="171" spans="1:30" ht="12.75" customHeight="1" x14ac:dyDescent="0.3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</row>
    <row r="172" spans="1:30" ht="12.75" customHeight="1" x14ac:dyDescent="0.3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</row>
    <row r="173" spans="1:30" ht="12.75" customHeight="1" x14ac:dyDescent="0.3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</row>
    <row r="174" spans="1:30" ht="12.75" customHeight="1" x14ac:dyDescent="0.3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</row>
    <row r="175" spans="1:30" ht="12.75" customHeight="1" x14ac:dyDescent="0.3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</row>
    <row r="176" spans="1:30" ht="12.75" customHeight="1" x14ac:dyDescent="0.3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</row>
    <row r="177" spans="1:30" ht="12.75" customHeight="1" x14ac:dyDescent="0.3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</row>
    <row r="178" spans="1:30" ht="12.75" customHeight="1" x14ac:dyDescent="0.3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</row>
    <row r="179" spans="1:30" ht="12.75" customHeight="1" x14ac:dyDescent="0.3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</row>
    <row r="180" spans="1:30" ht="12.75" customHeight="1" x14ac:dyDescent="0.3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</row>
    <row r="181" spans="1:30" ht="12.75" customHeight="1" x14ac:dyDescent="0.3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</row>
    <row r="182" spans="1:30" ht="12.75" customHeight="1" x14ac:dyDescent="0.3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</row>
    <row r="183" spans="1:30" ht="12.75" customHeight="1" x14ac:dyDescent="0.3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</row>
    <row r="184" spans="1:30" ht="12.75" customHeight="1" x14ac:dyDescent="0.3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</row>
    <row r="185" spans="1:30" ht="12.75" customHeight="1" x14ac:dyDescent="0.3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</row>
    <row r="186" spans="1:30" ht="12.75" customHeight="1" x14ac:dyDescent="0.3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</row>
    <row r="187" spans="1:30" ht="12.75" customHeight="1" x14ac:dyDescent="0.3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</row>
    <row r="188" spans="1:30" ht="12.75" customHeight="1" x14ac:dyDescent="0.3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</row>
    <row r="189" spans="1:30" ht="12.75" customHeight="1" x14ac:dyDescent="0.3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</row>
    <row r="190" spans="1:30" ht="12.75" customHeight="1" x14ac:dyDescent="0.3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</row>
    <row r="191" spans="1:30" ht="12.75" customHeight="1" x14ac:dyDescent="0.3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</row>
    <row r="192" spans="1:30" ht="12.75" customHeight="1" x14ac:dyDescent="0.3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</row>
    <row r="193" spans="1:30" ht="12.75" customHeight="1" x14ac:dyDescent="0.3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</row>
    <row r="194" spans="1:30" ht="12.75" customHeight="1" x14ac:dyDescent="0.3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</row>
    <row r="195" spans="1:30" ht="12.75" customHeight="1" x14ac:dyDescent="0.3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</row>
    <row r="196" spans="1:30" ht="12.75" customHeight="1" x14ac:dyDescent="0.3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</row>
    <row r="197" spans="1:30" ht="12.75" customHeight="1" x14ac:dyDescent="0.3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</row>
    <row r="198" spans="1:30" ht="12.75" customHeight="1" x14ac:dyDescent="0.3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</row>
    <row r="199" spans="1:30" ht="12.75" customHeight="1" x14ac:dyDescent="0.3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</row>
    <row r="200" spans="1:30" ht="12.75" customHeight="1" x14ac:dyDescent="0.3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</row>
    <row r="201" spans="1:30" ht="12.75" customHeight="1" x14ac:dyDescent="0.3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</row>
    <row r="202" spans="1:30" ht="12.75" customHeight="1" x14ac:dyDescent="0.3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</row>
    <row r="203" spans="1:30" ht="12.75" customHeight="1" x14ac:dyDescent="0.3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</row>
    <row r="204" spans="1:30" ht="12.75" customHeight="1" x14ac:dyDescent="0.3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</row>
    <row r="205" spans="1:30" ht="12.75" customHeight="1" x14ac:dyDescent="0.3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</row>
    <row r="206" spans="1:30" ht="12.75" customHeight="1" x14ac:dyDescent="0.3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</row>
    <row r="207" spans="1:30" ht="12.75" customHeight="1" x14ac:dyDescent="0.3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</row>
    <row r="208" spans="1:30" ht="12.75" customHeight="1" x14ac:dyDescent="0.3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</row>
    <row r="209" spans="1:30" ht="12.75" customHeight="1" x14ac:dyDescent="0.3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</row>
    <row r="210" spans="1:30" ht="12.75" customHeight="1" x14ac:dyDescent="0.3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</row>
    <row r="211" spans="1:30" ht="12.75" customHeight="1" x14ac:dyDescent="0.3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</row>
    <row r="212" spans="1:30" ht="12.75" customHeight="1" x14ac:dyDescent="0.3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</row>
    <row r="213" spans="1:30" ht="12.75" customHeight="1" x14ac:dyDescent="0.3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</row>
    <row r="214" spans="1:30" ht="12.75" customHeight="1" x14ac:dyDescent="0.3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</row>
    <row r="215" spans="1:30" ht="12.75" customHeight="1" x14ac:dyDescent="0.3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</row>
    <row r="216" spans="1:30" ht="12.75" customHeight="1" x14ac:dyDescent="0.3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</row>
    <row r="217" spans="1:30" ht="12.75" customHeight="1" x14ac:dyDescent="0.3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</row>
    <row r="218" spans="1:30" ht="12.75" customHeight="1" x14ac:dyDescent="0.3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</row>
    <row r="219" spans="1:30" ht="12.75" customHeight="1" x14ac:dyDescent="0.3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</row>
    <row r="220" spans="1:30" ht="12.75" customHeight="1" x14ac:dyDescent="0.3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</row>
    <row r="221" spans="1:30" ht="12.75" customHeight="1" x14ac:dyDescent="0.3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</row>
    <row r="222" spans="1:30" ht="12.75" customHeight="1" x14ac:dyDescent="0.3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</row>
    <row r="223" spans="1:30" ht="12.75" customHeight="1" x14ac:dyDescent="0.3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</row>
    <row r="224" spans="1:30" ht="12.75" customHeight="1" x14ac:dyDescent="0.3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</row>
    <row r="225" spans="1:30" ht="12.75" customHeight="1" x14ac:dyDescent="0.3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</row>
    <row r="226" spans="1:30" ht="12.75" customHeight="1" x14ac:dyDescent="0.3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</row>
    <row r="227" spans="1:30" ht="12.75" customHeight="1" x14ac:dyDescent="0.3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</row>
    <row r="228" spans="1:30" ht="12.75" customHeight="1" x14ac:dyDescent="0.3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</row>
    <row r="229" spans="1:30" ht="12.75" customHeight="1" x14ac:dyDescent="0.3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</row>
    <row r="230" spans="1:30" ht="12.75" customHeight="1" x14ac:dyDescent="0.3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</row>
    <row r="231" spans="1:30" ht="12.75" customHeight="1" x14ac:dyDescent="0.3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</row>
    <row r="232" spans="1:30" ht="12.75" customHeight="1" x14ac:dyDescent="0.3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0"/>
      <c r="Y232" s="340"/>
      <c r="Z232" s="340"/>
      <c r="AA232" s="340"/>
      <c r="AB232" s="340"/>
      <c r="AC232" s="340"/>
      <c r="AD232" s="340"/>
    </row>
    <row r="233" spans="1:30" ht="12.75" customHeight="1" x14ac:dyDescent="0.3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W233" s="340"/>
      <c r="X233" s="340"/>
      <c r="Y233" s="340"/>
      <c r="Z233" s="340"/>
      <c r="AA233" s="340"/>
      <c r="AB233" s="340"/>
      <c r="AC233" s="340"/>
      <c r="AD233" s="340"/>
    </row>
    <row r="234" spans="1:30" ht="12.75" customHeight="1" x14ac:dyDescent="0.3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</row>
    <row r="235" spans="1:30" ht="12.75" customHeight="1" x14ac:dyDescent="0.3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</row>
    <row r="236" spans="1:30" ht="12.75" customHeight="1" x14ac:dyDescent="0.3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</row>
    <row r="237" spans="1:30" ht="12.75" customHeight="1" x14ac:dyDescent="0.3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0"/>
      <c r="Y237" s="340"/>
      <c r="Z237" s="340"/>
      <c r="AA237" s="340"/>
      <c r="AB237" s="340"/>
      <c r="AC237" s="340"/>
      <c r="AD237" s="340"/>
    </row>
    <row r="238" spans="1:30" ht="12.75" customHeight="1" x14ac:dyDescent="0.3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/>
      <c r="AA238" s="340"/>
      <c r="AB238" s="340"/>
      <c r="AC238" s="340"/>
      <c r="AD238" s="340"/>
    </row>
    <row r="239" spans="1:30" ht="12.75" customHeight="1" x14ac:dyDescent="0.3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0"/>
      <c r="Y239" s="340"/>
      <c r="Z239" s="340"/>
      <c r="AA239" s="340"/>
      <c r="AB239" s="340"/>
      <c r="AC239" s="340"/>
      <c r="AD239" s="340"/>
    </row>
    <row r="240" spans="1:30" ht="12.75" customHeight="1" x14ac:dyDescent="0.3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0"/>
      <c r="Y240" s="340"/>
      <c r="Z240" s="340"/>
      <c r="AA240" s="340"/>
      <c r="AB240" s="340"/>
      <c r="AC240" s="340"/>
      <c r="AD240" s="340"/>
    </row>
    <row r="241" spans="1:30" ht="12.75" customHeight="1" x14ac:dyDescent="0.3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W241" s="340"/>
      <c r="X241" s="340"/>
      <c r="Y241" s="340"/>
      <c r="Z241" s="340"/>
      <c r="AA241" s="340"/>
      <c r="AB241" s="340"/>
      <c r="AC241" s="340"/>
      <c r="AD241" s="340"/>
    </row>
    <row r="242" spans="1:30" ht="12.75" customHeight="1" x14ac:dyDescent="0.3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W242" s="340"/>
      <c r="X242" s="340"/>
      <c r="Y242" s="340"/>
      <c r="Z242" s="340"/>
      <c r="AA242" s="340"/>
      <c r="AB242" s="340"/>
      <c r="AC242" s="340"/>
      <c r="AD242" s="340"/>
    </row>
    <row r="243" spans="1:30" ht="12.75" customHeight="1" x14ac:dyDescent="0.3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</row>
    <row r="244" spans="1:30" ht="12.75" customHeight="1" x14ac:dyDescent="0.3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</row>
    <row r="245" spans="1:30" ht="12.75" customHeight="1" x14ac:dyDescent="0.3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W245" s="340"/>
      <c r="X245" s="340"/>
      <c r="Y245" s="340"/>
      <c r="Z245" s="340"/>
      <c r="AA245" s="340"/>
      <c r="AB245" s="340"/>
      <c r="AC245" s="340"/>
      <c r="AD245" s="340"/>
    </row>
    <row r="246" spans="1:30" ht="12.75" customHeight="1" x14ac:dyDescent="0.3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</row>
    <row r="247" spans="1:30" ht="12.75" customHeight="1" x14ac:dyDescent="0.3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</row>
    <row r="248" spans="1:30" ht="12.75" customHeight="1" x14ac:dyDescent="0.3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</row>
    <row r="249" spans="1:30" ht="12.75" customHeight="1" x14ac:dyDescent="0.3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W249" s="340"/>
      <c r="X249" s="340"/>
      <c r="Y249" s="340"/>
      <c r="Z249" s="340"/>
      <c r="AA249" s="340"/>
      <c r="AB249" s="340"/>
      <c r="AC249" s="340"/>
      <c r="AD249" s="340"/>
    </row>
    <row r="250" spans="1:30" ht="12.75" customHeight="1" x14ac:dyDescent="0.3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W250" s="340"/>
      <c r="X250" s="340"/>
      <c r="Y250" s="340"/>
      <c r="Z250" s="340"/>
      <c r="AA250" s="340"/>
      <c r="AB250" s="340"/>
      <c r="AC250" s="340"/>
      <c r="AD250" s="340"/>
    </row>
    <row r="251" spans="1:30" ht="12.75" customHeight="1" x14ac:dyDescent="0.3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</row>
    <row r="252" spans="1:30" ht="12.75" customHeight="1" x14ac:dyDescent="0.3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W252" s="340"/>
      <c r="X252" s="340"/>
      <c r="Y252" s="340"/>
      <c r="Z252" s="340"/>
      <c r="AA252" s="340"/>
      <c r="AB252" s="340"/>
      <c r="AC252" s="340"/>
      <c r="AD252" s="340"/>
    </row>
    <row r="253" spans="1:30" ht="12.75" customHeight="1" x14ac:dyDescent="0.3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</row>
    <row r="254" spans="1:30" ht="12.75" customHeight="1" x14ac:dyDescent="0.3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0"/>
      <c r="Y254" s="340"/>
      <c r="Z254" s="340"/>
      <c r="AA254" s="340"/>
      <c r="AB254" s="340"/>
      <c r="AC254" s="340"/>
      <c r="AD254" s="340"/>
    </row>
    <row r="255" spans="1:30" ht="12.75" customHeight="1" x14ac:dyDescent="0.3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W255" s="340"/>
      <c r="X255" s="340"/>
      <c r="Y255" s="340"/>
      <c r="Z255" s="340"/>
      <c r="AA255" s="340"/>
      <c r="AB255" s="340"/>
      <c r="AC255" s="340"/>
      <c r="AD255" s="340"/>
    </row>
    <row r="256" spans="1:30" ht="12.75" customHeight="1" x14ac:dyDescent="0.3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0"/>
      <c r="Y256" s="340"/>
      <c r="Z256" s="340"/>
      <c r="AA256" s="340"/>
      <c r="AB256" s="340"/>
      <c r="AC256" s="340"/>
      <c r="AD256" s="340"/>
    </row>
    <row r="257" spans="1:30" ht="12.75" customHeight="1" x14ac:dyDescent="0.3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</row>
    <row r="258" spans="1:30" ht="12.75" customHeight="1" x14ac:dyDescent="0.3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</row>
    <row r="259" spans="1:30" ht="12.75" customHeight="1" x14ac:dyDescent="0.3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</row>
    <row r="260" spans="1:30" ht="12.75" customHeight="1" x14ac:dyDescent="0.3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</row>
    <row r="261" spans="1:30" ht="12.75" customHeight="1" x14ac:dyDescent="0.3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</row>
    <row r="262" spans="1:30" ht="12.75" customHeight="1" x14ac:dyDescent="0.3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</row>
    <row r="263" spans="1:30" ht="12.75" customHeight="1" x14ac:dyDescent="0.3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0"/>
      <c r="Y263" s="340"/>
      <c r="Z263" s="340"/>
      <c r="AA263" s="340"/>
      <c r="AB263" s="340"/>
      <c r="AC263" s="340"/>
      <c r="AD263" s="340"/>
    </row>
    <row r="264" spans="1:30" ht="12.75" customHeight="1" x14ac:dyDescent="0.3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</row>
    <row r="265" spans="1:30" ht="12.75" customHeight="1" x14ac:dyDescent="0.3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/>
    </row>
    <row r="266" spans="1:30" ht="12.75" customHeight="1" x14ac:dyDescent="0.3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W266" s="340"/>
      <c r="X266" s="340"/>
      <c r="Y266" s="340"/>
      <c r="Z266" s="340"/>
      <c r="AA266" s="340"/>
      <c r="AB266" s="340"/>
      <c r="AC266" s="340"/>
      <c r="AD266" s="340"/>
    </row>
    <row r="267" spans="1:30" ht="12.75" customHeight="1" x14ac:dyDescent="0.3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W267" s="340"/>
      <c r="X267" s="340"/>
      <c r="Y267" s="340"/>
      <c r="Z267" s="340"/>
      <c r="AA267" s="340"/>
      <c r="AB267" s="340"/>
      <c r="AC267" s="340"/>
      <c r="AD267" s="340"/>
    </row>
    <row r="268" spans="1:30" ht="12.75" customHeight="1" x14ac:dyDescent="0.3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</row>
    <row r="269" spans="1:30" ht="12.75" customHeight="1" x14ac:dyDescent="0.3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</row>
    <row r="270" spans="1:30" ht="12.75" customHeight="1" x14ac:dyDescent="0.3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</row>
    <row r="271" spans="1:30" ht="12.75" customHeight="1" x14ac:dyDescent="0.3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W271" s="340"/>
      <c r="X271" s="340"/>
      <c r="Y271" s="340"/>
      <c r="Z271" s="340"/>
      <c r="AA271" s="340"/>
      <c r="AB271" s="340"/>
      <c r="AC271" s="340"/>
      <c r="AD271" s="340"/>
    </row>
    <row r="272" spans="1:30" ht="12.75" customHeight="1" x14ac:dyDescent="0.3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W272" s="340"/>
      <c r="X272" s="340"/>
      <c r="Y272" s="340"/>
      <c r="Z272" s="340"/>
      <c r="AA272" s="340"/>
      <c r="AB272" s="340"/>
      <c r="AC272" s="340"/>
      <c r="AD272" s="340"/>
    </row>
    <row r="273" spans="1:30" ht="12.75" customHeight="1" x14ac:dyDescent="0.3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W273" s="340"/>
      <c r="X273" s="340"/>
      <c r="Y273" s="340"/>
      <c r="Z273" s="340"/>
      <c r="AA273" s="340"/>
      <c r="AB273" s="340"/>
      <c r="AC273" s="340"/>
      <c r="AD273" s="340"/>
    </row>
    <row r="274" spans="1:30" ht="12.75" customHeight="1" x14ac:dyDescent="0.3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W274" s="340"/>
      <c r="X274" s="340"/>
      <c r="Y274" s="340"/>
      <c r="Z274" s="340"/>
      <c r="AA274" s="340"/>
      <c r="AB274" s="340"/>
      <c r="AC274" s="340"/>
      <c r="AD274" s="340"/>
    </row>
    <row r="275" spans="1:30" ht="12.75" customHeight="1" x14ac:dyDescent="0.3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</row>
    <row r="276" spans="1:30" ht="12.75" customHeight="1" x14ac:dyDescent="0.3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</row>
    <row r="277" spans="1:30" ht="12.75" customHeight="1" x14ac:dyDescent="0.3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</row>
    <row r="278" spans="1:30" ht="12.75" customHeight="1" x14ac:dyDescent="0.3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</row>
    <row r="279" spans="1:30" ht="12.75" customHeight="1" x14ac:dyDescent="0.3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</row>
    <row r="280" spans="1:30" ht="12.75" customHeight="1" x14ac:dyDescent="0.3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</row>
    <row r="281" spans="1:30" ht="12.75" customHeight="1" x14ac:dyDescent="0.3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</row>
    <row r="282" spans="1:30" ht="12.75" customHeight="1" x14ac:dyDescent="0.3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</row>
    <row r="283" spans="1:30" ht="12.75" customHeight="1" x14ac:dyDescent="0.3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W283" s="340"/>
      <c r="X283" s="340"/>
      <c r="Y283" s="340"/>
      <c r="Z283" s="340"/>
      <c r="AA283" s="340"/>
      <c r="AB283" s="340"/>
      <c r="AC283" s="340"/>
      <c r="AD283" s="340"/>
    </row>
    <row r="284" spans="1:30" ht="12.75" customHeight="1" x14ac:dyDescent="0.3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</row>
    <row r="285" spans="1:30" ht="12.75" customHeight="1" x14ac:dyDescent="0.3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W285" s="340"/>
      <c r="X285" s="340"/>
      <c r="Y285" s="340"/>
      <c r="Z285" s="340"/>
      <c r="AA285" s="340"/>
      <c r="AB285" s="340"/>
      <c r="AC285" s="340"/>
      <c r="AD285" s="340"/>
    </row>
    <row r="286" spans="1:30" ht="12.75" customHeight="1" x14ac:dyDescent="0.3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W286" s="340"/>
      <c r="X286" s="340"/>
      <c r="Y286" s="340"/>
      <c r="Z286" s="340"/>
      <c r="AA286" s="340"/>
      <c r="AB286" s="340"/>
      <c r="AC286" s="340"/>
      <c r="AD286" s="340"/>
    </row>
    <row r="287" spans="1:30" ht="12.75" customHeight="1" x14ac:dyDescent="0.3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</row>
    <row r="288" spans="1:30" ht="12.75" customHeight="1" x14ac:dyDescent="0.3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</row>
    <row r="289" spans="1:30" ht="12.75" customHeight="1" x14ac:dyDescent="0.3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W289" s="340"/>
      <c r="X289" s="340"/>
      <c r="Y289" s="340"/>
      <c r="Z289" s="340"/>
      <c r="AA289" s="340"/>
      <c r="AB289" s="340"/>
      <c r="AC289" s="340"/>
      <c r="AD289" s="340"/>
    </row>
    <row r="290" spans="1:30" ht="12.75" customHeight="1" x14ac:dyDescent="0.3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</row>
    <row r="291" spans="1:30" ht="12.75" customHeight="1" x14ac:dyDescent="0.3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</row>
    <row r="292" spans="1:30" ht="12.75" customHeight="1" x14ac:dyDescent="0.3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0"/>
    </row>
    <row r="293" spans="1:30" ht="12.75" customHeight="1" x14ac:dyDescent="0.3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</row>
    <row r="294" spans="1:30" ht="12.75" customHeight="1" x14ac:dyDescent="0.3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</row>
    <row r="295" spans="1:30" ht="12.75" customHeight="1" x14ac:dyDescent="0.3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</row>
    <row r="296" spans="1:30" ht="12.75" customHeight="1" x14ac:dyDescent="0.3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  <c r="Z296" s="340"/>
      <c r="AA296" s="340"/>
      <c r="AB296" s="340"/>
      <c r="AC296" s="340"/>
      <c r="AD296" s="340"/>
    </row>
    <row r="297" spans="1:30" ht="12.75" customHeight="1" x14ac:dyDescent="0.3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</row>
    <row r="298" spans="1:30" ht="12.75" customHeight="1" x14ac:dyDescent="0.3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  <c r="Z298" s="340"/>
      <c r="AA298" s="340"/>
      <c r="AB298" s="340"/>
      <c r="AC298" s="340"/>
      <c r="AD298" s="340"/>
    </row>
    <row r="299" spans="1:30" ht="12.75" customHeight="1" x14ac:dyDescent="0.3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  <c r="Z299" s="340"/>
      <c r="AA299" s="340"/>
      <c r="AB299" s="340"/>
      <c r="AC299" s="340"/>
      <c r="AD299" s="340"/>
    </row>
    <row r="300" spans="1:30" ht="12.75" customHeight="1" x14ac:dyDescent="0.3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  <c r="Z300" s="340"/>
      <c r="AA300" s="340"/>
      <c r="AB300" s="340"/>
      <c r="AC300" s="340"/>
      <c r="AD300" s="340"/>
    </row>
    <row r="301" spans="1:30" ht="12.75" customHeight="1" x14ac:dyDescent="0.3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  <c r="Z301" s="340"/>
      <c r="AA301" s="340"/>
      <c r="AB301" s="340"/>
      <c r="AC301" s="340"/>
      <c r="AD301" s="340"/>
    </row>
    <row r="302" spans="1:30" ht="12.75" customHeight="1" x14ac:dyDescent="0.3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  <c r="Z302" s="340"/>
      <c r="AA302" s="340"/>
      <c r="AB302" s="340"/>
      <c r="AC302" s="340"/>
      <c r="AD302" s="340"/>
    </row>
    <row r="303" spans="1:30" ht="12.75" customHeight="1" x14ac:dyDescent="0.3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</row>
    <row r="304" spans="1:30" ht="12.75" customHeight="1" x14ac:dyDescent="0.3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</row>
    <row r="305" spans="1:30" ht="12.75" customHeight="1" x14ac:dyDescent="0.3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</row>
    <row r="306" spans="1:30" ht="12.75" customHeight="1" x14ac:dyDescent="0.3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  <c r="Z306" s="340"/>
      <c r="AA306" s="340"/>
      <c r="AB306" s="340"/>
      <c r="AC306" s="340"/>
      <c r="AD306" s="340"/>
    </row>
    <row r="307" spans="1:30" ht="12.75" customHeight="1" x14ac:dyDescent="0.3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  <c r="Z307" s="340"/>
      <c r="AA307" s="340"/>
      <c r="AB307" s="340"/>
      <c r="AC307" s="340"/>
      <c r="AD307" s="340"/>
    </row>
    <row r="308" spans="1:30" ht="12.75" customHeight="1" x14ac:dyDescent="0.3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</row>
    <row r="309" spans="1:30" ht="12.75" customHeight="1" x14ac:dyDescent="0.3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</row>
    <row r="310" spans="1:30" ht="12.75" customHeight="1" x14ac:dyDescent="0.3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</row>
    <row r="311" spans="1:30" ht="12.75" customHeight="1" x14ac:dyDescent="0.3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</row>
    <row r="312" spans="1:30" ht="12.75" customHeight="1" x14ac:dyDescent="0.3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</row>
    <row r="313" spans="1:30" ht="12.75" customHeight="1" x14ac:dyDescent="0.3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</row>
    <row r="314" spans="1:30" ht="12.75" customHeight="1" x14ac:dyDescent="0.3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  <c r="Z314" s="340"/>
      <c r="AA314" s="340"/>
      <c r="AB314" s="340"/>
      <c r="AC314" s="340"/>
      <c r="AD314" s="340"/>
    </row>
    <row r="315" spans="1:30" ht="12.75" customHeight="1" x14ac:dyDescent="0.3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  <c r="Z315" s="340"/>
      <c r="AA315" s="340"/>
      <c r="AB315" s="340"/>
      <c r="AC315" s="340"/>
      <c r="AD315" s="340"/>
    </row>
    <row r="316" spans="1:30" ht="12.75" customHeight="1" x14ac:dyDescent="0.3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  <c r="Z316" s="340"/>
      <c r="AA316" s="340"/>
      <c r="AB316" s="340"/>
      <c r="AC316" s="340"/>
      <c r="AD316" s="340"/>
    </row>
    <row r="317" spans="1:30" ht="12.75" customHeight="1" x14ac:dyDescent="0.3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  <c r="Z317" s="340"/>
      <c r="AA317" s="340"/>
      <c r="AB317" s="340"/>
      <c r="AC317" s="340"/>
      <c r="AD317" s="340"/>
    </row>
    <row r="318" spans="1:30" ht="12.75" customHeight="1" x14ac:dyDescent="0.3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</row>
    <row r="319" spans="1:30" ht="12.75" customHeight="1" x14ac:dyDescent="0.3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  <c r="Z319" s="340"/>
      <c r="AA319" s="340"/>
      <c r="AB319" s="340"/>
      <c r="AC319" s="340"/>
      <c r="AD319" s="340"/>
    </row>
    <row r="320" spans="1:30" ht="12.75" customHeight="1" x14ac:dyDescent="0.3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  <c r="Z320" s="340"/>
      <c r="AA320" s="340"/>
      <c r="AB320" s="340"/>
      <c r="AC320" s="340"/>
      <c r="AD320" s="340"/>
    </row>
    <row r="321" spans="1:30" ht="12.75" customHeight="1" x14ac:dyDescent="0.3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  <c r="Z321" s="340"/>
      <c r="AA321" s="340"/>
      <c r="AB321" s="340"/>
      <c r="AC321" s="340"/>
      <c r="AD321" s="340"/>
    </row>
    <row r="322" spans="1:30" ht="12.75" customHeight="1" x14ac:dyDescent="0.3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  <c r="Z322" s="340"/>
      <c r="AA322" s="340"/>
      <c r="AB322" s="340"/>
      <c r="AC322" s="340"/>
      <c r="AD322" s="340"/>
    </row>
    <row r="323" spans="1:30" ht="12.75" customHeight="1" x14ac:dyDescent="0.3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  <c r="Z323" s="340"/>
      <c r="AA323" s="340"/>
      <c r="AB323" s="340"/>
      <c r="AC323" s="340"/>
      <c r="AD323" s="340"/>
    </row>
    <row r="324" spans="1:30" ht="12.75" customHeight="1" x14ac:dyDescent="0.3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</row>
    <row r="325" spans="1:30" ht="12.75" customHeight="1" x14ac:dyDescent="0.3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</row>
    <row r="326" spans="1:30" ht="12.75" customHeight="1" x14ac:dyDescent="0.3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</row>
    <row r="327" spans="1:30" ht="12.75" customHeight="1" x14ac:dyDescent="0.3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</row>
    <row r="328" spans="1:30" ht="12.75" customHeight="1" x14ac:dyDescent="0.3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</row>
    <row r="329" spans="1:30" ht="12.75" customHeight="1" x14ac:dyDescent="0.3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/>
    </row>
    <row r="330" spans="1:30" ht="12.75" customHeight="1" x14ac:dyDescent="0.3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</row>
    <row r="331" spans="1:30" ht="12.75" customHeight="1" x14ac:dyDescent="0.3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</row>
    <row r="332" spans="1:30" ht="12.75" customHeight="1" x14ac:dyDescent="0.3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</row>
    <row r="333" spans="1:30" ht="12.75" customHeight="1" x14ac:dyDescent="0.3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  <c r="Z333" s="340"/>
      <c r="AA333" s="340"/>
      <c r="AB333" s="340"/>
      <c r="AC333" s="340"/>
      <c r="AD333" s="340"/>
    </row>
    <row r="334" spans="1:30" ht="12.75" customHeight="1" x14ac:dyDescent="0.3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</row>
    <row r="335" spans="1:30" ht="12.75" customHeight="1" x14ac:dyDescent="0.3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W335" s="340"/>
      <c r="X335" s="340"/>
      <c r="Y335" s="340"/>
      <c r="Z335" s="340"/>
      <c r="AA335" s="340"/>
      <c r="AB335" s="340"/>
      <c r="AC335" s="340"/>
      <c r="AD335" s="340"/>
    </row>
    <row r="336" spans="1:30" ht="12.75" customHeight="1" x14ac:dyDescent="0.3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  <c r="Z336" s="340"/>
      <c r="AA336" s="340"/>
      <c r="AB336" s="340"/>
      <c r="AC336" s="340"/>
      <c r="AD336" s="340"/>
    </row>
    <row r="337" spans="1:30" ht="12.75" customHeight="1" x14ac:dyDescent="0.3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</row>
    <row r="338" spans="1:30" ht="12.75" customHeight="1" x14ac:dyDescent="0.3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</row>
    <row r="339" spans="1:30" ht="12.75" customHeight="1" x14ac:dyDescent="0.3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</row>
    <row r="340" spans="1:30" ht="12.75" customHeight="1" x14ac:dyDescent="0.3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  <c r="Z340" s="340"/>
      <c r="AA340" s="340"/>
      <c r="AB340" s="340"/>
      <c r="AC340" s="340"/>
      <c r="AD340" s="340"/>
    </row>
    <row r="341" spans="1:30" ht="12.75" customHeight="1" x14ac:dyDescent="0.3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</row>
    <row r="342" spans="1:30" ht="12.75" customHeight="1" x14ac:dyDescent="0.3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  <c r="Z342" s="340"/>
      <c r="AA342" s="340"/>
      <c r="AB342" s="340"/>
      <c r="AC342" s="340"/>
      <c r="AD342" s="340"/>
    </row>
    <row r="343" spans="1:30" ht="12.75" customHeight="1" x14ac:dyDescent="0.3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  <c r="Z343" s="340"/>
      <c r="AA343" s="340"/>
      <c r="AB343" s="340"/>
      <c r="AC343" s="340"/>
      <c r="AD343" s="340"/>
    </row>
    <row r="344" spans="1:30" ht="12.75" customHeight="1" x14ac:dyDescent="0.3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/>
      <c r="AC344" s="340"/>
      <c r="AD344" s="340"/>
    </row>
    <row r="345" spans="1:30" ht="12.75" customHeight="1" x14ac:dyDescent="0.3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0"/>
    </row>
    <row r="346" spans="1:30" ht="12.75" customHeight="1" x14ac:dyDescent="0.3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  <c r="Z346" s="340"/>
      <c r="AA346" s="340"/>
      <c r="AB346" s="340"/>
      <c r="AC346" s="340"/>
      <c r="AD346" s="340"/>
    </row>
    <row r="347" spans="1:30" ht="12.75" customHeight="1" x14ac:dyDescent="0.3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W347" s="340"/>
      <c r="X347" s="340"/>
      <c r="Y347" s="340"/>
      <c r="Z347" s="340"/>
      <c r="AA347" s="340"/>
      <c r="AB347" s="340"/>
      <c r="AC347" s="340"/>
      <c r="AD347" s="340"/>
    </row>
    <row r="348" spans="1:30" ht="12.75" customHeight="1" x14ac:dyDescent="0.3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</row>
    <row r="349" spans="1:30" ht="12.75" customHeight="1" x14ac:dyDescent="0.3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</row>
    <row r="350" spans="1:30" ht="12.75" customHeight="1" x14ac:dyDescent="0.3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</row>
    <row r="351" spans="1:30" ht="12.75" customHeight="1" x14ac:dyDescent="0.3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</row>
    <row r="352" spans="1:30" ht="12.75" customHeight="1" x14ac:dyDescent="0.3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  <c r="Z352" s="340"/>
      <c r="AA352" s="340"/>
      <c r="AB352" s="340"/>
      <c r="AC352" s="340"/>
      <c r="AD352" s="340"/>
    </row>
    <row r="353" spans="1:30" ht="12.75" customHeight="1" x14ac:dyDescent="0.3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  <c r="Z353" s="340"/>
      <c r="AA353" s="340"/>
      <c r="AB353" s="340"/>
      <c r="AC353" s="340"/>
      <c r="AD353" s="340"/>
    </row>
    <row r="354" spans="1:30" ht="12.75" customHeight="1" x14ac:dyDescent="0.3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  <c r="Z354" s="340"/>
      <c r="AA354" s="340"/>
      <c r="AB354" s="340"/>
      <c r="AC354" s="340"/>
      <c r="AD354" s="340"/>
    </row>
    <row r="355" spans="1:30" ht="12.75" customHeight="1" x14ac:dyDescent="0.3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  <c r="Z355" s="340"/>
      <c r="AA355" s="340"/>
      <c r="AB355" s="340"/>
      <c r="AC355" s="340"/>
      <c r="AD355" s="340"/>
    </row>
    <row r="356" spans="1:30" ht="12.75" customHeight="1" x14ac:dyDescent="0.3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</row>
    <row r="357" spans="1:30" ht="12.75" customHeight="1" x14ac:dyDescent="0.3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  <c r="Z357" s="340"/>
      <c r="AA357" s="340"/>
      <c r="AB357" s="340"/>
      <c r="AC357" s="340"/>
      <c r="AD357" s="340"/>
    </row>
    <row r="358" spans="1:30" ht="12.75" customHeight="1" x14ac:dyDescent="0.3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  <c r="Z358" s="340"/>
      <c r="AA358" s="340"/>
      <c r="AB358" s="340"/>
      <c r="AC358" s="340"/>
      <c r="AD358" s="340"/>
    </row>
    <row r="359" spans="1:30" ht="12.75" customHeight="1" x14ac:dyDescent="0.3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  <c r="Z359" s="340"/>
      <c r="AA359" s="340"/>
      <c r="AB359" s="340"/>
      <c r="AC359" s="340"/>
      <c r="AD359" s="340"/>
    </row>
    <row r="360" spans="1:30" ht="12.75" customHeight="1" x14ac:dyDescent="0.3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  <c r="Z360" s="340"/>
      <c r="AA360" s="340"/>
      <c r="AB360" s="340"/>
      <c r="AC360" s="340"/>
      <c r="AD360" s="340"/>
    </row>
    <row r="361" spans="1:30" ht="12.75" customHeight="1" x14ac:dyDescent="0.3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  <c r="Z361" s="340"/>
      <c r="AA361" s="340"/>
      <c r="AB361" s="340"/>
      <c r="AC361" s="340"/>
      <c r="AD361" s="340"/>
    </row>
    <row r="362" spans="1:30" ht="12.75" customHeight="1" x14ac:dyDescent="0.3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</row>
    <row r="363" spans="1:30" ht="12.75" customHeight="1" x14ac:dyDescent="0.3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</row>
    <row r="364" spans="1:30" ht="12.75" customHeight="1" x14ac:dyDescent="0.3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</row>
    <row r="365" spans="1:30" ht="12.75" customHeight="1" x14ac:dyDescent="0.3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  <c r="Z365" s="340"/>
      <c r="AA365" s="340"/>
      <c r="AB365" s="340"/>
      <c r="AC365" s="340"/>
      <c r="AD365" s="340"/>
    </row>
    <row r="366" spans="1:30" ht="12.75" customHeight="1" x14ac:dyDescent="0.3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  <c r="Z366" s="340"/>
      <c r="AA366" s="340"/>
      <c r="AB366" s="340"/>
      <c r="AC366" s="340"/>
      <c r="AD366" s="340"/>
    </row>
    <row r="367" spans="1:30" ht="12.75" customHeight="1" x14ac:dyDescent="0.3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</row>
    <row r="368" spans="1:30" ht="12.75" customHeight="1" x14ac:dyDescent="0.3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  <c r="Z368" s="340"/>
      <c r="AA368" s="340"/>
      <c r="AB368" s="340"/>
      <c r="AC368" s="340"/>
      <c r="AD368" s="340"/>
    </row>
    <row r="369" spans="1:30" ht="12.75" customHeight="1" x14ac:dyDescent="0.3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  <c r="Z369" s="340"/>
      <c r="AA369" s="340"/>
      <c r="AB369" s="340"/>
      <c r="AC369" s="340"/>
      <c r="AD369" s="340"/>
    </row>
    <row r="370" spans="1:30" ht="12.75" customHeight="1" x14ac:dyDescent="0.3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  <c r="Z370" s="340"/>
      <c r="AA370" s="340"/>
      <c r="AB370" s="340"/>
      <c r="AC370" s="340"/>
      <c r="AD370" s="340"/>
    </row>
    <row r="371" spans="1:30" ht="12.75" customHeight="1" x14ac:dyDescent="0.3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  <c r="Z371" s="340"/>
      <c r="AA371" s="340"/>
      <c r="AB371" s="340"/>
      <c r="AC371" s="340"/>
      <c r="AD371" s="340"/>
    </row>
    <row r="372" spans="1:30" ht="12.75" customHeight="1" x14ac:dyDescent="0.3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  <c r="Z372" s="340"/>
      <c r="AA372" s="340"/>
      <c r="AB372" s="340"/>
      <c r="AC372" s="340"/>
      <c r="AD372" s="340"/>
    </row>
    <row r="373" spans="1:30" ht="12.75" customHeight="1" x14ac:dyDescent="0.3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</row>
    <row r="374" spans="1:30" ht="12.75" customHeight="1" x14ac:dyDescent="0.3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</row>
    <row r="375" spans="1:30" ht="12.75" customHeight="1" x14ac:dyDescent="0.3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  <c r="Z375" s="340"/>
      <c r="AA375" s="340"/>
      <c r="AB375" s="340"/>
      <c r="AC375" s="340"/>
      <c r="AD375" s="340"/>
    </row>
    <row r="376" spans="1:30" ht="12.75" customHeight="1" x14ac:dyDescent="0.3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  <c r="Z376" s="340"/>
      <c r="AA376" s="340"/>
      <c r="AB376" s="340"/>
      <c r="AC376" s="340"/>
      <c r="AD376" s="340"/>
    </row>
    <row r="377" spans="1:30" ht="12.75" customHeight="1" x14ac:dyDescent="0.3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  <c r="Z377" s="340"/>
      <c r="AA377" s="340"/>
      <c r="AB377" s="340"/>
      <c r="AC377" s="340"/>
      <c r="AD377" s="340"/>
    </row>
    <row r="378" spans="1:30" ht="12.75" customHeight="1" x14ac:dyDescent="0.3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  <c r="Z378" s="340"/>
      <c r="AA378" s="340"/>
      <c r="AB378" s="340"/>
      <c r="AC378" s="340"/>
      <c r="AD378" s="340"/>
    </row>
    <row r="379" spans="1:30" ht="12.75" customHeight="1" x14ac:dyDescent="0.3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  <c r="Z379" s="340"/>
      <c r="AA379" s="340"/>
      <c r="AB379" s="340"/>
      <c r="AC379" s="340"/>
      <c r="AD379" s="340"/>
    </row>
    <row r="380" spans="1:30" ht="12.75" customHeight="1" x14ac:dyDescent="0.3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  <c r="Z380" s="340"/>
      <c r="AA380" s="340"/>
      <c r="AB380" s="340"/>
      <c r="AC380" s="340"/>
      <c r="AD380" s="340"/>
    </row>
    <row r="381" spans="1:30" ht="12.75" customHeight="1" x14ac:dyDescent="0.3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</row>
    <row r="382" spans="1:30" ht="12.75" customHeight="1" x14ac:dyDescent="0.3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  <c r="Z382" s="340"/>
      <c r="AA382" s="340"/>
      <c r="AB382" s="340"/>
      <c r="AC382" s="340"/>
      <c r="AD382" s="340"/>
    </row>
    <row r="383" spans="1:30" ht="12.75" customHeight="1" x14ac:dyDescent="0.3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  <c r="Z383" s="340"/>
      <c r="AA383" s="340"/>
      <c r="AB383" s="340"/>
      <c r="AC383" s="340"/>
      <c r="AD383" s="340"/>
    </row>
    <row r="384" spans="1:30" ht="12.75" customHeight="1" x14ac:dyDescent="0.3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W384" s="340"/>
      <c r="X384" s="340"/>
      <c r="Y384" s="340"/>
      <c r="Z384" s="340"/>
      <c r="AA384" s="340"/>
      <c r="AB384" s="340"/>
      <c r="AC384" s="340"/>
      <c r="AD384" s="340"/>
    </row>
    <row r="385" spans="1:30" ht="12.75" customHeight="1" x14ac:dyDescent="0.3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W385" s="340"/>
      <c r="X385" s="340"/>
      <c r="Y385" s="340"/>
      <c r="Z385" s="340"/>
      <c r="AA385" s="340"/>
      <c r="AB385" s="340"/>
      <c r="AC385" s="340"/>
      <c r="AD385" s="340"/>
    </row>
    <row r="386" spans="1:30" ht="12.75" customHeight="1" x14ac:dyDescent="0.3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  <c r="Z386" s="340"/>
      <c r="AA386" s="340"/>
      <c r="AB386" s="340"/>
      <c r="AC386" s="340"/>
      <c r="AD386" s="340"/>
    </row>
    <row r="387" spans="1:30" ht="12.75" customHeight="1" x14ac:dyDescent="0.3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/>
      <c r="AA387" s="340"/>
      <c r="AB387" s="340"/>
      <c r="AC387" s="340"/>
      <c r="AD387" s="340"/>
    </row>
    <row r="388" spans="1:30" ht="12.75" customHeight="1" x14ac:dyDescent="0.3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</row>
    <row r="389" spans="1:30" ht="12.75" customHeight="1" x14ac:dyDescent="0.3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  <c r="Z389" s="340"/>
      <c r="AA389" s="340"/>
      <c r="AB389" s="340"/>
      <c r="AC389" s="340"/>
      <c r="AD389" s="340"/>
    </row>
    <row r="390" spans="1:30" ht="12.75" customHeight="1" x14ac:dyDescent="0.3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  <c r="Z390" s="340"/>
      <c r="AA390" s="340"/>
      <c r="AB390" s="340"/>
      <c r="AC390" s="340"/>
      <c r="AD390" s="340"/>
    </row>
    <row r="391" spans="1:30" ht="12.75" customHeight="1" x14ac:dyDescent="0.3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</row>
    <row r="392" spans="1:30" ht="12.75" customHeight="1" x14ac:dyDescent="0.3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</row>
    <row r="393" spans="1:30" ht="12.75" customHeight="1" x14ac:dyDescent="0.3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W393" s="340"/>
      <c r="X393" s="340"/>
      <c r="Y393" s="340"/>
      <c r="Z393" s="340"/>
      <c r="AA393" s="340"/>
      <c r="AB393" s="340"/>
      <c r="AC393" s="340"/>
      <c r="AD393" s="340"/>
    </row>
    <row r="394" spans="1:30" ht="12.75" customHeight="1" x14ac:dyDescent="0.3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  <c r="Z394" s="340"/>
      <c r="AA394" s="340"/>
      <c r="AB394" s="340"/>
      <c r="AC394" s="340"/>
      <c r="AD394" s="340"/>
    </row>
    <row r="395" spans="1:30" ht="12.75" customHeight="1" x14ac:dyDescent="0.3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  <c r="Z395" s="340"/>
      <c r="AA395" s="340"/>
      <c r="AB395" s="340"/>
      <c r="AC395" s="340"/>
      <c r="AD395" s="340"/>
    </row>
    <row r="396" spans="1:30" ht="12.75" customHeight="1" x14ac:dyDescent="0.3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</row>
    <row r="397" spans="1:30" ht="12.75" customHeight="1" x14ac:dyDescent="0.3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</row>
    <row r="398" spans="1:30" ht="12.75" customHeight="1" x14ac:dyDescent="0.3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  <c r="Z398" s="340"/>
      <c r="AA398" s="340"/>
      <c r="AB398" s="340"/>
      <c r="AC398" s="340"/>
      <c r="AD398" s="340"/>
    </row>
    <row r="399" spans="1:30" ht="12.75" customHeight="1" x14ac:dyDescent="0.3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  <c r="Z399" s="340"/>
      <c r="AA399" s="340"/>
      <c r="AB399" s="340"/>
      <c r="AC399" s="340"/>
      <c r="AD399" s="340"/>
    </row>
    <row r="400" spans="1:30" ht="12.75" customHeight="1" x14ac:dyDescent="0.3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  <c r="Z400" s="340"/>
      <c r="AA400" s="340"/>
      <c r="AB400" s="340"/>
      <c r="AC400" s="340"/>
      <c r="AD400" s="340"/>
    </row>
    <row r="401" spans="1:30" ht="12.75" customHeight="1" x14ac:dyDescent="0.3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  <c r="Z401" s="340"/>
      <c r="AA401" s="340"/>
      <c r="AB401" s="340"/>
      <c r="AC401" s="340"/>
      <c r="AD401" s="340"/>
    </row>
    <row r="402" spans="1:30" ht="12.75" customHeight="1" x14ac:dyDescent="0.3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  <c r="Z402" s="340"/>
      <c r="AA402" s="340"/>
      <c r="AB402" s="340"/>
      <c r="AC402" s="340"/>
      <c r="AD402" s="340"/>
    </row>
    <row r="403" spans="1:30" ht="12.75" customHeight="1" x14ac:dyDescent="0.3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</row>
    <row r="404" spans="1:30" ht="12.75" customHeight="1" x14ac:dyDescent="0.3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  <c r="Z404" s="340"/>
      <c r="AA404" s="340"/>
      <c r="AB404" s="340"/>
      <c r="AC404" s="340"/>
      <c r="AD404" s="340"/>
    </row>
    <row r="405" spans="1:30" ht="12.75" customHeight="1" x14ac:dyDescent="0.3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W405" s="340"/>
      <c r="X405" s="340"/>
      <c r="Y405" s="340"/>
      <c r="Z405" s="340"/>
      <c r="AA405" s="340"/>
      <c r="AB405" s="340"/>
      <c r="AC405" s="340"/>
      <c r="AD405" s="340"/>
    </row>
    <row r="406" spans="1:30" ht="12.75" customHeight="1" x14ac:dyDescent="0.3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</row>
    <row r="407" spans="1:30" ht="12.75" customHeight="1" x14ac:dyDescent="0.3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  <c r="Z407" s="340"/>
      <c r="AA407" s="340"/>
      <c r="AB407" s="340"/>
      <c r="AC407" s="340"/>
      <c r="AD407" s="340"/>
    </row>
    <row r="408" spans="1:30" ht="12.75" customHeight="1" x14ac:dyDescent="0.3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</row>
    <row r="409" spans="1:30" ht="12.75" customHeight="1" x14ac:dyDescent="0.3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</row>
    <row r="410" spans="1:30" ht="12.75" customHeight="1" x14ac:dyDescent="0.3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</row>
    <row r="411" spans="1:30" ht="12.75" customHeight="1" x14ac:dyDescent="0.3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</row>
    <row r="412" spans="1:30" ht="12.75" customHeight="1" x14ac:dyDescent="0.3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</row>
    <row r="413" spans="1:30" ht="12.75" customHeight="1" x14ac:dyDescent="0.3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</row>
    <row r="414" spans="1:30" ht="12.75" customHeight="1" x14ac:dyDescent="0.3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</row>
    <row r="415" spans="1:30" ht="12.75" customHeight="1" x14ac:dyDescent="0.3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</row>
    <row r="416" spans="1:30" ht="12.75" customHeight="1" x14ac:dyDescent="0.3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</row>
    <row r="417" spans="1:30" ht="12.75" customHeight="1" x14ac:dyDescent="0.3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</row>
    <row r="418" spans="1:30" ht="12.75" customHeight="1" x14ac:dyDescent="0.3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</row>
    <row r="419" spans="1:30" ht="12.75" customHeight="1" x14ac:dyDescent="0.3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</row>
    <row r="420" spans="1:30" ht="12.75" customHeight="1" x14ac:dyDescent="0.3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</row>
    <row r="421" spans="1:30" ht="12.75" customHeight="1" x14ac:dyDescent="0.3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</row>
    <row r="422" spans="1:30" ht="12.75" customHeight="1" x14ac:dyDescent="0.3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</row>
    <row r="423" spans="1:30" ht="12.75" customHeight="1" x14ac:dyDescent="0.3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</row>
    <row r="424" spans="1:30" ht="12.75" customHeight="1" x14ac:dyDescent="0.3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</row>
    <row r="425" spans="1:30" ht="12.75" customHeight="1" x14ac:dyDescent="0.3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</row>
    <row r="426" spans="1:30" ht="12.75" customHeight="1" x14ac:dyDescent="0.3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</row>
    <row r="427" spans="1:30" ht="12.75" customHeight="1" x14ac:dyDescent="0.3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</row>
    <row r="428" spans="1:30" ht="12.75" customHeight="1" x14ac:dyDescent="0.3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</row>
    <row r="429" spans="1:30" ht="12.75" customHeight="1" x14ac:dyDescent="0.3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</row>
    <row r="430" spans="1:30" ht="12.75" customHeight="1" x14ac:dyDescent="0.3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</row>
    <row r="431" spans="1:30" ht="12.75" customHeight="1" x14ac:dyDescent="0.3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</row>
    <row r="432" spans="1:30" ht="12.75" customHeight="1" x14ac:dyDescent="0.3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</row>
    <row r="433" spans="1:30" ht="12.75" customHeight="1" x14ac:dyDescent="0.3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</row>
    <row r="434" spans="1:30" ht="12.75" customHeight="1" x14ac:dyDescent="0.3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</row>
    <row r="435" spans="1:30" ht="12.75" customHeight="1" x14ac:dyDescent="0.3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</row>
    <row r="436" spans="1:30" ht="12.75" customHeight="1" x14ac:dyDescent="0.3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</row>
    <row r="437" spans="1:30" ht="12.75" customHeight="1" x14ac:dyDescent="0.3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</row>
    <row r="438" spans="1:30" ht="12.75" customHeight="1" x14ac:dyDescent="0.3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</row>
    <row r="439" spans="1:30" ht="12.75" customHeight="1" x14ac:dyDescent="0.3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</row>
    <row r="440" spans="1:30" ht="12.75" customHeight="1" x14ac:dyDescent="0.3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</row>
    <row r="441" spans="1:30" ht="12.75" customHeight="1" x14ac:dyDescent="0.3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</row>
    <row r="442" spans="1:30" ht="12.75" customHeight="1" x14ac:dyDescent="0.3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</row>
    <row r="443" spans="1:30" ht="12.75" customHeight="1" x14ac:dyDescent="0.3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</row>
    <row r="444" spans="1:30" ht="12.75" customHeight="1" x14ac:dyDescent="0.3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</row>
    <row r="445" spans="1:30" ht="12.75" customHeight="1" x14ac:dyDescent="0.3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</row>
    <row r="446" spans="1:30" ht="12.75" customHeight="1" x14ac:dyDescent="0.3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</row>
    <row r="447" spans="1:30" ht="12.75" customHeight="1" x14ac:dyDescent="0.3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</row>
    <row r="448" spans="1:30" ht="12.75" customHeight="1" x14ac:dyDescent="0.3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</row>
    <row r="449" spans="1:30" ht="12.75" customHeight="1" x14ac:dyDescent="0.3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</row>
    <row r="450" spans="1:30" ht="12.75" customHeight="1" x14ac:dyDescent="0.3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</row>
    <row r="451" spans="1:30" ht="12.75" customHeight="1" x14ac:dyDescent="0.3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</row>
    <row r="452" spans="1:30" ht="12.75" customHeight="1" x14ac:dyDescent="0.3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</row>
    <row r="453" spans="1:30" ht="12.75" customHeight="1" x14ac:dyDescent="0.3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</row>
    <row r="454" spans="1:30" ht="12.75" customHeight="1" x14ac:dyDescent="0.3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</row>
    <row r="455" spans="1:30" ht="12.75" customHeight="1" x14ac:dyDescent="0.3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</row>
    <row r="456" spans="1:30" ht="12.75" customHeight="1" x14ac:dyDescent="0.3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</row>
    <row r="457" spans="1:30" ht="12.75" customHeight="1" x14ac:dyDescent="0.3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</row>
    <row r="458" spans="1:30" ht="12.75" customHeight="1" x14ac:dyDescent="0.3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</row>
    <row r="459" spans="1:30" ht="12.75" customHeight="1" x14ac:dyDescent="0.3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</row>
    <row r="460" spans="1:30" ht="12.75" customHeight="1" x14ac:dyDescent="0.3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</row>
    <row r="461" spans="1:30" ht="12.75" customHeight="1" x14ac:dyDescent="0.3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</row>
    <row r="462" spans="1:30" ht="12.75" customHeight="1" x14ac:dyDescent="0.3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</row>
    <row r="463" spans="1:30" ht="12.75" customHeight="1" x14ac:dyDescent="0.3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</row>
    <row r="464" spans="1:30" ht="12.75" customHeight="1" x14ac:dyDescent="0.3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</row>
    <row r="465" spans="1:30" ht="12.75" customHeight="1" x14ac:dyDescent="0.3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</row>
    <row r="466" spans="1:30" ht="12.75" customHeight="1" x14ac:dyDescent="0.3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</row>
    <row r="467" spans="1:30" ht="12.75" customHeight="1" x14ac:dyDescent="0.3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</row>
    <row r="468" spans="1:30" ht="12.75" customHeight="1" x14ac:dyDescent="0.3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</row>
    <row r="469" spans="1:30" ht="12.75" customHeight="1" x14ac:dyDescent="0.3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</row>
    <row r="470" spans="1:30" ht="12.75" customHeight="1" x14ac:dyDescent="0.3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</row>
    <row r="471" spans="1:30" ht="12.75" customHeight="1" x14ac:dyDescent="0.3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</row>
    <row r="472" spans="1:30" ht="12.75" customHeight="1" x14ac:dyDescent="0.3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</row>
    <row r="473" spans="1:30" ht="12.75" customHeight="1" x14ac:dyDescent="0.3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</row>
    <row r="474" spans="1:30" ht="12.75" customHeight="1" x14ac:dyDescent="0.3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</row>
    <row r="475" spans="1:30" ht="12.75" customHeight="1" x14ac:dyDescent="0.3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</row>
    <row r="476" spans="1:30" ht="12.75" customHeight="1" x14ac:dyDescent="0.3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</row>
    <row r="477" spans="1:30" ht="12.75" customHeight="1" x14ac:dyDescent="0.3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</row>
    <row r="478" spans="1:30" ht="12.75" customHeight="1" x14ac:dyDescent="0.3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</row>
    <row r="479" spans="1:30" ht="12.75" customHeight="1" x14ac:dyDescent="0.3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</row>
    <row r="480" spans="1:30" ht="12.75" customHeight="1" x14ac:dyDescent="0.3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</row>
    <row r="481" spans="1:30" ht="12.75" customHeight="1" x14ac:dyDescent="0.3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</row>
    <row r="482" spans="1:30" ht="12.75" customHeight="1" x14ac:dyDescent="0.3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</row>
    <row r="483" spans="1:30" ht="12.75" customHeight="1" x14ac:dyDescent="0.3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</row>
    <row r="484" spans="1:30" ht="12.75" customHeight="1" x14ac:dyDescent="0.3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</row>
    <row r="485" spans="1:30" ht="12.75" customHeight="1" x14ac:dyDescent="0.3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</row>
    <row r="486" spans="1:30" ht="12.75" customHeight="1" x14ac:dyDescent="0.3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</row>
    <row r="487" spans="1:30" ht="12.75" customHeight="1" x14ac:dyDescent="0.3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</row>
    <row r="488" spans="1:30" ht="12.75" customHeight="1" x14ac:dyDescent="0.3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</row>
    <row r="489" spans="1:30" ht="12.75" customHeight="1" x14ac:dyDescent="0.3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</row>
    <row r="490" spans="1:30" ht="12.75" customHeight="1" x14ac:dyDescent="0.3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</row>
    <row r="491" spans="1:30" ht="12.75" customHeight="1" x14ac:dyDescent="0.3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</row>
    <row r="492" spans="1:30" ht="12.75" customHeight="1" x14ac:dyDescent="0.3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</row>
    <row r="493" spans="1:30" ht="12.75" customHeight="1" x14ac:dyDescent="0.3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</row>
    <row r="494" spans="1:30" ht="12.75" customHeight="1" x14ac:dyDescent="0.3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</row>
    <row r="495" spans="1:30" ht="12.75" customHeight="1" x14ac:dyDescent="0.3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</row>
    <row r="496" spans="1:30" ht="12.75" customHeight="1" x14ac:dyDescent="0.3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</row>
    <row r="497" spans="1:30" ht="12.75" customHeight="1" x14ac:dyDescent="0.3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</row>
    <row r="498" spans="1:30" ht="12.75" customHeight="1" x14ac:dyDescent="0.3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</row>
    <row r="499" spans="1:30" ht="12.75" customHeight="1" x14ac:dyDescent="0.3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</row>
    <row r="500" spans="1:30" ht="12.75" customHeight="1" x14ac:dyDescent="0.3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</row>
    <row r="501" spans="1:30" ht="12.75" customHeight="1" x14ac:dyDescent="0.3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</row>
    <row r="502" spans="1:30" ht="12.75" customHeight="1" x14ac:dyDescent="0.3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</row>
    <row r="503" spans="1:30" ht="12.75" customHeight="1" x14ac:dyDescent="0.3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</row>
    <row r="504" spans="1:30" ht="12.75" customHeight="1" x14ac:dyDescent="0.3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</row>
    <row r="505" spans="1:30" ht="12.75" customHeight="1" x14ac:dyDescent="0.3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</row>
    <row r="506" spans="1:30" ht="12.75" customHeight="1" x14ac:dyDescent="0.3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</row>
    <row r="507" spans="1:30" ht="12.75" customHeight="1" x14ac:dyDescent="0.3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</row>
    <row r="508" spans="1:30" ht="12.75" customHeight="1" x14ac:dyDescent="0.3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</row>
    <row r="509" spans="1:30" ht="12.75" customHeight="1" x14ac:dyDescent="0.3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</row>
    <row r="510" spans="1:30" ht="12.75" customHeight="1" x14ac:dyDescent="0.3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</row>
    <row r="511" spans="1:30" ht="12.75" customHeight="1" x14ac:dyDescent="0.3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</row>
    <row r="512" spans="1:30" ht="12.75" customHeight="1" x14ac:dyDescent="0.3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</row>
    <row r="513" spans="1:30" ht="12.75" customHeight="1" x14ac:dyDescent="0.3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</row>
    <row r="514" spans="1:30" ht="12.75" customHeight="1" x14ac:dyDescent="0.3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</row>
    <row r="515" spans="1:30" ht="12.75" customHeight="1" x14ac:dyDescent="0.3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</row>
    <row r="516" spans="1:30" ht="12.75" customHeight="1" x14ac:dyDescent="0.3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</row>
    <row r="517" spans="1:30" ht="12.75" customHeight="1" x14ac:dyDescent="0.3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</row>
    <row r="518" spans="1:30" ht="12.75" customHeight="1" x14ac:dyDescent="0.3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</row>
    <row r="519" spans="1:30" ht="12.75" customHeight="1" x14ac:dyDescent="0.3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</row>
    <row r="520" spans="1:30" ht="12.75" customHeight="1" x14ac:dyDescent="0.3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</row>
    <row r="521" spans="1:30" ht="12.75" customHeight="1" x14ac:dyDescent="0.3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</row>
    <row r="522" spans="1:30" ht="12.75" customHeight="1" x14ac:dyDescent="0.3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</row>
    <row r="523" spans="1:30" ht="12.75" customHeight="1" x14ac:dyDescent="0.3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</row>
    <row r="524" spans="1:30" ht="12.75" customHeight="1" x14ac:dyDescent="0.3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</row>
    <row r="525" spans="1:30" ht="12.75" customHeight="1" x14ac:dyDescent="0.3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</row>
    <row r="526" spans="1:30" ht="12.75" customHeight="1" x14ac:dyDescent="0.3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</row>
    <row r="527" spans="1:30" ht="12.75" customHeight="1" x14ac:dyDescent="0.3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</row>
    <row r="528" spans="1:30" ht="12.75" customHeight="1" x14ac:dyDescent="0.3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</row>
    <row r="529" spans="1:30" ht="12.75" customHeight="1" x14ac:dyDescent="0.3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</row>
    <row r="530" spans="1:30" ht="12.75" customHeight="1" x14ac:dyDescent="0.3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</row>
    <row r="531" spans="1:30" ht="12.75" customHeight="1" x14ac:dyDescent="0.3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</row>
    <row r="532" spans="1:30" ht="12.75" customHeight="1" x14ac:dyDescent="0.3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</row>
    <row r="533" spans="1:30" ht="12.75" customHeight="1" x14ac:dyDescent="0.3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</row>
    <row r="534" spans="1:30" ht="12.75" customHeight="1" x14ac:dyDescent="0.3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</row>
    <row r="535" spans="1:30" ht="12.75" customHeight="1" x14ac:dyDescent="0.3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</row>
    <row r="536" spans="1:30" ht="12.75" customHeight="1" x14ac:dyDescent="0.3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</row>
    <row r="537" spans="1:30" ht="12.75" customHeight="1" x14ac:dyDescent="0.3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</row>
    <row r="538" spans="1:30" ht="12.75" customHeight="1" x14ac:dyDescent="0.3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</row>
    <row r="539" spans="1:30" ht="12.75" customHeight="1" x14ac:dyDescent="0.3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</row>
    <row r="540" spans="1:30" ht="12.75" customHeight="1" x14ac:dyDescent="0.3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</row>
    <row r="541" spans="1:30" ht="12.75" customHeight="1" x14ac:dyDescent="0.3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</row>
    <row r="542" spans="1:30" ht="12.75" customHeight="1" x14ac:dyDescent="0.3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</row>
    <row r="543" spans="1:30" ht="12.75" customHeight="1" x14ac:dyDescent="0.3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</row>
    <row r="544" spans="1:30" ht="12.75" customHeight="1" x14ac:dyDescent="0.3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</row>
    <row r="545" spans="1:30" ht="12.75" customHeight="1" x14ac:dyDescent="0.3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</row>
    <row r="546" spans="1:30" ht="12.75" customHeight="1" x14ac:dyDescent="0.3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</row>
    <row r="547" spans="1:30" ht="12.75" customHeight="1" x14ac:dyDescent="0.3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</row>
    <row r="548" spans="1:30" ht="12.75" customHeight="1" x14ac:dyDescent="0.3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</row>
    <row r="549" spans="1:30" ht="12.75" customHeight="1" x14ac:dyDescent="0.3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</row>
    <row r="550" spans="1:30" ht="12.75" customHeight="1" x14ac:dyDescent="0.3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</row>
    <row r="551" spans="1:30" ht="12.75" customHeight="1" x14ac:dyDescent="0.3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</row>
    <row r="552" spans="1:30" ht="12.75" customHeight="1" x14ac:dyDescent="0.3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</row>
    <row r="553" spans="1:30" ht="12.75" customHeight="1" x14ac:dyDescent="0.3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</row>
    <row r="554" spans="1:30" ht="12.75" customHeight="1" x14ac:dyDescent="0.3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</row>
    <row r="555" spans="1:30" ht="12.75" customHeight="1" x14ac:dyDescent="0.3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</row>
    <row r="556" spans="1:30" ht="12.75" customHeight="1" x14ac:dyDescent="0.3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</row>
    <row r="557" spans="1:30" ht="12.75" customHeight="1" x14ac:dyDescent="0.3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</row>
    <row r="558" spans="1:30" ht="12.75" customHeight="1" x14ac:dyDescent="0.3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</row>
    <row r="559" spans="1:30" ht="12.75" customHeight="1" x14ac:dyDescent="0.3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</row>
    <row r="560" spans="1:30" ht="12.75" customHeight="1" x14ac:dyDescent="0.3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</row>
    <row r="561" spans="1:30" ht="12.75" customHeight="1" x14ac:dyDescent="0.3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</row>
    <row r="562" spans="1:30" ht="12.75" customHeight="1" x14ac:dyDescent="0.3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</row>
    <row r="563" spans="1:30" ht="12.75" customHeight="1" x14ac:dyDescent="0.3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</row>
    <row r="564" spans="1:30" ht="12.75" customHeight="1" x14ac:dyDescent="0.3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</row>
    <row r="565" spans="1:30" ht="12.75" customHeight="1" x14ac:dyDescent="0.3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</row>
    <row r="566" spans="1:30" ht="12.75" customHeight="1" x14ac:dyDescent="0.3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</row>
    <row r="567" spans="1:30" ht="12.75" customHeight="1" x14ac:dyDescent="0.3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</row>
    <row r="568" spans="1:30" ht="12.75" customHeight="1" x14ac:dyDescent="0.3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</row>
    <row r="569" spans="1:30" ht="12.75" customHeight="1" x14ac:dyDescent="0.3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</row>
    <row r="570" spans="1:30" ht="12.75" customHeight="1" x14ac:dyDescent="0.3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</row>
    <row r="571" spans="1:30" ht="12.75" customHeight="1" x14ac:dyDescent="0.3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</row>
    <row r="572" spans="1:30" ht="12.75" customHeight="1" x14ac:dyDescent="0.3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</row>
    <row r="573" spans="1:30" ht="12.75" customHeight="1" x14ac:dyDescent="0.3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</row>
    <row r="574" spans="1:30" ht="12.75" customHeight="1" x14ac:dyDescent="0.3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</row>
    <row r="575" spans="1:30" ht="12.75" customHeight="1" x14ac:dyDescent="0.3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</row>
    <row r="576" spans="1:30" ht="12.75" customHeight="1" x14ac:dyDescent="0.3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</row>
    <row r="577" spans="1:30" ht="12.75" customHeight="1" x14ac:dyDescent="0.3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</row>
    <row r="578" spans="1:30" ht="12.75" customHeight="1" x14ac:dyDescent="0.3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</row>
    <row r="579" spans="1:30" ht="12.75" customHeight="1" x14ac:dyDescent="0.3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</row>
    <row r="580" spans="1:30" ht="12.75" customHeight="1" x14ac:dyDescent="0.3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</row>
    <row r="581" spans="1:30" ht="12.75" customHeight="1" x14ac:dyDescent="0.3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</row>
    <row r="582" spans="1:30" ht="12.75" customHeight="1" x14ac:dyDescent="0.3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</row>
    <row r="583" spans="1:30" ht="12.75" customHeight="1" x14ac:dyDescent="0.3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</row>
    <row r="584" spans="1:30" ht="12.75" customHeight="1" x14ac:dyDescent="0.3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</row>
    <row r="585" spans="1:30" ht="12.75" customHeight="1" x14ac:dyDescent="0.3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</row>
    <row r="586" spans="1:30" ht="12.75" customHeight="1" x14ac:dyDescent="0.3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</row>
    <row r="587" spans="1:30" ht="12.75" customHeight="1" x14ac:dyDescent="0.3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</row>
    <row r="588" spans="1:30" ht="12.75" customHeight="1" x14ac:dyDescent="0.3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</row>
    <row r="589" spans="1:30" ht="12.75" customHeight="1" x14ac:dyDescent="0.3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</row>
    <row r="590" spans="1:30" ht="12.75" customHeight="1" x14ac:dyDescent="0.3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</row>
    <row r="591" spans="1:30" ht="12.75" customHeight="1" x14ac:dyDescent="0.3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</row>
    <row r="592" spans="1:30" ht="12.75" customHeight="1" x14ac:dyDescent="0.3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</row>
    <row r="593" spans="1:30" ht="12.75" customHeight="1" x14ac:dyDescent="0.3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</row>
    <row r="594" spans="1:30" ht="12.75" customHeight="1" x14ac:dyDescent="0.3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</row>
    <row r="595" spans="1:30" ht="12.75" customHeight="1" x14ac:dyDescent="0.3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</row>
    <row r="596" spans="1:30" ht="12.75" customHeight="1" x14ac:dyDescent="0.3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</row>
    <row r="597" spans="1:30" ht="12.75" customHeight="1" x14ac:dyDescent="0.3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</row>
    <row r="598" spans="1:30" ht="12.75" customHeight="1" x14ac:dyDescent="0.3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</row>
    <row r="599" spans="1:30" ht="12.75" customHeight="1" x14ac:dyDescent="0.3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</row>
    <row r="600" spans="1:30" ht="12.75" customHeight="1" x14ac:dyDescent="0.3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</row>
    <row r="601" spans="1:30" ht="12.75" customHeight="1" x14ac:dyDescent="0.3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</row>
    <row r="602" spans="1:30" ht="12.75" customHeight="1" x14ac:dyDescent="0.3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</row>
    <row r="603" spans="1:30" ht="12.75" customHeight="1" x14ac:dyDescent="0.3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</row>
    <row r="604" spans="1:30" ht="12.75" customHeight="1" x14ac:dyDescent="0.3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</row>
    <row r="605" spans="1:30" ht="12.75" customHeight="1" x14ac:dyDescent="0.3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</row>
    <row r="606" spans="1:30" ht="12.75" customHeight="1" x14ac:dyDescent="0.3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</row>
    <row r="607" spans="1:30" ht="12.75" customHeight="1" x14ac:dyDescent="0.3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</row>
    <row r="608" spans="1:30" ht="12.75" customHeight="1" x14ac:dyDescent="0.3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</row>
    <row r="609" spans="1:30" ht="12.75" customHeight="1" x14ac:dyDescent="0.3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</row>
    <row r="610" spans="1:30" ht="12.75" customHeight="1" x14ac:dyDescent="0.3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</row>
    <row r="611" spans="1:30" ht="12.75" customHeight="1" x14ac:dyDescent="0.3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</row>
    <row r="612" spans="1:30" ht="12.75" customHeight="1" x14ac:dyDescent="0.3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</row>
    <row r="613" spans="1:30" ht="12.75" customHeight="1" x14ac:dyDescent="0.3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</row>
    <row r="614" spans="1:30" ht="12.75" customHeight="1" x14ac:dyDescent="0.3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</row>
    <row r="615" spans="1:30" ht="12.75" customHeight="1" x14ac:dyDescent="0.3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</row>
    <row r="616" spans="1:30" ht="12.75" customHeight="1" x14ac:dyDescent="0.3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</row>
    <row r="617" spans="1:30" ht="12.75" customHeight="1" x14ac:dyDescent="0.3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</row>
    <row r="618" spans="1:30" ht="12.75" customHeight="1" x14ac:dyDescent="0.3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</row>
    <row r="619" spans="1:30" ht="12.75" customHeight="1" x14ac:dyDescent="0.3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</row>
    <row r="620" spans="1:30" ht="12.75" customHeight="1" x14ac:dyDescent="0.3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</row>
    <row r="621" spans="1:30" ht="12.75" customHeight="1" x14ac:dyDescent="0.3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</row>
    <row r="622" spans="1:30" ht="12.75" customHeight="1" x14ac:dyDescent="0.3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</row>
    <row r="623" spans="1:30" ht="12.75" customHeight="1" x14ac:dyDescent="0.3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</row>
    <row r="624" spans="1:30" ht="12.75" customHeight="1" x14ac:dyDescent="0.3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</row>
    <row r="625" spans="1:30" ht="12.75" customHeight="1" x14ac:dyDescent="0.3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</row>
    <row r="626" spans="1:30" ht="12.75" customHeight="1" x14ac:dyDescent="0.3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</row>
    <row r="627" spans="1:30" ht="12.75" customHeight="1" x14ac:dyDescent="0.3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</row>
    <row r="628" spans="1:30" ht="12.75" customHeight="1" x14ac:dyDescent="0.3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W628" s="340"/>
      <c r="X628" s="340"/>
      <c r="Y628" s="340"/>
      <c r="Z628" s="340"/>
      <c r="AA628" s="340"/>
      <c r="AB628" s="340"/>
      <c r="AC628" s="340"/>
      <c r="AD628" s="340"/>
    </row>
    <row r="629" spans="1:30" ht="12.75" customHeight="1" x14ac:dyDescent="0.3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/>
      <c r="Y629" s="340"/>
      <c r="Z629" s="340"/>
      <c r="AA629" s="340"/>
      <c r="AB629" s="340"/>
      <c r="AC629" s="340"/>
      <c r="AD629" s="340"/>
    </row>
    <row r="630" spans="1:30" ht="12.75" customHeight="1" x14ac:dyDescent="0.3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W630" s="340"/>
      <c r="X630" s="340"/>
      <c r="Y630" s="340"/>
      <c r="Z630" s="340"/>
      <c r="AA630" s="340"/>
      <c r="AB630" s="340"/>
      <c r="AC630" s="340"/>
      <c r="AD630" s="340"/>
    </row>
    <row r="631" spans="1:30" ht="12.75" customHeight="1" x14ac:dyDescent="0.3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W631" s="340"/>
      <c r="X631" s="340"/>
      <c r="Y631" s="340"/>
      <c r="Z631" s="340"/>
      <c r="AA631" s="340"/>
      <c r="AB631" s="340"/>
      <c r="AC631" s="340"/>
      <c r="AD631" s="340"/>
    </row>
    <row r="632" spans="1:30" ht="12.75" customHeight="1" x14ac:dyDescent="0.3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W632" s="340"/>
      <c r="X632" s="340"/>
      <c r="Y632" s="340"/>
      <c r="Z632" s="340"/>
      <c r="AA632" s="340"/>
      <c r="AB632" s="340"/>
      <c r="AC632" s="340"/>
      <c r="AD632" s="340"/>
    </row>
    <row r="633" spans="1:30" ht="12.75" customHeight="1" x14ac:dyDescent="0.3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W633" s="340"/>
      <c r="X633" s="340"/>
      <c r="Y633" s="340"/>
      <c r="Z633" s="340"/>
      <c r="AA633" s="340"/>
      <c r="AB633" s="340"/>
      <c r="AC633" s="340"/>
      <c r="AD633" s="340"/>
    </row>
    <row r="634" spans="1:30" ht="12.75" customHeight="1" x14ac:dyDescent="0.3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W634" s="340"/>
      <c r="X634" s="340"/>
      <c r="Y634" s="340"/>
      <c r="Z634" s="340"/>
      <c r="AA634" s="340"/>
      <c r="AB634" s="340"/>
      <c r="AC634" s="340"/>
      <c r="AD634" s="340"/>
    </row>
    <row r="635" spans="1:30" ht="12.75" customHeight="1" x14ac:dyDescent="0.3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W635" s="340"/>
      <c r="X635" s="340"/>
      <c r="Y635" s="340"/>
      <c r="Z635" s="340"/>
      <c r="AA635" s="340"/>
      <c r="AB635" s="340"/>
      <c r="AC635" s="340"/>
      <c r="AD635" s="340"/>
    </row>
    <row r="636" spans="1:30" ht="12.75" customHeight="1" x14ac:dyDescent="0.3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W636" s="340"/>
      <c r="X636" s="340"/>
      <c r="Y636" s="340"/>
      <c r="Z636" s="340"/>
      <c r="AA636" s="340"/>
      <c r="AB636" s="340"/>
      <c r="AC636" s="340"/>
      <c r="AD636" s="340"/>
    </row>
    <row r="637" spans="1:30" ht="12.75" customHeight="1" x14ac:dyDescent="0.3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W637" s="340"/>
      <c r="X637" s="340"/>
      <c r="Y637" s="340"/>
      <c r="Z637" s="340"/>
      <c r="AA637" s="340"/>
      <c r="AB637" s="340"/>
      <c r="AC637" s="340"/>
      <c r="AD637" s="340"/>
    </row>
    <row r="638" spans="1:30" ht="12.75" customHeight="1" x14ac:dyDescent="0.3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W638" s="340"/>
      <c r="X638" s="340"/>
      <c r="Y638" s="340"/>
      <c r="Z638" s="340"/>
      <c r="AA638" s="340"/>
      <c r="AB638" s="340"/>
      <c r="AC638" s="340"/>
      <c r="AD638" s="340"/>
    </row>
    <row r="639" spans="1:30" ht="12.75" customHeight="1" x14ac:dyDescent="0.3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W639" s="340"/>
      <c r="X639" s="340"/>
      <c r="Y639" s="340"/>
      <c r="Z639" s="340"/>
      <c r="AA639" s="340"/>
      <c r="AB639" s="340"/>
      <c r="AC639" s="340"/>
      <c r="AD639" s="340"/>
    </row>
    <row r="640" spans="1:30" ht="12.75" customHeight="1" x14ac:dyDescent="0.3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</row>
    <row r="641" spans="1:30" ht="12.75" customHeight="1" x14ac:dyDescent="0.3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W641" s="340"/>
      <c r="X641" s="340"/>
      <c r="Y641" s="340"/>
      <c r="Z641" s="340"/>
      <c r="AA641" s="340"/>
      <c r="AB641" s="340"/>
      <c r="AC641" s="340"/>
      <c r="AD641" s="340"/>
    </row>
    <row r="642" spans="1:30" ht="12.75" customHeight="1" x14ac:dyDescent="0.3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W642" s="340"/>
      <c r="X642" s="340"/>
      <c r="Y642" s="340"/>
      <c r="Z642" s="340"/>
      <c r="AA642" s="340"/>
      <c r="AB642" s="340"/>
      <c r="AC642" s="340"/>
      <c r="AD642" s="340"/>
    </row>
    <row r="643" spans="1:30" ht="12.75" customHeight="1" x14ac:dyDescent="0.3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W643" s="340"/>
      <c r="X643" s="340"/>
      <c r="Y643" s="340"/>
      <c r="Z643" s="340"/>
      <c r="AA643" s="340"/>
      <c r="AB643" s="340"/>
      <c r="AC643" s="340"/>
      <c r="AD643" s="340"/>
    </row>
    <row r="644" spans="1:30" ht="12.75" customHeight="1" x14ac:dyDescent="0.3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W644" s="340"/>
      <c r="X644" s="340"/>
      <c r="Y644" s="340"/>
      <c r="Z644" s="340"/>
      <c r="AA644" s="340"/>
      <c r="AB644" s="340"/>
      <c r="AC644" s="340"/>
      <c r="AD644" s="340"/>
    </row>
    <row r="645" spans="1:30" ht="12.75" customHeight="1" x14ac:dyDescent="0.3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W645" s="340"/>
      <c r="X645" s="340"/>
      <c r="Y645" s="340"/>
      <c r="Z645" s="340"/>
      <c r="AA645" s="340"/>
      <c r="AB645" s="340"/>
      <c r="AC645" s="340"/>
      <c r="AD645" s="340"/>
    </row>
    <row r="646" spans="1:30" ht="12.75" customHeight="1" x14ac:dyDescent="0.3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W646" s="340"/>
      <c r="X646" s="340"/>
      <c r="Y646" s="340"/>
      <c r="Z646" s="340"/>
      <c r="AA646" s="340"/>
      <c r="AB646" s="340"/>
      <c r="AC646" s="340"/>
      <c r="AD646" s="340"/>
    </row>
    <row r="647" spans="1:30" ht="12.75" customHeight="1" x14ac:dyDescent="0.3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/>
    </row>
    <row r="648" spans="1:30" ht="12.75" customHeight="1" x14ac:dyDescent="0.3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</row>
    <row r="649" spans="1:30" ht="12.75" customHeight="1" x14ac:dyDescent="0.3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</row>
    <row r="650" spans="1:30" ht="12.75" customHeight="1" x14ac:dyDescent="0.3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  <c r="Z650" s="340"/>
      <c r="AA650" s="340"/>
      <c r="AB650" s="340"/>
      <c r="AC650" s="340"/>
      <c r="AD650" s="340"/>
    </row>
    <row r="651" spans="1:30" ht="12.75" customHeight="1" x14ac:dyDescent="0.3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W651" s="340"/>
      <c r="X651" s="340"/>
      <c r="Y651" s="340"/>
      <c r="Z651" s="340"/>
      <c r="AA651" s="340"/>
      <c r="AB651" s="340"/>
      <c r="AC651" s="340"/>
      <c r="AD651" s="340"/>
    </row>
    <row r="652" spans="1:30" ht="12.75" customHeight="1" x14ac:dyDescent="0.3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</row>
    <row r="653" spans="1:30" ht="12.75" customHeight="1" x14ac:dyDescent="0.3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W653" s="340"/>
      <c r="X653" s="340"/>
      <c r="Y653" s="340"/>
      <c r="Z653" s="340"/>
      <c r="AA653" s="340"/>
      <c r="AB653" s="340"/>
      <c r="AC653" s="340"/>
      <c r="AD653" s="340"/>
    </row>
    <row r="654" spans="1:30" ht="12.75" customHeight="1" x14ac:dyDescent="0.3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</row>
    <row r="655" spans="1:30" ht="12.75" customHeight="1" x14ac:dyDescent="0.3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W655" s="340"/>
      <c r="X655" s="340"/>
      <c r="Y655" s="340"/>
      <c r="Z655" s="340"/>
      <c r="AA655" s="340"/>
      <c r="AB655" s="340"/>
      <c r="AC655" s="340"/>
      <c r="AD655" s="340"/>
    </row>
    <row r="656" spans="1:30" ht="12.75" customHeight="1" x14ac:dyDescent="0.3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</row>
    <row r="657" spans="1:30" ht="12.75" customHeight="1" x14ac:dyDescent="0.3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</row>
    <row r="658" spans="1:30" ht="12.75" customHeight="1" x14ac:dyDescent="0.3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</row>
    <row r="659" spans="1:30" ht="12.75" customHeight="1" x14ac:dyDescent="0.3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</row>
    <row r="660" spans="1:30" ht="12.75" customHeight="1" x14ac:dyDescent="0.3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W660" s="340"/>
      <c r="X660" s="340"/>
      <c r="Y660" s="340"/>
      <c r="Z660" s="340"/>
      <c r="AA660" s="340"/>
      <c r="AB660" s="340"/>
      <c r="AC660" s="340"/>
      <c r="AD660" s="340"/>
    </row>
    <row r="661" spans="1:30" ht="12.75" customHeight="1" x14ac:dyDescent="0.3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</row>
    <row r="662" spans="1:30" ht="12.75" customHeight="1" x14ac:dyDescent="0.3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0"/>
    </row>
    <row r="663" spans="1:30" ht="12.75" customHeight="1" x14ac:dyDescent="0.3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</row>
    <row r="664" spans="1:30" ht="12.75" customHeight="1" x14ac:dyDescent="0.3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W664" s="340"/>
      <c r="X664" s="340"/>
      <c r="Y664" s="340"/>
      <c r="Z664" s="340"/>
      <c r="AA664" s="340"/>
      <c r="AB664" s="340"/>
      <c r="AC664" s="340"/>
      <c r="AD664" s="340"/>
    </row>
    <row r="665" spans="1:30" ht="12.75" customHeight="1" x14ac:dyDescent="0.3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W665" s="340"/>
      <c r="X665" s="340"/>
      <c r="Y665" s="340"/>
      <c r="Z665" s="340"/>
      <c r="AA665" s="340"/>
      <c r="AB665" s="340"/>
      <c r="AC665" s="340"/>
      <c r="AD665" s="340"/>
    </row>
    <row r="666" spans="1:30" ht="12.75" customHeight="1" x14ac:dyDescent="0.3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W666" s="340"/>
      <c r="X666" s="340"/>
      <c r="Y666" s="340"/>
      <c r="Z666" s="340"/>
      <c r="AA666" s="340"/>
      <c r="AB666" s="340"/>
      <c r="AC666" s="340"/>
      <c r="AD666" s="340"/>
    </row>
    <row r="667" spans="1:30" ht="12.75" customHeight="1" x14ac:dyDescent="0.3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W667" s="340"/>
      <c r="X667" s="340"/>
      <c r="Y667" s="340"/>
      <c r="Z667" s="340"/>
      <c r="AA667" s="340"/>
      <c r="AB667" s="340"/>
      <c r="AC667" s="340"/>
      <c r="AD667" s="340"/>
    </row>
    <row r="668" spans="1:30" ht="12.75" customHeight="1" x14ac:dyDescent="0.3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</row>
    <row r="669" spans="1:30" ht="12.75" customHeight="1" x14ac:dyDescent="0.3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</row>
    <row r="670" spans="1:30" ht="12.75" customHeight="1" x14ac:dyDescent="0.3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</row>
    <row r="671" spans="1:30" ht="12.75" customHeight="1" x14ac:dyDescent="0.3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/>
      <c r="AA671" s="340"/>
      <c r="AB671" s="340"/>
      <c r="AC671" s="340"/>
      <c r="AD671" s="340"/>
    </row>
    <row r="672" spans="1:30" ht="12.75" customHeight="1" x14ac:dyDescent="0.3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W672" s="340"/>
      <c r="X672" s="340"/>
      <c r="Y672" s="340"/>
      <c r="Z672" s="340"/>
      <c r="AA672" s="340"/>
      <c r="AB672" s="340"/>
      <c r="AC672" s="340"/>
      <c r="AD672" s="340"/>
    </row>
    <row r="673" spans="1:30" ht="12.75" customHeight="1" x14ac:dyDescent="0.3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W673" s="340"/>
      <c r="X673" s="340"/>
      <c r="Y673" s="340"/>
      <c r="Z673" s="340"/>
      <c r="AA673" s="340"/>
      <c r="AB673" s="340"/>
      <c r="AC673" s="340"/>
      <c r="AD673" s="340"/>
    </row>
    <row r="674" spans="1:30" ht="12.75" customHeight="1" x14ac:dyDescent="0.3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W674" s="340"/>
      <c r="X674" s="340"/>
      <c r="Y674" s="340"/>
      <c r="Z674" s="340"/>
      <c r="AA674" s="340"/>
      <c r="AB674" s="340"/>
      <c r="AC674" s="340"/>
      <c r="AD674" s="340"/>
    </row>
    <row r="675" spans="1:30" ht="12.75" customHeight="1" x14ac:dyDescent="0.3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W675" s="340"/>
      <c r="X675" s="340"/>
      <c r="Y675" s="340"/>
      <c r="Z675" s="340"/>
      <c r="AA675" s="340"/>
      <c r="AB675" s="340"/>
      <c r="AC675" s="340"/>
      <c r="AD675" s="340"/>
    </row>
    <row r="676" spans="1:30" ht="12.75" customHeight="1" x14ac:dyDescent="0.3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W676" s="340"/>
      <c r="X676" s="340"/>
      <c r="Y676" s="340"/>
      <c r="Z676" s="340"/>
      <c r="AA676" s="340"/>
      <c r="AB676" s="340"/>
      <c r="AC676" s="340"/>
      <c r="AD676" s="340"/>
    </row>
    <row r="677" spans="1:30" ht="12.75" customHeight="1" x14ac:dyDescent="0.3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W677" s="340"/>
      <c r="X677" s="340"/>
      <c r="Y677" s="340"/>
      <c r="Z677" s="340"/>
      <c r="AA677" s="340"/>
      <c r="AB677" s="340"/>
      <c r="AC677" s="340"/>
      <c r="AD677" s="340"/>
    </row>
    <row r="678" spans="1:30" ht="12.75" customHeight="1" x14ac:dyDescent="0.3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/>
    </row>
    <row r="679" spans="1:30" ht="12.75" customHeight="1" x14ac:dyDescent="0.3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W679" s="340"/>
      <c r="X679" s="340"/>
      <c r="Y679" s="340"/>
      <c r="Z679" s="340"/>
      <c r="AA679" s="340"/>
      <c r="AB679" s="340"/>
      <c r="AC679" s="340"/>
      <c r="AD679" s="340"/>
    </row>
    <row r="680" spans="1:30" ht="12.75" customHeight="1" x14ac:dyDescent="0.3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W680" s="340"/>
      <c r="X680" s="340"/>
      <c r="Y680" s="340"/>
      <c r="Z680" s="340"/>
      <c r="AA680" s="340"/>
      <c r="AB680" s="340"/>
      <c r="AC680" s="340"/>
      <c r="AD680" s="340"/>
    </row>
    <row r="681" spans="1:30" ht="12.75" customHeight="1" x14ac:dyDescent="0.3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W681" s="340"/>
      <c r="X681" s="340"/>
      <c r="Y681" s="340"/>
      <c r="Z681" s="340"/>
      <c r="AA681" s="340"/>
      <c r="AB681" s="340"/>
      <c r="AC681" s="340"/>
      <c r="AD681" s="340"/>
    </row>
    <row r="682" spans="1:30" ht="12.75" customHeight="1" x14ac:dyDescent="0.3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W682" s="340"/>
      <c r="X682" s="340"/>
      <c r="Y682" s="340"/>
      <c r="Z682" s="340"/>
      <c r="AA682" s="340"/>
      <c r="AB682" s="340"/>
      <c r="AC682" s="340"/>
      <c r="AD682" s="340"/>
    </row>
    <row r="683" spans="1:30" ht="12.75" customHeight="1" x14ac:dyDescent="0.3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W683" s="340"/>
      <c r="X683" s="340"/>
      <c r="Y683" s="340"/>
      <c r="Z683" s="340"/>
      <c r="AA683" s="340"/>
      <c r="AB683" s="340"/>
      <c r="AC683" s="340"/>
      <c r="AD683" s="340"/>
    </row>
    <row r="684" spans="1:30" ht="12.75" customHeight="1" x14ac:dyDescent="0.3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  <c r="Z684" s="340"/>
      <c r="AA684" s="340"/>
      <c r="AB684" s="340"/>
      <c r="AC684" s="340"/>
      <c r="AD684" s="340"/>
    </row>
    <row r="685" spans="1:30" ht="12.75" customHeight="1" x14ac:dyDescent="0.3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W685" s="340"/>
      <c r="X685" s="340"/>
      <c r="Y685" s="340"/>
      <c r="Z685" s="340"/>
      <c r="AA685" s="340"/>
      <c r="AB685" s="340"/>
      <c r="AC685" s="340"/>
      <c r="AD685" s="340"/>
    </row>
    <row r="686" spans="1:30" ht="12.75" customHeight="1" x14ac:dyDescent="0.3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W686" s="340"/>
      <c r="X686" s="340"/>
      <c r="Y686" s="340"/>
      <c r="Z686" s="340"/>
      <c r="AA686" s="340"/>
      <c r="AB686" s="340"/>
      <c r="AC686" s="340"/>
      <c r="AD686" s="340"/>
    </row>
    <row r="687" spans="1:30" ht="12.75" customHeight="1" x14ac:dyDescent="0.3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W687" s="340"/>
      <c r="X687" s="340"/>
      <c r="Y687" s="340"/>
      <c r="Z687" s="340"/>
      <c r="AA687" s="340"/>
      <c r="AB687" s="340"/>
      <c r="AC687" s="340"/>
      <c r="AD687" s="340"/>
    </row>
    <row r="688" spans="1:30" ht="12.75" customHeight="1" x14ac:dyDescent="0.3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W688" s="340"/>
      <c r="X688" s="340"/>
      <c r="Y688" s="340"/>
      <c r="Z688" s="340"/>
      <c r="AA688" s="340"/>
      <c r="AB688" s="340"/>
      <c r="AC688" s="340"/>
      <c r="AD688" s="340"/>
    </row>
    <row r="689" spans="1:30" ht="12.75" customHeight="1" x14ac:dyDescent="0.3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W689" s="340"/>
      <c r="X689" s="340"/>
      <c r="Y689" s="340"/>
      <c r="Z689" s="340"/>
      <c r="AA689" s="340"/>
      <c r="AB689" s="340"/>
      <c r="AC689" s="340"/>
      <c r="AD689" s="340"/>
    </row>
    <row r="690" spans="1:30" ht="12.75" customHeight="1" x14ac:dyDescent="0.3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</row>
    <row r="691" spans="1:30" ht="12.75" customHeight="1" x14ac:dyDescent="0.3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</row>
    <row r="692" spans="1:30" ht="12.75" customHeight="1" x14ac:dyDescent="0.3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W692" s="340"/>
      <c r="X692" s="340"/>
      <c r="Y692" s="340"/>
      <c r="Z692" s="340"/>
      <c r="AA692" s="340"/>
      <c r="AB692" s="340"/>
      <c r="AC692" s="340"/>
      <c r="AD692" s="340"/>
    </row>
    <row r="693" spans="1:30" ht="12.75" customHeight="1" x14ac:dyDescent="0.3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</row>
    <row r="694" spans="1:30" ht="12.75" customHeight="1" x14ac:dyDescent="0.3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W694" s="340"/>
      <c r="X694" s="340"/>
      <c r="Y694" s="340"/>
      <c r="Z694" s="340"/>
      <c r="AA694" s="340"/>
      <c r="AB694" s="340"/>
      <c r="AC694" s="340"/>
      <c r="AD694" s="340"/>
    </row>
    <row r="695" spans="1:30" ht="12.75" customHeight="1" x14ac:dyDescent="0.3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W695" s="340"/>
      <c r="X695" s="340"/>
      <c r="Y695" s="340"/>
      <c r="Z695" s="340"/>
      <c r="AA695" s="340"/>
      <c r="AB695" s="340"/>
      <c r="AC695" s="340"/>
      <c r="AD695" s="340"/>
    </row>
    <row r="696" spans="1:30" ht="12.75" customHeight="1" x14ac:dyDescent="0.3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W696" s="340"/>
      <c r="X696" s="340"/>
      <c r="Y696" s="340"/>
      <c r="Z696" s="340"/>
      <c r="AA696" s="340"/>
      <c r="AB696" s="340"/>
      <c r="AC696" s="340"/>
      <c r="AD696" s="340"/>
    </row>
    <row r="697" spans="1:30" ht="12.75" customHeight="1" x14ac:dyDescent="0.3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W697" s="340"/>
      <c r="X697" s="340"/>
      <c r="Y697" s="340"/>
      <c r="Z697" s="340"/>
      <c r="AA697" s="340"/>
      <c r="AB697" s="340"/>
      <c r="AC697" s="340"/>
      <c r="AD697" s="340"/>
    </row>
    <row r="698" spans="1:30" ht="12.75" customHeight="1" x14ac:dyDescent="0.3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W698" s="340"/>
      <c r="X698" s="340"/>
      <c r="Y698" s="340"/>
      <c r="Z698" s="340"/>
      <c r="AA698" s="340"/>
      <c r="AB698" s="340"/>
      <c r="AC698" s="340"/>
      <c r="AD698" s="340"/>
    </row>
    <row r="699" spans="1:30" ht="12.75" customHeight="1" x14ac:dyDescent="0.3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W699" s="340"/>
      <c r="X699" s="340"/>
      <c r="Y699" s="340"/>
      <c r="Z699" s="340"/>
      <c r="AA699" s="340"/>
      <c r="AB699" s="340"/>
      <c r="AC699" s="340"/>
      <c r="AD699" s="340"/>
    </row>
    <row r="700" spans="1:30" ht="12.75" customHeight="1" x14ac:dyDescent="0.3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</row>
    <row r="701" spans="1:30" ht="12.75" customHeight="1" x14ac:dyDescent="0.3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</row>
    <row r="702" spans="1:30" ht="12.75" customHeight="1" x14ac:dyDescent="0.3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W702" s="340"/>
      <c r="X702" s="340"/>
      <c r="Y702" s="340"/>
      <c r="Z702" s="340"/>
      <c r="AA702" s="340"/>
      <c r="AB702" s="340"/>
      <c r="AC702" s="340"/>
      <c r="AD702" s="340"/>
    </row>
    <row r="703" spans="1:30" ht="12.75" customHeight="1" x14ac:dyDescent="0.3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</row>
    <row r="704" spans="1:30" ht="12.75" customHeight="1" x14ac:dyDescent="0.3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W704" s="340"/>
      <c r="X704" s="340"/>
      <c r="Y704" s="340"/>
      <c r="Z704" s="340"/>
      <c r="AA704" s="340"/>
      <c r="AB704" s="340"/>
      <c r="AC704" s="340"/>
      <c r="AD704" s="340"/>
    </row>
    <row r="705" spans="1:30" ht="12.75" customHeight="1" x14ac:dyDescent="0.3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W705" s="340"/>
      <c r="X705" s="340"/>
      <c r="Y705" s="340"/>
      <c r="Z705" s="340"/>
      <c r="AA705" s="340"/>
      <c r="AB705" s="340"/>
      <c r="AC705" s="340"/>
      <c r="AD705" s="340"/>
    </row>
    <row r="706" spans="1:30" ht="12.75" customHeight="1" x14ac:dyDescent="0.3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W706" s="340"/>
      <c r="X706" s="340"/>
      <c r="Y706" s="340"/>
      <c r="Z706" s="340"/>
      <c r="AA706" s="340"/>
      <c r="AB706" s="340"/>
      <c r="AC706" s="340"/>
      <c r="AD706" s="340"/>
    </row>
    <row r="707" spans="1:30" ht="12.75" customHeight="1" x14ac:dyDescent="0.3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0"/>
    </row>
    <row r="708" spans="1:30" ht="12.75" customHeight="1" x14ac:dyDescent="0.3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W708" s="340"/>
      <c r="X708" s="340"/>
      <c r="Y708" s="340"/>
      <c r="Z708" s="340"/>
      <c r="AA708" s="340"/>
      <c r="AB708" s="340"/>
      <c r="AC708" s="340"/>
      <c r="AD708" s="340"/>
    </row>
    <row r="709" spans="1:30" ht="12.75" customHeight="1" x14ac:dyDescent="0.3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</row>
    <row r="710" spans="1:30" ht="12.75" customHeight="1" x14ac:dyDescent="0.3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W710" s="340"/>
      <c r="X710" s="340"/>
      <c r="Y710" s="340"/>
      <c r="Z710" s="340"/>
      <c r="AA710" s="340"/>
      <c r="AB710" s="340"/>
      <c r="AC710" s="340"/>
      <c r="AD710" s="340"/>
    </row>
    <row r="711" spans="1:30" ht="12.75" customHeight="1" x14ac:dyDescent="0.3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W711" s="340"/>
      <c r="X711" s="340"/>
      <c r="Y711" s="340"/>
      <c r="Z711" s="340"/>
      <c r="AA711" s="340"/>
      <c r="AB711" s="340"/>
      <c r="AC711" s="340"/>
      <c r="AD711" s="340"/>
    </row>
    <row r="712" spans="1:30" ht="12.75" customHeight="1" x14ac:dyDescent="0.3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W712" s="340"/>
      <c r="X712" s="340"/>
      <c r="Y712" s="340"/>
      <c r="Z712" s="340"/>
      <c r="AA712" s="340"/>
      <c r="AB712" s="340"/>
      <c r="AC712" s="340"/>
      <c r="AD712" s="340"/>
    </row>
    <row r="713" spans="1:30" ht="12.75" customHeight="1" x14ac:dyDescent="0.3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W713" s="340"/>
      <c r="X713" s="340"/>
      <c r="Y713" s="340"/>
      <c r="Z713" s="340"/>
      <c r="AA713" s="340"/>
      <c r="AB713" s="340"/>
      <c r="AC713" s="340"/>
      <c r="AD713" s="340"/>
    </row>
    <row r="714" spans="1:30" ht="12.75" customHeight="1" x14ac:dyDescent="0.3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W714" s="340"/>
      <c r="X714" s="340"/>
      <c r="Y714" s="340"/>
      <c r="Z714" s="340"/>
      <c r="AA714" s="340"/>
      <c r="AB714" s="340"/>
      <c r="AC714" s="340"/>
      <c r="AD714" s="340"/>
    </row>
    <row r="715" spans="1:30" ht="12.75" customHeight="1" x14ac:dyDescent="0.3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W715" s="340"/>
      <c r="X715" s="340"/>
      <c r="Y715" s="340"/>
      <c r="Z715" s="340"/>
      <c r="AA715" s="340"/>
      <c r="AB715" s="340"/>
      <c r="AC715" s="340"/>
      <c r="AD715" s="340"/>
    </row>
    <row r="716" spans="1:30" ht="12.75" customHeight="1" x14ac:dyDescent="0.3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W716" s="340"/>
      <c r="X716" s="340"/>
      <c r="Y716" s="340"/>
      <c r="Z716" s="340"/>
      <c r="AA716" s="340"/>
      <c r="AB716" s="340"/>
      <c r="AC716" s="340"/>
      <c r="AD716" s="340"/>
    </row>
    <row r="717" spans="1:30" ht="12.75" customHeight="1" x14ac:dyDescent="0.3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W717" s="340"/>
      <c r="X717" s="340"/>
      <c r="Y717" s="340"/>
      <c r="Z717" s="340"/>
      <c r="AA717" s="340"/>
      <c r="AB717" s="340"/>
      <c r="AC717" s="340"/>
      <c r="AD717" s="340"/>
    </row>
    <row r="718" spans="1:30" ht="12.75" customHeight="1" x14ac:dyDescent="0.3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</row>
    <row r="719" spans="1:30" ht="12.75" customHeight="1" x14ac:dyDescent="0.3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</row>
    <row r="720" spans="1:30" ht="12.75" customHeight="1" x14ac:dyDescent="0.3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</row>
    <row r="721" spans="1:30" ht="12.75" customHeight="1" x14ac:dyDescent="0.3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</row>
    <row r="722" spans="1:30" ht="12.75" customHeight="1" x14ac:dyDescent="0.3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W722" s="340"/>
      <c r="X722" s="340"/>
      <c r="Y722" s="340"/>
      <c r="Z722" s="340"/>
      <c r="AA722" s="340"/>
      <c r="AB722" s="340"/>
      <c r="AC722" s="340"/>
      <c r="AD722" s="340"/>
    </row>
    <row r="723" spans="1:30" ht="12.75" customHeight="1" x14ac:dyDescent="0.3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/>
    </row>
    <row r="724" spans="1:30" ht="12.75" customHeight="1" x14ac:dyDescent="0.3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W724" s="340"/>
      <c r="X724" s="340"/>
      <c r="Y724" s="340"/>
      <c r="Z724" s="340"/>
      <c r="AA724" s="340"/>
      <c r="AB724" s="340"/>
      <c r="AC724" s="340"/>
      <c r="AD724" s="340"/>
    </row>
    <row r="725" spans="1:30" ht="12.75" customHeight="1" x14ac:dyDescent="0.3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</row>
    <row r="726" spans="1:30" ht="12.75" customHeight="1" x14ac:dyDescent="0.3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W726" s="340"/>
      <c r="X726" s="340"/>
      <c r="Y726" s="340"/>
      <c r="Z726" s="340"/>
      <c r="AA726" s="340"/>
      <c r="AB726" s="340"/>
      <c r="AC726" s="340"/>
      <c r="AD726" s="340"/>
    </row>
    <row r="727" spans="1:30" ht="12.75" customHeight="1" x14ac:dyDescent="0.3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W727" s="340"/>
      <c r="X727" s="340"/>
      <c r="Y727" s="340"/>
      <c r="Z727" s="340"/>
      <c r="AA727" s="340"/>
      <c r="AB727" s="340"/>
      <c r="AC727" s="340"/>
      <c r="AD727" s="340"/>
    </row>
    <row r="728" spans="1:30" ht="12.75" customHeight="1" x14ac:dyDescent="0.3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</row>
    <row r="729" spans="1:30" ht="12.75" customHeight="1" x14ac:dyDescent="0.3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W729" s="340"/>
      <c r="X729" s="340"/>
      <c r="Y729" s="340"/>
      <c r="Z729" s="340"/>
      <c r="AA729" s="340"/>
      <c r="AB729" s="340"/>
      <c r="AC729" s="340"/>
      <c r="AD729" s="340"/>
    </row>
    <row r="730" spans="1:30" ht="12.75" customHeight="1" x14ac:dyDescent="0.3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</row>
    <row r="731" spans="1:30" ht="12.75" customHeight="1" x14ac:dyDescent="0.3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</row>
    <row r="732" spans="1:30" ht="12.75" customHeight="1" x14ac:dyDescent="0.3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</row>
    <row r="733" spans="1:30" ht="12.75" customHeight="1" x14ac:dyDescent="0.3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W733" s="340"/>
      <c r="X733" s="340"/>
      <c r="Y733" s="340"/>
      <c r="Z733" s="340"/>
      <c r="AA733" s="340"/>
      <c r="AB733" s="340"/>
      <c r="AC733" s="340"/>
      <c r="AD733" s="340"/>
    </row>
    <row r="734" spans="1:30" ht="12.75" customHeight="1" x14ac:dyDescent="0.3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</row>
    <row r="735" spans="1:30" ht="12.75" customHeight="1" x14ac:dyDescent="0.3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W735" s="340"/>
      <c r="X735" s="340"/>
      <c r="Y735" s="340"/>
      <c r="Z735" s="340"/>
      <c r="AA735" s="340"/>
      <c r="AB735" s="340"/>
      <c r="AC735" s="340"/>
      <c r="AD735" s="340"/>
    </row>
    <row r="736" spans="1:30" ht="12.75" customHeight="1" x14ac:dyDescent="0.3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W736" s="340"/>
      <c r="X736" s="340"/>
      <c r="Y736" s="340"/>
      <c r="Z736" s="340"/>
      <c r="AA736" s="340"/>
      <c r="AB736" s="340"/>
      <c r="AC736" s="340"/>
      <c r="AD736" s="340"/>
    </row>
    <row r="737" spans="1:30" ht="12.75" customHeight="1" x14ac:dyDescent="0.3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W737" s="340"/>
      <c r="X737" s="340"/>
      <c r="Y737" s="340"/>
      <c r="Z737" s="340"/>
      <c r="AA737" s="340"/>
      <c r="AB737" s="340"/>
      <c r="AC737" s="340"/>
      <c r="AD737" s="340"/>
    </row>
    <row r="738" spans="1:30" ht="12.75" customHeight="1" x14ac:dyDescent="0.3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W738" s="340"/>
      <c r="X738" s="340"/>
      <c r="Y738" s="340"/>
      <c r="Z738" s="340"/>
      <c r="AA738" s="340"/>
      <c r="AB738" s="340"/>
      <c r="AC738" s="340"/>
      <c r="AD738" s="340"/>
    </row>
    <row r="739" spans="1:30" ht="12.75" customHeight="1" x14ac:dyDescent="0.3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W739" s="340"/>
      <c r="X739" s="340"/>
      <c r="Y739" s="340"/>
      <c r="Z739" s="340"/>
      <c r="AA739" s="340"/>
      <c r="AB739" s="340"/>
      <c r="AC739" s="340"/>
      <c r="AD739" s="340"/>
    </row>
    <row r="740" spans="1:30" ht="12.75" customHeight="1" x14ac:dyDescent="0.3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/>
      <c r="AA740" s="340"/>
      <c r="AB740" s="340"/>
      <c r="AC740" s="340"/>
      <c r="AD740" s="340"/>
    </row>
    <row r="741" spans="1:30" ht="12.75" customHeight="1" x14ac:dyDescent="0.3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</row>
    <row r="742" spans="1:30" ht="12.75" customHeight="1" x14ac:dyDescent="0.3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</row>
    <row r="743" spans="1:30" ht="12.75" customHeight="1" x14ac:dyDescent="0.3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W743" s="340"/>
      <c r="X743" s="340"/>
      <c r="Y743" s="340"/>
      <c r="Z743" s="340"/>
      <c r="AA743" s="340"/>
      <c r="AB743" s="340"/>
      <c r="AC743" s="340"/>
      <c r="AD743" s="340"/>
    </row>
    <row r="744" spans="1:30" ht="12.75" customHeight="1" x14ac:dyDescent="0.3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W744" s="340"/>
      <c r="X744" s="340"/>
      <c r="Y744" s="340"/>
      <c r="Z744" s="340"/>
      <c r="AA744" s="340"/>
      <c r="AB744" s="340"/>
      <c r="AC744" s="340"/>
      <c r="AD744" s="340"/>
    </row>
    <row r="745" spans="1:30" ht="12.75" customHeight="1" x14ac:dyDescent="0.3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W745" s="340"/>
      <c r="X745" s="340"/>
      <c r="Y745" s="340"/>
      <c r="Z745" s="340"/>
      <c r="AA745" s="340"/>
      <c r="AB745" s="340"/>
      <c r="AC745" s="340"/>
      <c r="AD745" s="340"/>
    </row>
    <row r="746" spans="1:30" ht="12.75" customHeight="1" x14ac:dyDescent="0.3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W746" s="340"/>
      <c r="X746" s="340"/>
      <c r="Y746" s="340"/>
      <c r="Z746" s="340"/>
      <c r="AA746" s="340"/>
      <c r="AB746" s="340"/>
      <c r="AC746" s="340"/>
      <c r="AD746" s="340"/>
    </row>
    <row r="747" spans="1:30" ht="12.75" customHeight="1" x14ac:dyDescent="0.3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W747" s="340"/>
      <c r="X747" s="340"/>
      <c r="Y747" s="340"/>
      <c r="Z747" s="340"/>
      <c r="AA747" s="340"/>
      <c r="AB747" s="340"/>
      <c r="AC747" s="340"/>
      <c r="AD747" s="340"/>
    </row>
    <row r="748" spans="1:30" ht="12.75" customHeight="1" x14ac:dyDescent="0.3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W748" s="340"/>
      <c r="X748" s="340"/>
      <c r="Y748" s="340"/>
      <c r="Z748" s="340"/>
      <c r="AA748" s="340"/>
      <c r="AB748" s="340"/>
      <c r="AC748" s="340"/>
      <c r="AD748" s="340"/>
    </row>
    <row r="749" spans="1:30" ht="12.75" customHeight="1" x14ac:dyDescent="0.3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W749" s="340"/>
      <c r="X749" s="340"/>
      <c r="Y749" s="340"/>
      <c r="Z749" s="340"/>
      <c r="AA749" s="340"/>
      <c r="AB749" s="340"/>
      <c r="AC749" s="340"/>
      <c r="AD749" s="340"/>
    </row>
    <row r="750" spans="1:30" ht="12.75" customHeight="1" x14ac:dyDescent="0.3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</row>
    <row r="751" spans="1:30" ht="12.75" customHeight="1" x14ac:dyDescent="0.3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W751" s="340"/>
      <c r="X751" s="340"/>
      <c r="Y751" s="340"/>
      <c r="Z751" s="340"/>
      <c r="AA751" s="340"/>
      <c r="AB751" s="340"/>
      <c r="AC751" s="340"/>
      <c r="AD751" s="340"/>
    </row>
    <row r="752" spans="1:30" ht="12.75" customHeight="1" x14ac:dyDescent="0.3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0"/>
    </row>
    <row r="753" spans="1:30" ht="12.75" customHeight="1" x14ac:dyDescent="0.3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W753" s="340"/>
      <c r="X753" s="340"/>
      <c r="Y753" s="340"/>
      <c r="Z753" s="340"/>
      <c r="AA753" s="340"/>
      <c r="AB753" s="340"/>
      <c r="AC753" s="340"/>
      <c r="AD753" s="340"/>
    </row>
    <row r="754" spans="1:30" ht="12.75" customHeight="1" x14ac:dyDescent="0.3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W754" s="340"/>
      <c r="X754" s="340"/>
      <c r="Y754" s="340"/>
      <c r="Z754" s="340"/>
      <c r="AA754" s="340"/>
      <c r="AB754" s="340"/>
      <c r="AC754" s="340"/>
      <c r="AD754" s="340"/>
    </row>
    <row r="755" spans="1:30" ht="12.75" customHeight="1" x14ac:dyDescent="0.3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W755" s="340"/>
      <c r="X755" s="340"/>
      <c r="Y755" s="340"/>
      <c r="Z755" s="340"/>
      <c r="AA755" s="340"/>
      <c r="AB755" s="340"/>
      <c r="AC755" s="340"/>
      <c r="AD755" s="340"/>
    </row>
    <row r="756" spans="1:30" ht="12.75" customHeight="1" x14ac:dyDescent="0.3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W756" s="340"/>
      <c r="X756" s="340"/>
      <c r="Y756" s="340"/>
      <c r="Z756" s="340"/>
      <c r="AA756" s="340"/>
      <c r="AB756" s="340"/>
      <c r="AC756" s="340"/>
      <c r="AD756" s="340"/>
    </row>
    <row r="757" spans="1:30" ht="12.75" customHeight="1" x14ac:dyDescent="0.3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W757" s="340"/>
      <c r="X757" s="340"/>
      <c r="Y757" s="340"/>
      <c r="Z757" s="340"/>
      <c r="AA757" s="340"/>
      <c r="AB757" s="340"/>
      <c r="AC757" s="340"/>
      <c r="AD757" s="340"/>
    </row>
    <row r="758" spans="1:30" ht="12.75" customHeight="1" x14ac:dyDescent="0.3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</row>
    <row r="759" spans="1:30" ht="12.75" customHeight="1" x14ac:dyDescent="0.3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W759" s="340"/>
      <c r="X759" s="340"/>
      <c r="Y759" s="340"/>
      <c r="Z759" s="340"/>
      <c r="AA759" s="340"/>
      <c r="AB759" s="340"/>
      <c r="AC759" s="340"/>
      <c r="AD759" s="340"/>
    </row>
    <row r="760" spans="1:30" ht="12.75" customHeight="1" x14ac:dyDescent="0.3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W760" s="340"/>
      <c r="X760" s="340"/>
      <c r="Y760" s="340"/>
      <c r="Z760" s="340"/>
      <c r="AA760" s="340"/>
      <c r="AB760" s="340"/>
      <c r="AC760" s="340"/>
      <c r="AD760" s="340"/>
    </row>
    <row r="761" spans="1:30" ht="12.75" customHeight="1" x14ac:dyDescent="0.3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W761" s="340"/>
      <c r="X761" s="340"/>
      <c r="Y761" s="340"/>
      <c r="Z761" s="340"/>
      <c r="AA761" s="340"/>
      <c r="AB761" s="340"/>
      <c r="AC761" s="340"/>
      <c r="AD761" s="340"/>
    </row>
    <row r="762" spans="1:30" ht="12.75" customHeight="1" x14ac:dyDescent="0.3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W762" s="340"/>
      <c r="X762" s="340"/>
      <c r="Y762" s="340"/>
      <c r="Z762" s="340"/>
      <c r="AA762" s="340"/>
      <c r="AB762" s="340"/>
      <c r="AC762" s="340"/>
      <c r="AD762" s="340"/>
    </row>
    <row r="763" spans="1:30" ht="12.75" customHeight="1" x14ac:dyDescent="0.3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W763" s="340"/>
      <c r="X763" s="340"/>
      <c r="Y763" s="340"/>
      <c r="Z763" s="340"/>
      <c r="AA763" s="340"/>
      <c r="AB763" s="340"/>
      <c r="AC763" s="340"/>
      <c r="AD763" s="340"/>
    </row>
    <row r="764" spans="1:30" ht="12.75" customHeight="1" x14ac:dyDescent="0.3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W764" s="340"/>
      <c r="X764" s="340"/>
      <c r="Y764" s="340"/>
      <c r="Z764" s="340"/>
      <c r="AA764" s="340"/>
      <c r="AB764" s="340"/>
      <c r="AC764" s="340"/>
      <c r="AD764" s="340"/>
    </row>
    <row r="765" spans="1:30" ht="12.75" customHeight="1" x14ac:dyDescent="0.3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W765" s="340"/>
      <c r="X765" s="340"/>
      <c r="Y765" s="340"/>
      <c r="Z765" s="340"/>
      <c r="AA765" s="340"/>
      <c r="AB765" s="340"/>
      <c r="AC765" s="340"/>
      <c r="AD765" s="340"/>
    </row>
    <row r="766" spans="1:30" ht="12.75" customHeight="1" x14ac:dyDescent="0.3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W766" s="340"/>
      <c r="X766" s="340"/>
      <c r="Y766" s="340"/>
      <c r="Z766" s="340"/>
      <c r="AA766" s="340"/>
      <c r="AB766" s="340"/>
      <c r="AC766" s="340"/>
      <c r="AD766" s="340"/>
    </row>
    <row r="767" spans="1:30" ht="12.75" customHeight="1" x14ac:dyDescent="0.3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</row>
    <row r="768" spans="1:30" ht="12.75" customHeight="1" x14ac:dyDescent="0.3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W768" s="340"/>
      <c r="X768" s="340"/>
      <c r="Y768" s="340"/>
      <c r="Z768" s="340"/>
      <c r="AA768" s="340"/>
      <c r="AB768" s="340"/>
      <c r="AC768" s="340"/>
      <c r="AD768" s="340"/>
    </row>
    <row r="769" spans="1:30" ht="12.75" customHeight="1" x14ac:dyDescent="0.3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W769" s="340"/>
      <c r="X769" s="340"/>
      <c r="Y769" s="340"/>
      <c r="Z769" s="340"/>
      <c r="AA769" s="340"/>
      <c r="AB769" s="340"/>
      <c r="AC769" s="340"/>
      <c r="AD769" s="340"/>
    </row>
    <row r="770" spans="1:30" ht="12.75" customHeight="1" x14ac:dyDescent="0.3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</row>
    <row r="771" spans="1:30" ht="12.75" customHeight="1" x14ac:dyDescent="0.3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</row>
    <row r="772" spans="1:30" ht="12.75" customHeight="1" x14ac:dyDescent="0.3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</row>
    <row r="773" spans="1:30" ht="12.75" customHeight="1" x14ac:dyDescent="0.3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</row>
    <row r="774" spans="1:30" ht="12.75" customHeight="1" x14ac:dyDescent="0.3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W774" s="340"/>
      <c r="X774" s="340"/>
      <c r="Y774" s="340"/>
      <c r="Z774" s="340"/>
      <c r="AA774" s="340"/>
      <c r="AB774" s="340"/>
      <c r="AC774" s="340"/>
      <c r="AD774" s="340"/>
    </row>
    <row r="775" spans="1:30" ht="12.75" customHeight="1" x14ac:dyDescent="0.3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W775" s="340"/>
      <c r="X775" s="340"/>
      <c r="Y775" s="340"/>
      <c r="Z775" s="340"/>
      <c r="AA775" s="340"/>
      <c r="AB775" s="340"/>
      <c r="AC775" s="340"/>
      <c r="AD775" s="340"/>
    </row>
    <row r="776" spans="1:30" ht="12.75" customHeight="1" x14ac:dyDescent="0.3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W776" s="340"/>
      <c r="X776" s="340"/>
      <c r="Y776" s="340"/>
      <c r="Z776" s="340"/>
      <c r="AA776" s="340"/>
      <c r="AB776" s="340"/>
      <c r="AC776" s="340"/>
      <c r="AD776" s="340"/>
    </row>
    <row r="777" spans="1:30" ht="12.75" customHeight="1" x14ac:dyDescent="0.3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/>
      <c r="X777" s="340"/>
      <c r="Y777" s="340"/>
      <c r="Z777" s="340"/>
      <c r="AA777" s="340"/>
      <c r="AB777" s="340"/>
      <c r="AC777" s="340"/>
      <c r="AD777" s="340"/>
    </row>
    <row r="778" spans="1:30" ht="12.75" customHeight="1" x14ac:dyDescent="0.3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W778" s="340"/>
      <c r="X778" s="340"/>
      <c r="Y778" s="340"/>
      <c r="Z778" s="340"/>
      <c r="AA778" s="340"/>
      <c r="AB778" s="340"/>
      <c r="AC778" s="340"/>
      <c r="AD778" s="340"/>
    </row>
    <row r="779" spans="1:30" ht="12.75" customHeight="1" x14ac:dyDescent="0.3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W779" s="340"/>
      <c r="X779" s="340"/>
      <c r="Y779" s="340"/>
      <c r="Z779" s="340"/>
      <c r="AA779" s="340"/>
      <c r="AB779" s="340"/>
      <c r="AC779" s="340"/>
      <c r="AD779" s="340"/>
    </row>
    <row r="780" spans="1:30" ht="12.75" customHeight="1" x14ac:dyDescent="0.3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W780" s="340"/>
      <c r="X780" s="340"/>
      <c r="Y780" s="340"/>
      <c r="Z780" s="340"/>
      <c r="AA780" s="340"/>
      <c r="AB780" s="340"/>
      <c r="AC780" s="340"/>
      <c r="AD780" s="340"/>
    </row>
    <row r="781" spans="1:30" ht="12.75" customHeight="1" x14ac:dyDescent="0.3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W781" s="340"/>
      <c r="X781" s="340"/>
      <c r="Y781" s="340"/>
      <c r="Z781" s="340"/>
      <c r="AA781" s="340"/>
      <c r="AB781" s="340"/>
      <c r="AC781" s="340"/>
      <c r="AD781" s="340"/>
    </row>
    <row r="782" spans="1:30" ht="12.75" customHeight="1" x14ac:dyDescent="0.3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W782" s="340"/>
      <c r="X782" s="340"/>
      <c r="Y782" s="340"/>
      <c r="Z782" s="340"/>
      <c r="AA782" s="340"/>
      <c r="AB782" s="340"/>
      <c r="AC782" s="340"/>
      <c r="AD782" s="340"/>
    </row>
    <row r="783" spans="1:30" ht="12.75" customHeight="1" x14ac:dyDescent="0.3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</row>
    <row r="784" spans="1:30" ht="12.75" customHeight="1" x14ac:dyDescent="0.3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</row>
    <row r="785" spans="1:30" ht="12.75" customHeight="1" x14ac:dyDescent="0.3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W785" s="340"/>
      <c r="X785" s="340"/>
      <c r="Y785" s="340"/>
      <c r="Z785" s="340"/>
      <c r="AA785" s="340"/>
      <c r="AB785" s="340"/>
      <c r="AC785" s="340"/>
      <c r="AD785" s="340"/>
    </row>
    <row r="786" spans="1:30" ht="12.75" customHeight="1" x14ac:dyDescent="0.3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</row>
    <row r="787" spans="1:30" ht="12.75" customHeight="1" x14ac:dyDescent="0.3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W787" s="340"/>
      <c r="X787" s="340"/>
      <c r="Y787" s="340"/>
      <c r="Z787" s="340"/>
      <c r="AA787" s="340"/>
      <c r="AB787" s="340"/>
      <c r="AC787" s="340"/>
      <c r="AD787" s="340"/>
    </row>
    <row r="788" spans="1:30" ht="12.75" customHeight="1" x14ac:dyDescent="0.3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</row>
    <row r="789" spans="1:30" ht="12.75" customHeight="1" x14ac:dyDescent="0.3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W789" s="340"/>
      <c r="X789" s="340"/>
      <c r="Y789" s="340"/>
      <c r="Z789" s="340"/>
      <c r="AA789" s="340"/>
      <c r="AB789" s="340"/>
      <c r="AC789" s="340"/>
      <c r="AD789" s="340"/>
    </row>
    <row r="790" spans="1:30" ht="12.75" customHeight="1" x14ac:dyDescent="0.3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W790" s="340"/>
      <c r="X790" s="340"/>
      <c r="Y790" s="340"/>
      <c r="Z790" s="340"/>
      <c r="AA790" s="340"/>
      <c r="AB790" s="340"/>
      <c r="AC790" s="340"/>
      <c r="AD790" s="340"/>
    </row>
    <row r="791" spans="1:30" ht="12.75" customHeight="1" x14ac:dyDescent="0.3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W791" s="340"/>
      <c r="X791" s="340"/>
      <c r="Y791" s="340"/>
      <c r="Z791" s="340"/>
      <c r="AA791" s="340"/>
      <c r="AB791" s="340"/>
      <c r="AC791" s="340"/>
      <c r="AD791" s="340"/>
    </row>
    <row r="792" spans="1:30" ht="12.75" customHeight="1" x14ac:dyDescent="0.3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W792" s="340"/>
      <c r="X792" s="340"/>
      <c r="Y792" s="340"/>
      <c r="Z792" s="340"/>
      <c r="AA792" s="340"/>
      <c r="AB792" s="340"/>
      <c r="AC792" s="340"/>
      <c r="AD792" s="340"/>
    </row>
    <row r="793" spans="1:30" ht="12.75" customHeight="1" x14ac:dyDescent="0.3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  <c r="Z793" s="340"/>
      <c r="AA793" s="340"/>
      <c r="AB793" s="340"/>
      <c r="AC793" s="340"/>
      <c r="AD793" s="340"/>
    </row>
    <row r="794" spans="1:30" ht="12.75" customHeight="1" x14ac:dyDescent="0.3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W794" s="340"/>
      <c r="X794" s="340"/>
      <c r="Y794" s="340"/>
      <c r="Z794" s="340"/>
      <c r="AA794" s="340"/>
      <c r="AB794" s="340"/>
      <c r="AC794" s="340"/>
      <c r="AD794" s="340"/>
    </row>
    <row r="795" spans="1:30" ht="12.75" customHeight="1" x14ac:dyDescent="0.3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W795" s="340"/>
      <c r="X795" s="340"/>
      <c r="Y795" s="340"/>
      <c r="Z795" s="340"/>
      <c r="AA795" s="340"/>
      <c r="AB795" s="340"/>
      <c r="AC795" s="340"/>
      <c r="AD795" s="340"/>
    </row>
    <row r="796" spans="1:30" ht="12.75" customHeight="1" x14ac:dyDescent="0.3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W796" s="340"/>
      <c r="X796" s="340"/>
      <c r="Y796" s="340"/>
      <c r="Z796" s="340"/>
      <c r="AA796" s="340"/>
      <c r="AB796" s="340"/>
      <c r="AC796" s="340"/>
      <c r="AD796" s="340"/>
    </row>
    <row r="797" spans="1:30" ht="12.75" customHeight="1" x14ac:dyDescent="0.3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</row>
    <row r="798" spans="1:30" ht="12.75" customHeight="1" x14ac:dyDescent="0.3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W798" s="340"/>
      <c r="X798" s="340"/>
      <c r="Y798" s="340"/>
      <c r="Z798" s="340"/>
      <c r="AA798" s="340"/>
      <c r="AB798" s="340"/>
      <c r="AC798" s="340"/>
      <c r="AD798" s="340"/>
    </row>
    <row r="799" spans="1:30" ht="12.75" customHeight="1" x14ac:dyDescent="0.3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W799" s="340"/>
      <c r="X799" s="340"/>
      <c r="Y799" s="340"/>
      <c r="Z799" s="340"/>
      <c r="AA799" s="340"/>
      <c r="AB799" s="340"/>
      <c r="AC799" s="340"/>
      <c r="AD799" s="340"/>
    </row>
    <row r="800" spans="1:30" ht="12.75" customHeight="1" x14ac:dyDescent="0.3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W800" s="340"/>
      <c r="X800" s="340"/>
      <c r="Y800" s="340"/>
      <c r="Z800" s="340"/>
      <c r="AA800" s="340"/>
      <c r="AB800" s="340"/>
      <c r="AC800" s="340"/>
      <c r="AD800" s="340"/>
    </row>
    <row r="801" spans="1:30" ht="12.75" customHeight="1" x14ac:dyDescent="0.3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W801" s="340"/>
      <c r="X801" s="340"/>
      <c r="Y801" s="340"/>
      <c r="Z801" s="340"/>
      <c r="AA801" s="340"/>
      <c r="AB801" s="340"/>
      <c r="AC801" s="340"/>
      <c r="AD801" s="340"/>
    </row>
    <row r="802" spans="1:30" ht="12.75" customHeight="1" x14ac:dyDescent="0.3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W802" s="340"/>
      <c r="X802" s="340"/>
      <c r="Y802" s="340"/>
      <c r="Z802" s="340"/>
      <c r="AA802" s="340"/>
      <c r="AB802" s="340"/>
      <c r="AC802" s="340"/>
      <c r="AD802" s="340"/>
    </row>
    <row r="803" spans="1:30" ht="12.75" customHeight="1" x14ac:dyDescent="0.3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W803" s="340"/>
      <c r="X803" s="340"/>
      <c r="Y803" s="340"/>
      <c r="Z803" s="340"/>
      <c r="AA803" s="340"/>
      <c r="AB803" s="340"/>
      <c r="AC803" s="340"/>
      <c r="AD803" s="340"/>
    </row>
    <row r="804" spans="1:30" ht="12.75" customHeight="1" x14ac:dyDescent="0.3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/>
      <c r="AC804" s="340"/>
      <c r="AD804" s="340"/>
    </row>
    <row r="805" spans="1:30" ht="12.75" customHeight="1" x14ac:dyDescent="0.3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W805" s="340"/>
      <c r="X805" s="340"/>
      <c r="Y805" s="340"/>
      <c r="Z805" s="340"/>
      <c r="AA805" s="340"/>
      <c r="AB805" s="340"/>
      <c r="AC805" s="340"/>
      <c r="AD805" s="340"/>
    </row>
    <row r="806" spans="1:30" ht="12.75" customHeight="1" x14ac:dyDescent="0.3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W806" s="340"/>
      <c r="X806" s="340"/>
      <c r="Y806" s="340"/>
      <c r="Z806" s="340"/>
      <c r="AA806" s="340"/>
      <c r="AB806" s="340"/>
      <c r="AC806" s="340"/>
      <c r="AD806" s="340"/>
    </row>
    <row r="807" spans="1:30" ht="12.75" customHeight="1" x14ac:dyDescent="0.3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W807" s="340"/>
      <c r="X807" s="340"/>
      <c r="Y807" s="340"/>
      <c r="Z807" s="340"/>
      <c r="AA807" s="340"/>
      <c r="AB807" s="340"/>
      <c r="AC807" s="340"/>
      <c r="AD807" s="340"/>
    </row>
    <row r="808" spans="1:30" ht="12.75" customHeight="1" x14ac:dyDescent="0.3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W808" s="340"/>
      <c r="X808" s="340"/>
      <c r="Y808" s="340"/>
      <c r="Z808" s="340"/>
      <c r="AA808" s="340"/>
      <c r="AB808" s="340"/>
      <c r="AC808" s="340"/>
      <c r="AD808" s="340"/>
    </row>
    <row r="809" spans="1:30" ht="12.75" customHeight="1" x14ac:dyDescent="0.3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W809" s="340"/>
      <c r="X809" s="340"/>
      <c r="Y809" s="340"/>
      <c r="Z809" s="340"/>
      <c r="AA809" s="340"/>
      <c r="AB809" s="340"/>
      <c r="AC809" s="340"/>
      <c r="AD809" s="340"/>
    </row>
    <row r="810" spans="1:30" ht="12.75" customHeight="1" x14ac:dyDescent="0.3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/>
      <c r="AD810" s="340"/>
    </row>
    <row r="811" spans="1:30" ht="12.75" customHeight="1" x14ac:dyDescent="0.3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W811" s="340"/>
      <c r="X811" s="340"/>
      <c r="Y811" s="340"/>
      <c r="Z811" s="340"/>
      <c r="AA811" s="340"/>
      <c r="AB811" s="340"/>
      <c r="AC811" s="340"/>
      <c r="AD811" s="340"/>
    </row>
    <row r="812" spans="1:30" ht="12.75" customHeight="1" x14ac:dyDescent="0.3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W812" s="340"/>
      <c r="X812" s="340"/>
      <c r="Y812" s="340"/>
      <c r="Z812" s="340"/>
      <c r="AA812" s="340"/>
      <c r="AB812" s="340"/>
      <c r="AC812" s="340"/>
      <c r="AD812" s="340"/>
    </row>
    <row r="813" spans="1:30" ht="12.75" customHeight="1" x14ac:dyDescent="0.3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W813" s="340"/>
      <c r="X813" s="340"/>
      <c r="Y813" s="340"/>
      <c r="Z813" s="340"/>
      <c r="AA813" s="340"/>
      <c r="AB813" s="340"/>
      <c r="AC813" s="340"/>
      <c r="AD813" s="340"/>
    </row>
    <row r="814" spans="1:30" ht="12.75" customHeight="1" x14ac:dyDescent="0.3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W814" s="340"/>
      <c r="X814" s="340"/>
      <c r="Y814" s="340"/>
      <c r="Z814" s="340"/>
      <c r="AA814" s="340"/>
      <c r="AB814" s="340"/>
      <c r="AC814" s="340"/>
      <c r="AD814" s="340"/>
    </row>
    <row r="815" spans="1:30" ht="12.75" customHeight="1" x14ac:dyDescent="0.3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W815" s="340"/>
      <c r="X815" s="340"/>
      <c r="Y815" s="340"/>
      <c r="Z815" s="340"/>
      <c r="AA815" s="340"/>
      <c r="AB815" s="340"/>
      <c r="AC815" s="340"/>
      <c r="AD815" s="340"/>
    </row>
    <row r="816" spans="1:30" ht="12.75" customHeight="1" x14ac:dyDescent="0.3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/>
      <c r="Z816" s="340"/>
      <c r="AA816" s="340"/>
      <c r="AB816" s="340"/>
      <c r="AC816" s="340"/>
      <c r="AD816" s="340"/>
    </row>
    <row r="817" spans="1:30" ht="12.75" customHeight="1" x14ac:dyDescent="0.3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W817" s="340"/>
      <c r="X817" s="340"/>
      <c r="Y817" s="340"/>
      <c r="Z817" s="340"/>
      <c r="AA817" s="340"/>
      <c r="AB817" s="340"/>
      <c r="AC817" s="340"/>
      <c r="AD817" s="340"/>
    </row>
    <row r="818" spans="1:30" ht="12.75" customHeight="1" x14ac:dyDescent="0.3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</row>
    <row r="819" spans="1:30" ht="12.75" customHeight="1" x14ac:dyDescent="0.3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W819" s="340"/>
      <c r="X819" s="340"/>
      <c r="Y819" s="340"/>
      <c r="Z819" s="340"/>
      <c r="AA819" s="340"/>
      <c r="AB819" s="340"/>
      <c r="AC819" s="340"/>
      <c r="AD819" s="340"/>
    </row>
    <row r="820" spans="1:30" ht="12.75" customHeight="1" x14ac:dyDescent="0.3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</row>
    <row r="821" spans="1:30" ht="12.75" customHeight="1" x14ac:dyDescent="0.3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</row>
    <row r="822" spans="1:30" ht="12.75" customHeight="1" x14ac:dyDescent="0.3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</row>
    <row r="823" spans="1:30" ht="12.75" customHeight="1" x14ac:dyDescent="0.3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</row>
    <row r="824" spans="1:30" ht="12.75" customHeight="1" x14ac:dyDescent="0.3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</row>
    <row r="825" spans="1:30" ht="12.75" customHeight="1" x14ac:dyDescent="0.3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W825" s="340"/>
      <c r="X825" s="340"/>
      <c r="Y825" s="340"/>
      <c r="Z825" s="340"/>
      <c r="AA825" s="340"/>
      <c r="AB825" s="340"/>
      <c r="AC825" s="340"/>
      <c r="AD825" s="340"/>
    </row>
    <row r="826" spans="1:30" ht="12.75" customHeight="1" x14ac:dyDescent="0.3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W826" s="340"/>
      <c r="X826" s="340"/>
      <c r="Y826" s="340"/>
      <c r="Z826" s="340"/>
      <c r="AA826" s="340"/>
      <c r="AB826" s="340"/>
      <c r="AC826" s="340"/>
      <c r="AD826" s="340"/>
    </row>
    <row r="827" spans="1:30" ht="12.75" customHeight="1" x14ac:dyDescent="0.3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W827" s="340"/>
      <c r="X827" s="340"/>
      <c r="Y827" s="340"/>
      <c r="Z827" s="340"/>
      <c r="AA827" s="340"/>
      <c r="AB827" s="340"/>
      <c r="AC827" s="340"/>
      <c r="AD827" s="340"/>
    </row>
    <row r="828" spans="1:30" ht="12.75" customHeight="1" x14ac:dyDescent="0.3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</row>
    <row r="829" spans="1:30" ht="12.75" customHeight="1" x14ac:dyDescent="0.3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</row>
    <row r="830" spans="1:30" ht="12.75" customHeight="1" x14ac:dyDescent="0.3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W830" s="340"/>
      <c r="X830" s="340"/>
      <c r="Y830" s="340"/>
      <c r="Z830" s="340"/>
      <c r="AA830" s="340"/>
      <c r="AB830" s="340"/>
      <c r="AC830" s="340"/>
      <c r="AD830" s="340"/>
    </row>
    <row r="831" spans="1:30" ht="12.75" customHeight="1" x14ac:dyDescent="0.3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W831" s="340"/>
      <c r="X831" s="340"/>
      <c r="Y831" s="340"/>
      <c r="Z831" s="340"/>
      <c r="AA831" s="340"/>
      <c r="AB831" s="340"/>
      <c r="AC831" s="340"/>
      <c r="AD831" s="340"/>
    </row>
    <row r="832" spans="1:30" ht="12.75" customHeight="1" x14ac:dyDescent="0.3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/>
    </row>
    <row r="833" spans="1:30" ht="12.75" customHeight="1" x14ac:dyDescent="0.3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W833" s="340"/>
      <c r="X833" s="340"/>
      <c r="Y833" s="340"/>
      <c r="Z833" s="340"/>
      <c r="AA833" s="340"/>
      <c r="AB833" s="340"/>
      <c r="AC833" s="340"/>
      <c r="AD833" s="340"/>
    </row>
    <row r="834" spans="1:30" ht="12.75" customHeight="1" x14ac:dyDescent="0.3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W834" s="340"/>
      <c r="X834" s="340"/>
      <c r="Y834" s="340"/>
      <c r="Z834" s="340"/>
      <c r="AA834" s="340"/>
      <c r="AB834" s="340"/>
      <c r="AC834" s="340"/>
      <c r="AD834" s="340"/>
    </row>
    <row r="835" spans="1:30" ht="12.75" customHeight="1" x14ac:dyDescent="0.3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</row>
    <row r="836" spans="1:30" ht="12.75" customHeight="1" x14ac:dyDescent="0.3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W836" s="340"/>
      <c r="X836" s="340"/>
      <c r="Y836" s="340"/>
      <c r="Z836" s="340"/>
      <c r="AA836" s="340"/>
      <c r="AB836" s="340"/>
      <c r="AC836" s="340"/>
      <c r="AD836" s="340"/>
    </row>
    <row r="837" spans="1:30" ht="12.75" customHeight="1" x14ac:dyDescent="0.3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</row>
    <row r="838" spans="1:30" ht="12.75" customHeight="1" x14ac:dyDescent="0.3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W838" s="340"/>
      <c r="X838" s="340"/>
      <c r="Y838" s="340"/>
      <c r="Z838" s="340"/>
      <c r="AA838" s="340"/>
      <c r="AB838" s="340"/>
      <c r="AC838" s="340"/>
      <c r="AD838" s="340"/>
    </row>
    <row r="839" spans="1:30" ht="12.75" customHeight="1" x14ac:dyDescent="0.3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W839" s="340"/>
      <c r="X839" s="340"/>
      <c r="Y839" s="340"/>
      <c r="Z839" s="340"/>
      <c r="AA839" s="340"/>
      <c r="AB839" s="340"/>
      <c r="AC839" s="340"/>
      <c r="AD839" s="340"/>
    </row>
    <row r="840" spans="1:30" ht="12.75" customHeight="1" x14ac:dyDescent="0.3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W840" s="340"/>
      <c r="X840" s="340"/>
      <c r="Y840" s="340"/>
      <c r="Z840" s="340"/>
      <c r="AA840" s="340"/>
      <c r="AB840" s="340"/>
      <c r="AC840" s="340"/>
      <c r="AD840" s="340"/>
    </row>
    <row r="841" spans="1:30" ht="12.75" customHeight="1" x14ac:dyDescent="0.3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W841" s="340"/>
      <c r="X841" s="340"/>
      <c r="Y841" s="340"/>
      <c r="Z841" s="340"/>
      <c r="AA841" s="340"/>
      <c r="AB841" s="340"/>
      <c r="AC841" s="340"/>
      <c r="AD841" s="340"/>
    </row>
    <row r="842" spans="1:30" ht="12.75" customHeight="1" x14ac:dyDescent="0.3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0"/>
    </row>
    <row r="843" spans="1:30" ht="12.75" customHeight="1" x14ac:dyDescent="0.3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W843" s="340"/>
      <c r="X843" s="340"/>
      <c r="Y843" s="340"/>
      <c r="Z843" s="340"/>
      <c r="AA843" s="340"/>
      <c r="AB843" s="340"/>
      <c r="AC843" s="340"/>
      <c r="AD843" s="340"/>
    </row>
    <row r="844" spans="1:30" ht="12.75" customHeight="1" x14ac:dyDescent="0.3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</row>
    <row r="845" spans="1:30" ht="12.75" customHeight="1" x14ac:dyDescent="0.3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W845" s="340"/>
      <c r="X845" s="340"/>
      <c r="Y845" s="340"/>
      <c r="Z845" s="340"/>
      <c r="AA845" s="340"/>
      <c r="AB845" s="340"/>
      <c r="AC845" s="340"/>
      <c r="AD845" s="340"/>
    </row>
    <row r="846" spans="1:30" ht="12.75" customHeight="1" x14ac:dyDescent="0.3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W846" s="340"/>
      <c r="X846" s="340"/>
      <c r="Y846" s="340"/>
      <c r="Z846" s="340"/>
      <c r="AA846" s="340"/>
      <c r="AB846" s="340"/>
      <c r="AC846" s="340"/>
      <c r="AD846" s="340"/>
    </row>
    <row r="847" spans="1:30" ht="12.75" customHeight="1" x14ac:dyDescent="0.3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W847" s="340"/>
      <c r="X847" s="340"/>
      <c r="Y847" s="340"/>
      <c r="Z847" s="340"/>
      <c r="AA847" s="340"/>
      <c r="AB847" s="340"/>
      <c r="AC847" s="340"/>
      <c r="AD847" s="340"/>
    </row>
    <row r="848" spans="1:30" ht="12.75" customHeight="1" x14ac:dyDescent="0.3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W848" s="340"/>
      <c r="X848" s="340"/>
      <c r="Y848" s="340"/>
      <c r="Z848" s="340"/>
      <c r="AA848" s="340"/>
      <c r="AB848" s="340"/>
      <c r="AC848" s="340"/>
      <c r="AD848" s="340"/>
    </row>
    <row r="849" spans="1:30" ht="12.75" customHeight="1" x14ac:dyDescent="0.3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W849" s="340"/>
      <c r="X849" s="340"/>
      <c r="Y849" s="340"/>
      <c r="Z849" s="340"/>
      <c r="AA849" s="340"/>
      <c r="AB849" s="340"/>
      <c r="AC849" s="340"/>
      <c r="AD849" s="340"/>
    </row>
    <row r="850" spans="1:30" ht="12.75" customHeight="1" x14ac:dyDescent="0.3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W850" s="340"/>
      <c r="X850" s="340"/>
      <c r="Y850" s="340"/>
      <c r="Z850" s="340"/>
      <c r="AA850" s="340"/>
      <c r="AB850" s="340"/>
      <c r="AC850" s="340"/>
      <c r="AD850" s="340"/>
    </row>
    <row r="851" spans="1:30" ht="12.75" customHeight="1" x14ac:dyDescent="0.3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W851" s="340"/>
      <c r="X851" s="340"/>
      <c r="Y851" s="340"/>
      <c r="Z851" s="340"/>
      <c r="AA851" s="340"/>
      <c r="AB851" s="340"/>
      <c r="AC851" s="340"/>
      <c r="AD851" s="340"/>
    </row>
    <row r="852" spans="1:30" ht="12.75" customHeight="1" x14ac:dyDescent="0.3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W852" s="340"/>
      <c r="X852" s="340"/>
      <c r="Y852" s="340"/>
      <c r="Z852" s="340"/>
      <c r="AA852" s="340"/>
      <c r="AB852" s="340"/>
      <c r="AC852" s="340"/>
      <c r="AD852" s="340"/>
    </row>
    <row r="853" spans="1:30" ht="12.75" customHeight="1" x14ac:dyDescent="0.3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W853" s="340"/>
      <c r="X853" s="340"/>
      <c r="Y853" s="340"/>
      <c r="Z853" s="340"/>
      <c r="AA853" s="340"/>
      <c r="AB853" s="340"/>
      <c r="AC853" s="340"/>
      <c r="AD853" s="340"/>
    </row>
    <row r="854" spans="1:30" ht="12.75" customHeight="1" x14ac:dyDescent="0.3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W854" s="340"/>
      <c r="X854" s="340"/>
      <c r="Y854" s="340"/>
      <c r="Z854" s="340"/>
      <c r="AA854" s="340"/>
      <c r="AB854" s="340"/>
      <c r="AC854" s="340"/>
      <c r="AD854" s="340"/>
    </row>
    <row r="855" spans="1:30" ht="12.75" customHeight="1" x14ac:dyDescent="0.3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W855" s="340"/>
      <c r="X855" s="340"/>
      <c r="Y855" s="340"/>
      <c r="Z855" s="340"/>
      <c r="AA855" s="340"/>
      <c r="AB855" s="340"/>
      <c r="AC855" s="340"/>
      <c r="AD855" s="340"/>
    </row>
    <row r="856" spans="1:30" ht="12.75" customHeight="1" x14ac:dyDescent="0.3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W856" s="340"/>
      <c r="X856" s="340"/>
      <c r="Y856" s="340"/>
      <c r="Z856" s="340"/>
      <c r="AA856" s="340"/>
      <c r="AB856" s="340"/>
      <c r="AC856" s="340"/>
      <c r="AD856" s="340"/>
    </row>
    <row r="857" spans="1:30" ht="12.75" customHeight="1" x14ac:dyDescent="0.3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W857" s="340"/>
      <c r="X857" s="340"/>
      <c r="Y857" s="340"/>
      <c r="Z857" s="340"/>
      <c r="AA857" s="340"/>
      <c r="AB857" s="340"/>
      <c r="AC857" s="340"/>
      <c r="AD857" s="340"/>
    </row>
    <row r="858" spans="1:30" ht="12.75" customHeight="1" x14ac:dyDescent="0.3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W858" s="340"/>
      <c r="X858" s="340"/>
      <c r="Y858" s="340"/>
      <c r="Z858" s="340"/>
      <c r="AA858" s="340"/>
      <c r="AB858" s="340"/>
      <c r="AC858" s="340"/>
      <c r="AD858" s="340"/>
    </row>
    <row r="859" spans="1:30" ht="12.75" customHeight="1" x14ac:dyDescent="0.3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W859" s="340"/>
      <c r="X859" s="340"/>
      <c r="Y859" s="340"/>
      <c r="Z859" s="340"/>
      <c r="AA859" s="340"/>
      <c r="AB859" s="340"/>
      <c r="AC859" s="340"/>
      <c r="AD859" s="340"/>
    </row>
    <row r="860" spans="1:30" ht="12.75" customHeight="1" x14ac:dyDescent="0.3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W860" s="340"/>
      <c r="X860" s="340"/>
      <c r="Y860" s="340"/>
      <c r="Z860" s="340"/>
      <c r="AA860" s="340"/>
      <c r="AB860" s="340"/>
      <c r="AC860" s="340"/>
      <c r="AD860" s="340"/>
    </row>
    <row r="861" spans="1:30" ht="12.75" customHeight="1" x14ac:dyDescent="0.3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</row>
    <row r="862" spans="1:30" ht="12.75" customHeight="1" x14ac:dyDescent="0.3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W862" s="340"/>
      <c r="X862" s="340"/>
      <c r="Y862" s="340"/>
      <c r="Z862" s="340"/>
      <c r="AA862" s="340"/>
      <c r="AB862" s="340"/>
      <c r="AC862" s="340"/>
      <c r="AD862" s="340"/>
    </row>
    <row r="863" spans="1:30" ht="12.75" customHeight="1" x14ac:dyDescent="0.3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W863" s="340"/>
      <c r="X863" s="340"/>
      <c r="Y863" s="340"/>
      <c r="Z863" s="340"/>
      <c r="AA863" s="340"/>
      <c r="AB863" s="340"/>
      <c r="AC863" s="340"/>
      <c r="AD863" s="340"/>
    </row>
    <row r="864" spans="1:30" ht="12.75" customHeight="1" x14ac:dyDescent="0.3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W864" s="340"/>
      <c r="X864" s="340"/>
      <c r="Y864" s="340"/>
      <c r="Z864" s="340"/>
      <c r="AA864" s="340"/>
      <c r="AB864" s="340"/>
      <c r="AC864" s="340"/>
      <c r="AD864" s="340"/>
    </row>
    <row r="865" spans="1:30" ht="12.75" customHeight="1" x14ac:dyDescent="0.3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W865" s="340"/>
      <c r="X865" s="340"/>
      <c r="Y865" s="340"/>
      <c r="Z865" s="340"/>
      <c r="AA865" s="340"/>
      <c r="AB865" s="340"/>
      <c r="AC865" s="340"/>
      <c r="AD865" s="340"/>
    </row>
    <row r="866" spans="1:30" ht="12.75" customHeight="1" x14ac:dyDescent="0.3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W866" s="340"/>
      <c r="X866" s="340"/>
      <c r="Y866" s="340"/>
      <c r="Z866" s="340"/>
      <c r="AA866" s="340"/>
      <c r="AB866" s="340"/>
      <c r="AC866" s="340"/>
      <c r="AD866" s="340"/>
    </row>
    <row r="867" spans="1:30" ht="12.75" customHeight="1" x14ac:dyDescent="0.3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W867" s="340"/>
      <c r="X867" s="340"/>
      <c r="Y867" s="340"/>
      <c r="Z867" s="340"/>
      <c r="AA867" s="340"/>
      <c r="AB867" s="340"/>
      <c r="AC867" s="340"/>
      <c r="AD867" s="340"/>
    </row>
    <row r="868" spans="1:30" ht="12.75" customHeight="1" x14ac:dyDescent="0.3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W868" s="340"/>
      <c r="X868" s="340"/>
      <c r="Y868" s="340"/>
      <c r="Z868" s="340"/>
      <c r="AA868" s="340"/>
      <c r="AB868" s="340"/>
      <c r="AC868" s="340"/>
      <c r="AD868" s="340"/>
    </row>
    <row r="869" spans="1:30" ht="12.75" customHeight="1" x14ac:dyDescent="0.3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W869" s="340"/>
      <c r="X869" s="340"/>
      <c r="Y869" s="340"/>
      <c r="Z869" s="340"/>
      <c r="AA869" s="340"/>
      <c r="AB869" s="340"/>
      <c r="AC869" s="340"/>
      <c r="AD869" s="340"/>
    </row>
    <row r="870" spans="1:30" ht="12.75" customHeight="1" x14ac:dyDescent="0.3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W870" s="340"/>
      <c r="X870" s="340"/>
      <c r="Y870" s="340"/>
      <c r="Z870" s="340"/>
      <c r="AA870" s="340"/>
      <c r="AB870" s="340"/>
      <c r="AC870" s="340"/>
      <c r="AD870" s="340"/>
    </row>
    <row r="871" spans="1:30" ht="12.75" customHeight="1" x14ac:dyDescent="0.3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</row>
    <row r="872" spans="1:30" ht="12.75" customHeight="1" x14ac:dyDescent="0.3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</row>
    <row r="873" spans="1:30" ht="12.75" customHeight="1" x14ac:dyDescent="0.3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</row>
    <row r="874" spans="1:30" ht="12.75" customHeight="1" x14ac:dyDescent="0.3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</row>
    <row r="875" spans="1:30" ht="12.75" customHeight="1" x14ac:dyDescent="0.3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W875" s="340"/>
      <c r="X875" s="340"/>
      <c r="Y875" s="340"/>
      <c r="Z875" s="340"/>
      <c r="AA875" s="340"/>
      <c r="AB875" s="340"/>
      <c r="AC875" s="340"/>
      <c r="AD875" s="340"/>
    </row>
    <row r="876" spans="1:30" ht="12.75" customHeight="1" x14ac:dyDescent="0.3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W876" s="340"/>
      <c r="X876" s="340"/>
      <c r="Y876" s="340"/>
      <c r="Z876" s="340"/>
      <c r="AA876" s="340"/>
      <c r="AB876" s="340"/>
      <c r="AC876" s="340"/>
      <c r="AD876" s="340"/>
    </row>
    <row r="877" spans="1:30" ht="12.75" customHeight="1" x14ac:dyDescent="0.3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W877" s="340"/>
      <c r="X877" s="340"/>
      <c r="Y877" s="340"/>
      <c r="Z877" s="340"/>
      <c r="AA877" s="340"/>
      <c r="AB877" s="340"/>
      <c r="AC877" s="340"/>
      <c r="AD877" s="340"/>
    </row>
    <row r="878" spans="1:30" ht="12.75" customHeight="1" x14ac:dyDescent="0.3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W878" s="340"/>
      <c r="X878" s="340"/>
      <c r="Y878" s="340"/>
      <c r="Z878" s="340"/>
      <c r="AA878" s="340"/>
      <c r="AB878" s="340"/>
      <c r="AC878" s="340"/>
      <c r="AD878" s="340"/>
    </row>
    <row r="879" spans="1:30" ht="12.75" customHeight="1" x14ac:dyDescent="0.3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W879" s="340"/>
      <c r="X879" s="340"/>
      <c r="Y879" s="340"/>
      <c r="Z879" s="340"/>
      <c r="AA879" s="340"/>
      <c r="AB879" s="340"/>
      <c r="AC879" s="340"/>
      <c r="AD879" s="340"/>
    </row>
    <row r="880" spans="1:30" ht="12.75" customHeight="1" x14ac:dyDescent="0.3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  <c r="Z880" s="340"/>
      <c r="AA880" s="340"/>
      <c r="AB880" s="340"/>
      <c r="AC880" s="340"/>
      <c r="AD880" s="340"/>
    </row>
    <row r="881" spans="1:30" ht="12.75" customHeight="1" x14ac:dyDescent="0.3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  <c r="Z881" s="340"/>
      <c r="AA881" s="340"/>
      <c r="AB881" s="340"/>
      <c r="AC881" s="340"/>
      <c r="AD881" s="340"/>
    </row>
    <row r="882" spans="1:30" ht="12.75" customHeight="1" x14ac:dyDescent="0.3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W882" s="340"/>
      <c r="X882" s="340"/>
      <c r="Y882" s="340"/>
      <c r="Z882" s="340"/>
      <c r="AA882" s="340"/>
      <c r="AB882" s="340"/>
      <c r="AC882" s="340"/>
      <c r="AD882" s="340"/>
    </row>
    <row r="883" spans="1:30" ht="12.75" customHeight="1" x14ac:dyDescent="0.3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W883" s="340"/>
      <c r="X883" s="340"/>
      <c r="Y883" s="340"/>
      <c r="Z883" s="340"/>
      <c r="AA883" s="340"/>
      <c r="AB883" s="340"/>
      <c r="AC883" s="340"/>
      <c r="AD883" s="340"/>
    </row>
    <row r="884" spans="1:30" ht="12.75" customHeight="1" x14ac:dyDescent="0.3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W884" s="340"/>
      <c r="X884" s="340"/>
      <c r="Y884" s="340"/>
      <c r="Z884" s="340"/>
      <c r="AA884" s="340"/>
      <c r="AB884" s="340"/>
      <c r="AC884" s="340"/>
      <c r="AD884" s="340"/>
    </row>
    <row r="885" spans="1:30" ht="12.75" customHeight="1" x14ac:dyDescent="0.3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W885" s="340"/>
      <c r="X885" s="340"/>
      <c r="Y885" s="340"/>
      <c r="Z885" s="340"/>
      <c r="AA885" s="340"/>
      <c r="AB885" s="340"/>
      <c r="AC885" s="340"/>
      <c r="AD885" s="340"/>
    </row>
    <row r="886" spans="1:30" ht="12.75" customHeight="1" x14ac:dyDescent="0.3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W886" s="340"/>
      <c r="X886" s="340"/>
      <c r="Y886" s="340"/>
      <c r="Z886" s="340"/>
      <c r="AA886" s="340"/>
      <c r="AB886" s="340"/>
      <c r="AC886" s="340"/>
      <c r="AD886" s="340"/>
    </row>
    <row r="887" spans="1:30" ht="12.75" customHeight="1" x14ac:dyDescent="0.3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0"/>
    </row>
    <row r="888" spans="1:30" ht="12.75" customHeight="1" x14ac:dyDescent="0.3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W888" s="340"/>
      <c r="X888" s="340"/>
      <c r="Y888" s="340"/>
      <c r="Z888" s="340"/>
      <c r="AA888" s="340"/>
      <c r="AB888" s="340"/>
      <c r="AC888" s="340"/>
      <c r="AD888" s="340"/>
    </row>
    <row r="889" spans="1:30" ht="12.75" customHeight="1" x14ac:dyDescent="0.3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W889" s="340"/>
      <c r="X889" s="340"/>
      <c r="Y889" s="340"/>
      <c r="Z889" s="340"/>
      <c r="AA889" s="340"/>
      <c r="AB889" s="340"/>
      <c r="AC889" s="340"/>
      <c r="AD889" s="340"/>
    </row>
    <row r="890" spans="1:30" ht="12.75" customHeight="1" x14ac:dyDescent="0.3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W890" s="340"/>
      <c r="X890" s="340"/>
      <c r="Y890" s="340"/>
      <c r="Z890" s="340"/>
      <c r="AA890" s="340"/>
      <c r="AB890" s="340"/>
      <c r="AC890" s="340"/>
      <c r="AD890" s="340"/>
    </row>
    <row r="891" spans="1:30" ht="12.75" customHeight="1" x14ac:dyDescent="0.3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</row>
    <row r="892" spans="1:30" ht="12.75" customHeight="1" x14ac:dyDescent="0.3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W892" s="340"/>
      <c r="X892" s="340"/>
      <c r="Y892" s="340"/>
      <c r="Z892" s="340"/>
      <c r="AA892" s="340"/>
      <c r="AB892" s="340"/>
      <c r="AC892" s="340"/>
      <c r="AD892" s="340"/>
    </row>
    <row r="893" spans="1:30" ht="12.75" customHeight="1" x14ac:dyDescent="0.3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W893" s="340"/>
      <c r="X893" s="340"/>
      <c r="Y893" s="340"/>
      <c r="Z893" s="340"/>
      <c r="AA893" s="340"/>
      <c r="AB893" s="340"/>
      <c r="AC893" s="340"/>
      <c r="AD893" s="340"/>
    </row>
    <row r="894" spans="1:30" ht="12.75" customHeight="1" x14ac:dyDescent="0.3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W894" s="340"/>
      <c r="X894" s="340"/>
      <c r="Y894" s="340"/>
      <c r="Z894" s="340"/>
      <c r="AA894" s="340"/>
      <c r="AB894" s="340"/>
      <c r="AC894" s="340"/>
      <c r="AD894" s="340"/>
    </row>
    <row r="895" spans="1:30" ht="12.75" customHeight="1" x14ac:dyDescent="0.3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  <c r="Z895" s="340"/>
      <c r="AA895" s="340"/>
      <c r="AB895" s="340"/>
      <c r="AC895" s="340"/>
      <c r="AD895" s="340"/>
    </row>
    <row r="896" spans="1:30" ht="12.75" customHeight="1" x14ac:dyDescent="0.3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W896" s="340"/>
      <c r="X896" s="340"/>
      <c r="Y896" s="340"/>
      <c r="Z896" s="340"/>
      <c r="AA896" s="340"/>
      <c r="AB896" s="340"/>
      <c r="AC896" s="340"/>
      <c r="AD896" s="340"/>
    </row>
    <row r="897" spans="1:30" ht="12.75" customHeight="1" x14ac:dyDescent="0.3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W897" s="340"/>
      <c r="X897" s="340"/>
      <c r="Y897" s="340"/>
      <c r="Z897" s="340"/>
      <c r="AA897" s="340"/>
      <c r="AB897" s="340"/>
      <c r="AC897" s="340"/>
      <c r="AD897" s="340"/>
    </row>
    <row r="898" spans="1:30" ht="12.75" customHeight="1" x14ac:dyDescent="0.3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W898" s="340"/>
      <c r="X898" s="340"/>
      <c r="Y898" s="340"/>
      <c r="Z898" s="340"/>
      <c r="AA898" s="340"/>
      <c r="AB898" s="340"/>
      <c r="AC898" s="340"/>
      <c r="AD898" s="340"/>
    </row>
    <row r="899" spans="1:30" ht="12.75" customHeight="1" x14ac:dyDescent="0.3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W899" s="340"/>
      <c r="X899" s="340"/>
      <c r="Y899" s="340"/>
      <c r="Z899" s="340"/>
      <c r="AA899" s="340"/>
      <c r="AB899" s="340"/>
      <c r="AC899" s="340"/>
      <c r="AD899" s="340"/>
    </row>
    <row r="900" spans="1:30" ht="12.75" customHeight="1" x14ac:dyDescent="0.3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W900" s="340"/>
      <c r="X900" s="340"/>
      <c r="Y900" s="340"/>
      <c r="Z900" s="340"/>
      <c r="AA900" s="340"/>
      <c r="AB900" s="340"/>
      <c r="AC900" s="340"/>
      <c r="AD900" s="340"/>
    </row>
    <row r="901" spans="1:30" ht="12.75" customHeight="1" x14ac:dyDescent="0.3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W901" s="340"/>
      <c r="X901" s="340"/>
      <c r="Y901" s="340"/>
      <c r="Z901" s="340"/>
      <c r="AA901" s="340"/>
      <c r="AB901" s="340"/>
      <c r="AC901" s="340"/>
      <c r="AD901" s="340"/>
    </row>
    <row r="902" spans="1:30" ht="12.75" customHeight="1" x14ac:dyDescent="0.3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W902" s="340"/>
      <c r="X902" s="340"/>
      <c r="Y902" s="340"/>
      <c r="Z902" s="340"/>
      <c r="AA902" s="340"/>
      <c r="AB902" s="340"/>
      <c r="AC902" s="340"/>
      <c r="AD902" s="340"/>
    </row>
    <row r="903" spans="1:30" ht="12.75" customHeight="1" x14ac:dyDescent="0.3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</row>
    <row r="904" spans="1:30" ht="12.75" customHeight="1" x14ac:dyDescent="0.3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W904" s="340"/>
      <c r="X904" s="340"/>
      <c r="Y904" s="340"/>
      <c r="Z904" s="340"/>
      <c r="AA904" s="340"/>
      <c r="AB904" s="340"/>
      <c r="AC904" s="340"/>
      <c r="AD904" s="340"/>
    </row>
    <row r="905" spans="1:30" ht="12.75" customHeight="1" x14ac:dyDescent="0.3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W905" s="340"/>
      <c r="X905" s="340"/>
      <c r="Y905" s="340"/>
      <c r="Z905" s="340"/>
      <c r="AA905" s="340"/>
      <c r="AB905" s="340"/>
      <c r="AC905" s="340"/>
      <c r="AD905" s="340"/>
    </row>
    <row r="906" spans="1:30" ht="12.75" customHeight="1" x14ac:dyDescent="0.3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W906" s="340"/>
      <c r="X906" s="340"/>
      <c r="Y906" s="340"/>
      <c r="Z906" s="340"/>
      <c r="AA906" s="340"/>
      <c r="AB906" s="340"/>
      <c r="AC906" s="340"/>
      <c r="AD906" s="340"/>
    </row>
    <row r="907" spans="1:30" ht="12.75" customHeight="1" x14ac:dyDescent="0.3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W907" s="340"/>
      <c r="X907" s="340"/>
      <c r="Y907" s="340"/>
      <c r="Z907" s="340"/>
      <c r="AA907" s="340"/>
      <c r="AB907" s="340"/>
      <c r="AC907" s="340"/>
      <c r="AD907" s="340"/>
    </row>
    <row r="908" spans="1:30" ht="12.75" customHeight="1" x14ac:dyDescent="0.3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W908" s="340"/>
      <c r="X908" s="340"/>
      <c r="Y908" s="340"/>
      <c r="Z908" s="340"/>
      <c r="AA908" s="340"/>
      <c r="AB908" s="340"/>
      <c r="AC908" s="340"/>
      <c r="AD908" s="340"/>
    </row>
    <row r="909" spans="1:30" ht="12.75" customHeight="1" x14ac:dyDescent="0.3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W909" s="340"/>
      <c r="X909" s="340"/>
      <c r="Y909" s="340"/>
      <c r="Z909" s="340"/>
      <c r="AA909" s="340"/>
      <c r="AB909" s="340"/>
      <c r="AC909" s="340"/>
      <c r="AD909" s="340"/>
    </row>
    <row r="910" spans="1:30" ht="12.75" customHeight="1" x14ac:dyDescent="0.3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W910" s="340"/>
      <c r="X910" s="340"/>
      <c r="Y910" s="340"/>
      <c r="Z910" s="340"/>
      <c r="AA910" s="340"/>
      <c r="AB910" s="340"/>
      <c r="AC910" s="340"/>
      <c r="AD910" s="340"/>
    </row>
    <row r="911" spans="1:30" ht="12.75" customHeight="1" x14ac:dyDescent="0.3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W911" s="340"/>
      <c r="X911" s="340"/>
      <c r="Y911" s="340"/>
      <c r="Z911" s="340"/>
      <c r="AA911" s="340"/>
      <c r="AB911" s="340"/>
      <c r="AC911" s="340"/>
      <c r="AD911" s="340"/>
    </row>
    <row r="912" spans="1:30" ht="12.75" customHeight="1" x14ac:dyDescent="0.3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W912" s="340"/>
      <c r="X912" s="340"/>
      <c r="Y912" s="340"/>
      <c r="Z912" s="340"/>
      <c r="AA912" s="340"/>
      <c r="AB912" s="340"/>
      <c r="AC912" s="340"/>
      <c r="AD912" s="340"/>
    </row>
    <row r="913" spans="1:30" ht="12.75" customHeight="1" x14ac:dyDescent="0.3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W913" s="340"/>
      <c r="X913" s="340"/>
      <c r="Y913" s="340"/>
      <c r="Z913" s="340"/>
      <c r="AA913" s="340"/>
      <c r="AB913" s="340"/>
      <c r="AC913" s="340"/>
      <c r="AD913" s="340"/>
    </row>
    <row r="914" spans="1:30" ht="12.75" customHeight="1" x14ac:dyDescent="0.3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</row>
    <row r="915" spans="1:30" ht="12.75" customHeight="1" x14ac:dyDescent="0.3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</row>
    <row r="916" spans="1:30" ht="12.75" customHeight="1" x14ac:dyDescent="0.3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W916" s="340"/>
      <c r="X916" s="340"/>
      <c r="Y916" s="340"/>
      <c r="Z916" s="340"/>
      <c r="AA916" s="340"/>
      <c r="AB916" s="340"/>
      <c r="AC916" s="340"/>
      <c r="AD916" s="340"/>
    </row>
    <row r="917" spans="1:30" ht="12.75" customHeight="1" x14ac:dyDescent="0.3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W917" s="340"/>
      <c r="X917" s="340"/>
      <c r="Y917" s="340"/>
      <c r="Z917" s="340"/>
      <c r="AA917" s="340"/>
      <c r="AB917" s="340"/>
      <c r="AC917" s="340"/>
      <c r="AD917" s="340"/>
    </row>
    <row r="918" spans="1:30" ht="12.75" customHeight="1" x14ac:dyDescent="0.3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W918" s="340"/>
      <c r="X918" s="340"/>
      <c r="Y918" s="340"/>
      <c r="Z918" s="340"/>
      <c r="AA918" s="340"/>
      <c r="AB918" s="340"/>
      <c r="AC918" s="340"/>
      <c r="AD918" s="340"/>
    </row>
    <row r="919" spans="1:30" ht="12.75" customHeight="1" x14ac:dyDescent="0.3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W919" s="340"/>
      <c r="X919" s="340"/>
      <c r="Y919" s="340"/>
      <c r="Z919" s="340"/>
      <c r="AA919" s="340"/>
      <c r="AB919" s="340"/>
      <c r="AC919" s="340"/>
      <c r="AD919" s="340"/>
    </row>
    <row r="920" spans="1:30" ht="12.75" customHeight="1" x14ac:dyDescent="0.3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W920" s="340"/>
      <c r="X920" s="340"/>
      <c r="Y920" s="340"/>
      <c r="Z920" s="340"/>
      <c r="AA920" s="340"/>
      <c r="AB920" s="340"/>
      <c r="AC920" s="340"/>
      <c r="AD920" s="340"/>
    </row>
    <row r="921" spans="1:30" ht="12.75" customHeight="1" x14ac:dyDescent="0.3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W921" s="340"/>
      <c r="X921" s="340"/>
      <c r="Y921" s="340"/>
      <c r="Z921" s="340"/>
      <c r="AA921" s="340"/>
      <c r="AB921" s="340"/>
      <c r="AC921" s="340"/>
      <c r="AD921" s="340"/>
    </row>
    <row r="922" spans="1:30" ht="12.75" customHeight="1" x14ac:dyDescent="0.3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W922" s="340"/>
      <c r="X922" s="340"/>
      <c r="Y922" s="340"/>
      <c r="Z922" s="340"/>
      <c r="AA922" s="340"/>
      <c r="AB922" s="340"/>
      <c r="AC922" s="340"/>
      <c r="AD922" s="340"/>
    </row>
    <row r="923" spans="1:30" ht="12.75" customHeight="1" x14ac:dyDescent="0.3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</row>
    <row r="924" spans="1:30" ht="12.75" customHeight="1" x14ac:dyDescent="0.3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</row>
    <row r="925" spans="1:30" ht="12.75" customHeight="1" x14ac:dyDescent="0.3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</row>
    <row r="926" spans="1:30" ht="12.75" customHeight="1" x14ac:dyDescent="0.3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W926" s="340"/>
      <c r="X926" s="340"/>
      <c r="Y926" s="340"/>
      <c r="Z926" s="340"/>
      <c r="AA926" s="340"/>
      <c r="AB926" s="340"/>
      <c r="AC926" s="340"/>
      <c r="AD926" s="340"/>
    </row>
    <row r="927" spans="1:30" ht="12.75" customHeight="1" x14ac:dyDescent="0.3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W927" s="340"/>
      <c r="X927" s="340"/>
      <c r="Y927" s="340"/>
      <c r="Z927" s="340"/>
      <c r="AA927" s="340"/>
      <c r="AB927" s="340"/>
      <c r="AC927" s="340"/>
      <c r="AD927" s="340"/>
    </row>
    <row r="928" spans="1:30" ht="12.75" customHeight="1" x14ac:dyDescent="0.3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W928" s="340"/>
      <c r="X928" s="340"/>
      <c r="Y928" s="340"/>
      <c r="Z928" s="340"/>
      <c r="AA928" s="340"/>
      <c r="AB928" s="340"/>
      <c r="AC928" s="340"/>
      <c r="AD928" s="340"/>
    </row>
    <row r="929" spans="1:30" ht="12.75" customHeight="1" x14ac:dyDescent="0.3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W929" s="340"/>
      <c r="X929" s="340"/>
      <c r="Y929" s="340"/>
      <c r="Z929" s="340"/>
      <c r="AA929" s="340"/>
      <c r="AB929" s="340"/>
      <c r="AC929" s="340"/>
      <c r="AD929" s="340"/>
    </row>
    <row r="930" spans="1:30" ht="12.75" customHeight="1" x14ac:dyDescent="0.3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W930" s="340"/>
      <c r="X930" s="340"/>
      <c r="Y930" s="340"/>
      <c r="Z930" s="340"/>
      <c r="AA930" s="340"/>
      <c r="AB930" s="340"/>
      <c r="AC930" s="340"/>
      <c r="AD930" s="340"/>
    </row>
    <row r="931" spans="1:30" ht="12.75" customHeight="1" x14ac:dyDescent="0.3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W931" s="340"/>
      <c r="X931" s="340"/>
      <c r="Y931" s="340"/>
      <c r="Z931" s="340"/>
      <c r="AA931" s="340"/>
      <c r="AB931" s="340"/>
      <c r="AC931" s="340"/>
      <c r="AD931" s="340"/>
    </row>
    <row r="932" spans="1:30" ht="12.75" customHeight="1" x14ac:dyDescent="0.3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0"/>
    </row>
    <row r="933" spans="1:30" ht="12.75" customHeight="1" x14ac:dyDescent="0.3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W933" s="340"/>
      <c r="X933" s="340"/>
      <c r="Y933" s="340"/>
      <c r="Z933" s="340"/>
      <c r="AA933" s="340"/>
      <c r="AB933" s="340"/>
      <c r="AC933" s="340"/>
      <c r="AD933" s="340"/>
    </row>
    <row r="934" spans="1:30" ht="12.75" customHeight="1" x14ac:dyDescent="0.3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W934" s="340"/>
      <c r="X934" s="340"/>
      <c r="Y934" s="340"/>
      <c r="Z934" s="340"/>
      <c r="AA934" s="340"/>
      <c r="AB934" s="340"/>
      <c r="AC934" s="340"/>
      <c r="AD934" s="340"/>
    </row>
    <row r="935" spans="1:30" ht="12.75" customHeight="1" x14ac:dyDescent="0.3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W935" s="340"/>
      <c r="X935" s="340"/>
      <c r="Y935" s="340"/>
      <c r="Z935" s="340"/>
      <c r="AA935" s="340"/>
      <c r="AB935" s="340"/>
      <c r="AC935" s="340"/>
      <c r="AD935" s="340"/>
    </row>
    <row r="936" spans="1:30" ht="12.75" customHeight="1" x14ac:dyDescent="0.3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W936" s="340"/>
      <c r="X936" s="340"/>
      <c r="Y936" s="340"/>
      <c r="Z936" s="340"/>
      <c r="AA936" s="340"/>
      <c r="AB936" s="340"/>
      <c r="AC936" s="340"/>
      <c r="AD936" s="340"/>
    </row>
    <row r="937" spans="1:30" ht="12.75" customHeight="1" x14ac:dyDescent="0.3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W937" s="340"/>
      <c r="X937" s="340"/>
      <c r="Y937" s="340"/>
      <c r="Z937" s="340"/>
      <c r="AA937" s="340"/>
      <c r="AB937" s="340"/>
      <c r="AC937" s="340"/>
      <c r="AD937" s="340"/>
    </row>
    <row r="938" spans="1:30" ht="12.75" customHeight="1" x14ac:dyDescent="0.3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</row>
    <row r="939" spans="1:30" ht="12.75" customHeight="1" x14ac:dyDescent="0.3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W939" s="340"/>
      <c r="X939" s="340"/>
      <c r="Y939" s="340"/>
      <c r="Z939" s="340"/>
      <c r="AA939" s="340"/>
      <c r="AB939" s="340"/>
      <c r="AC939" s="340"/>
      <c r="AD939" s="340"/>
    </row>
    <row r="940" spans="1:30" ht="12.75" customHeight="1" x14ac:dyDescent="0.3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W940" s="340"/>
      <c r="X940" s="340"/>
      <c r="Y940" s="340"/>
      <c r="Z940" s="340"/>
      <c r="AA940" s="340"/>
      <c r="AB940" s="340"/>
      <c r="AC940" s="340"/>
      <c r="AD940" s="340"/>
    </row>
    <row r="941" spans="1:30" ht="12.75" customHeight="1" x14ac:dyDescent="0.3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W941" s="340"/>
      <c r="X941" s="340"/>
      <c r="Y941" s="340"/>
      <c r="Z941" s="340"/>
      <c r="AA941" s="340"/>
      <c r="AB941" s="340"/>
      <c r="AC941" s="340"/>
      <c r="AD941" s="340"/>
    </row>
    <row r="942" spans="1:30" ht="12.75" customHeight="1" x14ac:dyDescent="0.3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W942" s="340"/>
      <c r="X942" s="340"/>
      <c r="Y942" s="340"/>
      <c r="Z942" s="340"/>
      <c r="AA942" s="340"/>
      <c r="AB942" s="340"/>
      <c r="AC942" s="340"/>
      <c r="AD942" s="340"/>
    </row>
    <row r="943" spans="1:30" ht="12.75" customHeight="1" x14ac:dyDescent="0.3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W943" s="340"/>
      <c r="X943" s="340"/>
      <c r="Y943" s="340"/>
      <c r="Z943" s="340"/>
      <c r="AA943" s="340"/>
      <c r="AB943" s="340"/>
      <c r="AC943" s="340"/>
      <c r="AD943" s="340"/>
    </row>
    <row r="944" spans="1:30" ht="12.75" customHeight="1" x14ac:dyDescent="0.3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W944" s="340"/>
      <c r="X944" s="340"/>
      <c r="Y944" s="340"/>
      <c r="Z944" s="340"/>
      <c r="AA944" s="340"/>
      <c r="AB944" s="340"/>
      <c r="AC944" s="340"/>
      <c r="AD944" s="340"/>
    </row>
    <row r="945" spans="1:30" ht="12.75" customHeight="1" x14ac:dyDescent="0.3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W945" s="340"/>
      <c r="X945" s="340"/>
      <c r="Y945" s="340"/>
      <c r="Z945" s="340"/>
      <c r="AA945" s="340"/>
      <c r="AB945" s="340"/>
      <c r="AC945" s="340"/>
      <c r="AD945" s="340"/>
    </row>
    <row r="946" spans="1:30" ht="12.75" customHeight="1" x14ac:dyDescent="0.3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</row>
    <row r="947" spans="1:30" ht="12.75" customHeight="1" x14ac:dyDescent="0.3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W947" s="340"/>
      <c r="X947" s="340"/>
      <c r="Y947" s="340"/>
      <c r="Z947" s="340"/>
      <c r="AA947" s="340"/>
      <c r="AB947" s="340"/>
      <c r="AC947" s="340"/>
      <c r="AD947" s="340"/>
    </row>
    <row r="948" spans="1:30" ht="12.75" customHeight="1" x14ac:dyDescent="0.3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W948" s="340"/>
      <c r="X948" s="340"/>
      <c r="Y948" s="340"/>
      <c r="Z948" s="340"/>
      <c r="AA948" s="340"/>
      <c r="AB948" s="340"/>
      <c r="AC948" s="340"/>
      <c r="AD948" s="340"/>
    </row>
    <row r="949" spans="1:30" ht="12.75" customHeight="1" x14ac:dyDescent="0.3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W949" s="340"/>
      <c r="X949" s="340"/>
      <c r="Y949" s="340"/>
      <c r="Z949" s="340"/>
      <c r="AA949" s="340"/>
      <c r="AB949" s="340"/>
      <c r="AC949" s="340"/>
      <c r="AD949" s="340"/>
    </row>
    <row r="950" spans="1:30" ht="12.75" customHeight="1" x14ac:dyDescent="0.3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W950" s="340"/>
      <c r="X950" s="340"/>
      <c r="Y950" s="340"/>
      <c r="Z950" s="340"/>
      <c r="AA950" s="340"/>
      <c r="AB950" s="340"/>
      <c r="AC950" s="340"/>
      <c r="AD950" s="340"/>
    </row>
    <row r="951" spans="1:30" ht="12.75" customHeight="1" x14ac:dyDescent="0.3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W951" s="340"/>
      <c r="X951" s="340"/>
      <c r="Y951" s="340"/>
      <c r="Z951" s="340"/>
      <c r="AA951" s="340"/>
      <c r="AB951" s="340"/>
      <c r="AC951" s="340"/>
      <c r="AD951" s="340"/>
    </row>
    <row r="952" spans="1:30" ht="12.75" customHeight="1" x14ac:dyDescent="0.3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W952" s="340"/>
      <c r="X952" s="340"/>
      <c r="Y952" s="340"/>
      <c r="Z952" s="340"/>
      <c r="AA952" s="340"/>
      <c r="AB952" s="340"/>
      <c r="AC952" s="340"/>
      <c r="AD952" s="340"/>
    </row>
    <row r="953" spans="1:30" ht="12.75" customHeight="1" x14ac:dyDescent="0.3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W953" s="340"/>
      <c r="X953" s="340"/>
      <c r="Y953" s="340"/>
      <c r="Z953" s="340"/>
      <c r="AA953" s="340"/>
      <c r="AB953" s="340"/>
      <c r="AC953" s="340"/>
      <c r="AD953" s="340"/>
    </row>
    <row r="954" spans="1:30" ht="12.75" customHeight="1" x14ac:dyDescent="0.3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W954" s="340"/>
      <c r="X954" s="340"/>
      <c r="Y954" s="340"/>
      <c r="Z954" s="340"/>
      <c r="AA954" s="340"/>
      <c r="AB954" s="340"/>
      <c r="AC954" s="340"/>
      <c r="AD954" s="340"/>
    </row>
    <row r="955" spans="1:30" ht="12.75" customHeight="1" x14ac:dyDescent="0.3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W955" s="340"/>
      <c r="X955" s="340"/>
      <c r="Y955" s="340"/>
      <c r="Z955" s="340"/>
      <c r="AA955" s="340"/>
      <c r="AB955" s="340"/>
      <c r="AC955" s="340"/>
      <c r="AD955" s="340"/>
    </row>
    <row r="956" spans="1:30" ht="12.75" customHeight="1" x14ac:dyDescent="0.3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</row>
    <row r="957" spans="1:30" ht="12.75" customHeight="1" x14ac:dyDescent="0.3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</row>
    <row r="958" spans="1:30" ht="12.75" customHeight="1" x14ac:dyDescent="0.3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W958" s="340"/>
      <c r="X958" s="340"/>
      <c r="Y958" s="340"/>
      <c r="Z958" s="340"/>
      <c r="AA958" s="340"/>
      <c r="AB958" s="340"/>
      <c r="AC958" s="340"/>
      <c r="AD958" s="340"/>
    </row>
    <row r="959" spans="1:30" ht="12.75" customHeight="1" x14ac:dyDescent="0.3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W959" s="340"/>
      <c r="X959" s="340"/>
      <c r="Y959" s="340"/>
      <c r="Z959" s="340"/>
      <c r="AA959" s="340"/>
      <c r="AB959" s="340"/>
      <c r="AC959" s="340"/>
      <c r="AD959" s="340"/>
    </row>
    <row r="960" spans="1:30" ht="12.75" customHeight="1" x14ac:dyDescent="0.3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W960" s="340"/>
      <c r="X960" s="340"/>
      <c r="Y960" s="340"/>
      <c r="Z960" s="340"/>
      <c r="AA960" s="340"/>
      <c r="AB960" s="340"/>
      <c r="AC960" s="340"/>
      <c r="AD960" s="340"/>
    </row>
    <row r="961" spans="1:30" ht="12.75" customHeight="1" x14ac:dyDescent="0.3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W961" s="340"/>
      <c r="X961" s="340"/>
      <c r="Y961" s="340"/>
      <c r="Z961" s="340"/>
      <c r="AA961" s="340"/>
      <c r="AB961" s="340"/>
      <c r="AC961" s="340"/>
      <c r="AD961" s="340"/>
    </row>
    <row r="962" spans="1:30" ht="12.75" customHeight="1" x14ac:dyDescent="0.3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W962" s="340"/>
      <c r="X962" s="340"/>
      <c r="Y962" s="340"/>
      <c r="Z962" s="340"/>
      <c r="AA962" s="340"/>
      <c r="AB962" s="340"/>
      <c r="AC962" s="340"/>
      <c r="AD962" s="340"/>
    </row>
    <row r="963" spans="1:30" ht="12.75" customHeight="1" x14ac:dyDescent="0.3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W963" s="340"/>
      <c r="X963" s="340"/>
      <c r="Y963" s="340"/>
      <c r="Z963" s="340"/>
      <c r="AA963" s="340"/>
      <c r="AB963" s="340"/>
      <c r="AC963" s="340"/>
      <c r="AD963" s="340"/>
    </row>
    <row r="964" spans="1:30" ht="12.75" customHeight="1" x14ac:dyDescent="0.3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W964" s="340"/>
      <c r="X964" s="340"/>
      <c r="Y964" s="340"/>
      <c r="Z964" s="340"/>
      <c r="AA964" s="340"/>
      <c r="AB964" s="340"/>
      <c r="AC964" s="340"/>
      <c r="AD964" s="340"/>
    </row>
    <row r="965" spans="1:30" ht="12.75" customHeight="1" x14ac:dyDescent="0.3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W965" s="340"/>
      <c r="X965" s="340"/>
      <c r="Y965" s="340"/>
      <c r="Z965" s="340"/>
      <c r="AA965" s="340"/>
      <c r="AB965" s="340"/>
      <c r="AC965" s="340"/>
      <c r="AD965" s="340"/>
    </row>
    <row r="966" spans="1:30" ht="12.75" customHeight="1" x14ac:dyDescent="0.3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W966" s="340"/>
      <c r="X966" s="340"/>
      <c r="Y966" s="340"/>
      <c r="Z966" s="340"/>
      <c r="AA966" s="340"/>
      <c r="AB966" s="340"/>
      <c r="AC966" s="340"/>
      <c r="AD966" s="340"/>
    </row>
    <row r="967" spans="1:30" ht="12.75" customHeight="1" x14ac:dyDescent="0.3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W967" s="340"/>
      <c r="X967" s="340"/>
      <c r="Y967" s="340"/>
      <c r="Z967" s="340"/>
      <c r="AA967" s="340"/>
      <c r="AB967" s="340"/>
      <c r="AC967" s="340"/>
      <c r="AD967" s="340"/>
    </row>
    <row r="968" spans="1:30" ht="12.75" customHeight="1" x14ac:dyDescent="0.3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W968" s="340"/>
      <c r="X968" s="340"/>
      <c r="Y968" s="340"/>
      <c r="Z968" s="340"/>
      <c r="AA968" s="340"/>
      <c r="AB968" s="340"/>
      <c r="AC968" s="340"/>
      <c r="AD968" s="340"/>
    </row>
    <row r="969" spans="1:30" ht="12.75" customHeight="1" x14ac:dyDescent="0.3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W969" s="340"/>
      <c r="X969" s="340"/>
      <c r="Y969" s="340"/>
      <c r="Z969" s="340"/>
      <c r="AA969" s="340"/>
      <c r="AB969" s="340"/>
      <c r="AC969" s="340"/>
      <c r="AD969" s="340"/>
    </row>
    <row r="970" spans="1:30" ht="12.75" customHeight="1" x14ac:dyDescent="0.3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W970" s="340"/>
      <c r="X970" s="340"/>
      <c r="Y970" s="340"/>
      <c r="Z970" s="340"/>
      <c r="AA970" s="340"/>
      <c r="AB970" s="340"/>
      <c r="AC970" s="340"/>
      <c r="AD970" s="340"/>
    </row>
    <row r="971" spans="1:30" ht="12.75" customHeight="1" x14ac:dyDescent="0.3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W971" s="340"/>
      <c r="X971" s="340"/>
      <c r="Y971" s="340"/>
      <c r="Z971" s="340"/>
      <c r="AA971" s="340"/>
      <c r="AB971" s="340"/>
      <c r="AC971" s="340"/>
      <c r="AD971" s="340"/>
    </row>
    <row r="972" spans="1:30" ht="12.75" customHeight="1" x14ac:dyDescent="0.3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W972" s="340"/>
      <c r="X972" s="340"/>
      <c r="Y972" s="340"/>
      <c r="Z972" s="340"/>
      <c r="AA972" s="340"/>
      <c r="AB972" s="340"/>
      <c r="AC972" s="340"/>
      <c r="AD972" s="340"/>
    </row>
    <row r="973" spans="1:30" ht="12.75" customHeight="1" x14ac:dyDescent="0.3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W973" s="340"/>
      <c r="X973" s="340"/>
      <c r="Y973" s="340"/>
      <c r="Z973" s="340"/>
      <c r="AA973" s="340"/>
      <c r="AB973" s="340"/>
      <c r="AC973" s="340"/>
      <c r="AD973" s="340"/>
    </row>
    <row r="974" spans="1:30" ht="12.75" customHeight="1" x14ac:dyDescent="0.3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</row>
    <row r="975" spans="1:30" ht="12.75" customHeight="1" x14ac:dyDescent="0.3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</row>
    <row r="976" spans="1:30" ht="12.75" customHeight="1" x14ac:dyDescent="0.3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</row>
    <row r="977" spans="1:30" ht="12.75" customHeight="1" x14ac:dyDescent="0.3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0"/>
    </row>
    <row r="978" spans="1:30" ht="12.75" customHeight="1" x14ac:dyDescent="0.3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W978" s="340"/>
      <c r="X978" s="340"/>
      <c r="Y978" s="340"/>
      <c r="Z978" s="340"/>
      <c r="AA978" s="340"/>
      <c r="AB978" s="340"/>
      <c r="AC978" s="340"/>
      <c r="AD978" s="340"/>
    </row>
    <row r="979" spans="1:30" ht="12.75" customHeight="1" x14ac:dyDescent="0.3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W979" s="340"/>
      <c r="X979" s="340"/>
      <c r="Y979" s="340"/>
      <c r="Z979" s="340"/>
      <c r="AA979" s="340"/>
      <c r="AB979" s="340"/>
      <c r="AC979" s="340"/>
      <c r="AD979" s="340"/>
    </row>
    <row r="980" spans="1:30" ht="12.75" customHeight="1" x14ac:dyDescent="0.3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W980" s="340"/>
      <c r="X980" s="340"/>
      <c r="Y980" s="340"/>
      <c r="Z980" s="340"/>
      <c r="AA980" s="340"/>
      <c r="AB980" s="340"/>
      <c r="AC980" s="340"/>
      <c r="AD980" s="340"/>
    </row>
    <row r="981" spans="1:30" ht="12.75" customHeight="1" x14ac:dyDescent="0.3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W981" s="340"/>
      <c r="X981" s="340"/>
      <c r="Y981" s="340"/>
      <c r="Z981" s="340"/>
      <c r="AA981" s="340"/>
      <c r="AB981" s="340"/>
      <c r="AC981" s="340"/>
      <c r="AD981" s="340"/>
    </row>
    <row r="982" spans="1:30" ht="12.75" customHeight="1" x14ac:dyDescent="0.3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W982" s="340"/>
      <c r="X982" s="340"/>
      <c r="Y982" s="340"/>
      <c r="Z982" s="340"/>
      <c r="AA982" s="340"/>
      <c r="AB982" s="340"/>
      <c r="AC982" s="340"/>
      <c r="AD982" s="340"/>
    </row>
    <row r="983" spans="1:30" ht="12.75" customHeight="1" x14ac:dyDescent="0.3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W983" s="340"/>
      <c r="X983" s="340"/>
      <c r="Y983" s="340"/>
      <c r="Z983" s="340"/>
      <c r="AA983" s="340"/>
      <c r="AB983" s="340"/>
      <c r="AC983" s="340"/>
      <c r="AD983" s="340"/>
    </row>
    <row r="984" spans="1:30" ht="12.75" customHeight="1" x14ac:dyDescent="0.3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W984" s="340"/>
      <c r="X984" s="340"/>
      <c r="Y984" s="340"/>
      <c r="Z984" s="340"/>
      <c r="AA984" s="340"/>
      <c r="AB984" s="340"/>
      <c r="AC984" s="340"/>
      <c r="AD984" s="340"/>
    </row>
    <row r="985" spans="1:30" ht="12.75" customHeight="1" x14ac:dyDescent="0.3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W985" s="340"/>
      <c r="X985" s="340"/>
      <c r="Y985" s="340"/>
      <c r="Z985" s="340"/>
      <c r="AA985" s="340"/>
      <c r="AB985" s="340"/>
      <c r="AC985" s="340"/>
      <c r="AD985" s="340"/>
    </row>
    <row r="986" spans="1:30" ht="12.75" customHeight="1" x14ac:dyDescent="0.3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</row>
    <row r="987" spans="1:30" ht="12.75" customHeight="1" x14ac:dyDescent="0.3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W987" s="340"/>
      <c r="X987" s="340"/>
      <c r="Y987" s="340"/>
      <c r="Z987" s="340"/>
      <c r="AA987" s="340"/>
      <c r="AB987" s="340"/>
      <c r="AC987" s="340"/>
      <c r="AD987" s="340"/>
    </row>
    <row r="988" spans="1:30" ht="12.75" customHeight="1" x14ac:dyDescent="0.3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W988" s="340"/>
      <c r="X988" s="340"/>
      <c r="Y988" s="340"/>
      <c r="Z988" s="340"/>
      <c r="AA988" s="340"/>
      <c r="AB988" s="340"/>
      <c r="AC988" s="340"/>
      <c r="AD988" s="340"/>
    </row>
    <row r="989" spans="1:30" ht="12.75" customHeight="1" x14ac:dyDescent="0.3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W989" s="340"/>
      <c r="X989" s="340"/>
      <c r="Y989" s="340"/>
      <c r="Z989" s="340"/>
      <c r="AA989" s="340"/>
      <c r="AB989" s="340"/>
      <c r="AC989" s="340"/>
      <c r="AD989" s="340"/>
    </row>
    <row r="990" spans="1:30" ht="12.75" customHeight="1" x14ac:dyDescent="0.3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W990" s="340"/>
      <c r="X990" s="340"/>
      <c r="Y990" s="340"/>
      <c r="Z990" s="340"/>
      <c r="AA990" s="340"/>
      <c r="AB990" s="340"/>
      <c r="AC990" s="340"/>
      <c r="AD990" s="340"/>
    </row>
    <row r="991" spans="1:30" ht="12.75" customHeight="1" x14ac:dyDescent="0.3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</row>
    <row r="992" spans="1:30" ht="12.75" customHeight="1" x14ac:dyDescent="0.3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W992" s="340"/>
      <c r="X992" s="340"/>
      <c r="Y992" s="340"/>
      <c r="Z992" s="340"/>
      <c r="AA992" s="340"/>
      <c r="AB992" s="340"/>
      <c r="AC992" s="340"/>
      <c r="AD992" s="340"/>
    </row>
    <row r="993" spans="1:30" ht="12.75" customHeight="1" x14ac:dyDescent="0.3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W993" s="340"/>
      <c r="X993" s="340"/>
      <c r="Y993" s="340"/>
      <c r="Z993" s="340"/>
      <c r="AA993" s="340"/>
      <c r="AB993" s="340"/>
      <c r="AC993" s="340"/>
      <c r="AD993" s="340"/>
    </row>
    <row r="994" spans="1:30" ht="12.75" customHeight="1" x14ac:dyDescent="0.3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W994" s="340"/>
      <c r="X994" s="340"/>
      <c r="Y994" s="340"/>
      <c r="Z994" s="340"/>
      <c r="AA994" s="340"/>
      <c r="AB994" s="340"/>
      <c r="AC994" s="340"/>
      <c r="AD994" s="340"/>
    </row>
    <row r="995" spans="1:30" ht="12.75" customHeight="1" x14ac:dyDescent="0.3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W995" s="340"/>
      <c r="X995" s="340"/>
      <c r="Y995" s="340"/>
      <c r="Z995" s="340"/>
      <c r="AA995" s="340"/>
      <c r="AB995" s="340"/>
      <c r="AC995" s="340"/>
      <c r="AD995" s="340"/>
    </row>
    <row r="996" spans="1:30" ht="12.75" customHeight="1" x14ac:dyDescent="0.3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W996" s="340"/>
      <c r="X996" s="340"/>
      <c r="Y996" s="340"/>
      <c r="Z996" s="340"/>
      <c r="AA996" s="340"/>
      <c r="AB996" s="340"/>
      <c r="AC996" s="340"/>
      <c r="AD996" s="340"/>
    </row>
    <row r="997" spans="1:30" ht="12.75" customHeight="1" x14ac:dyDescent="0.3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W997" s="340"/>
      <c r="X997" s="340"/>
      <c r="Y997" s="340"/>
      <c r="Z997" s="340"/>
      <c r="AA997" s="340"/>
      <c r="AB997" s="340"/>
      <c r="AC997" s="340"/>
      <c r="AD997" s="340"/>
    </row>
    <row r="998" spans="1:30" ht="12.75" customHeight="1" x14ac:dyDescent="0.3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W998" s="340"/>
      <c r="X998" s="340"/>
      <c r="Y998" s="340"/>
      <c r="Z998" s="340"/>
      <c r="AA998" s="340"/>
      <c r="AB998" s="340"/>
      <c r="AC998" s="340"/>
      <c r="AD998" s="340"/>
    </row>
    <row r="999" spans="1:30" ht="12.75" customHeight="1" x14ac:dyDescent="0.3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W999" s="340"/>
      <c r="X999" s="340"/>
      <c r="Y999" s="340"/>
      <c r="Z999" s="340"/>
      <c r="AA999" s="340"/>
      <c r="AB999" s="340"/>
      <c r="AC999" s="340"/>
      <c r="AD999" s="340"/>
    </row>
    <row r="1000" spans="1:30" ht="12.75" customHeight="1" x14ac:dyDescent="0.3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W1000" s="340"/>
      <c r="X1000" s="340"/>
      <c r="Y1000" s="340"/>
      <c r="Z1000" s="340"/>
      <c r="AA1000" s="340"/>
      <c r="AB1000" s="340"/>
      <c r="AC1000" s="340"/>
      <c r="AD1000" s="340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27"/>
  <sheetViews>
    <sheetView showGridLines="0" tabSelected="1" topLeftCell="H19" zoomScale="60" zoomScaleNormal="60" workbookViewId="0">
      <selection activeCell="E37" sqref="E37"/>
    </sheetView>
  </sheetViews>
  <sheetFormatPr baseColWidth="10" defaultColWidth="10.88671875" defaultRowHeight="13.8" x14ac:dyDescent="0.3"/>
  <cols>
    <col min="1" max="1" width="49.6640625" style="68" customWidth="1"/>
    <col min="2" max="13" width="35.6640625" style="68" customWidth="1"/>
    <col min="14" max="15" width="18.109375" style="68" customWidth="1"/>
    <col min="16" max="16" width="8.44140625" style="68" customWidth="1"/>
    <col min="17" max="17" width="18.44140625" style="68" bestFit="1" customWidth="1"/>
    <col min="18" max="18" width="5.6640625" style="68" customWidth="1"/>
    <col min="19" max="19" width="18.44140625" style="68" bestFit="1" customWidth="1"/>
    <col min="20" max="20" width="4.6640625" style="68" customWidth="1"/>
    <col min="21" max="21" width="23" style="68" bestFit="1" customWidth="1"/>
    <col min="22" max="22" width="10.88671875" style="68"/>
    <col min="23" max="23" width="18.44140625" style="68" bestFit="1" customWidth="1"/>
    <col min="24" max="24" width="16.109375" style="68" customWidth="1"/>
    <col min="25" max="16384" width="10.88671875" style="68"/>
  </cols>
  <sheetData>
    <row r="1" spans="1:15" s="155" customFormat="1" ht="32.25" customHeight="1" thickBot="1" x14ac:dyDescent="0.35">
      <c r="A1" s="503"/>
      <c r="B1" s="483" t="s">
        <v>182</v>
      </c>
      <c r="C1" s="484"/>
      <c r="D1" s="484"/>
      <c r="E1" s="484"/>
      <c r="F1" s="484"/>
      <c r="G1" s="484"/>
      <c r="H1" s="484"/>
      <c r="I1" s="484"/>
      <c r="J1" s="484"/>
      <c r="K1" s="484"/>
      <c r="L1" s="485"/>
      <c r="M1" s="480" t="s">
        <v>183</v>
      </c>
      <c r="N1" s="481"/>
      <c r="O1" s="482"/>
    </row>
    <row r="2" spans="1:15" s="155" customFormat="1" ht="30.75" customHeight="1" thickBot="1" x14ac:dyDescent="0.35">
      <c r="A2" s="504"/>
      <c r="B2" s="486" t="s">
        <v>184</v>
      </c>
      <c r="C2" s="487"/>
      <c r="D2" s="487"/>
      <c r="E2" s="487"/>
      <c r="F2" s="487"/>
      <c r="G2" s="487"/>
      <c r="H2" s="487"/>
      <c r="I2" s="487"/>
      <c r="J2" s="487"/>
      <c r="K2" s="487"/>
      <c r="L2" s="488"/>
      <c r="M2" s="480" t="s">
        <v>185</v>
      </c>
      <c r="N2" s="481"/>
      <c r="O2" s="482"/>
    </row>
    <row r="3" spans="1:15" s="155" customFormat="1" ht="24" customHeight="1" thickBot="1" x14ac:dyDescent="0.35">
      <c r="A3" s="504"/>
      <c r="B3" s="486" t="s">
        <v>186</v>
      </c>
      <c r="C3" s="487"/>
      <c r="D3" s="487"/>
      <c r="E3" s="487"/>
      <c r="F3" s="487"/>
      <c r="G3" s="487"/>
      <c r="H3" s="487"/>
      <c r="I3" s="487"/>
      <c r="J3" s="487"/>
      <c r="K3" s="487"/>
      <c r="L3" s="488"/>
      <c r="M3" s="480" t="s">
        <v>187</v>
      </c>
      <c r="N3" s="481"/>
      <c r="O3" s="482"/>
    </row>
    <row r="4" spans="1:15" s="155" customFormat="1" ht="21.75" customHeight="1" thickBot="1" x14ac:dyDescent="0.35">
      <c r="A4" s="505"/>
      <c r="B4" s="489" t="s">
        <v>188</v>
      </c>
      <c r="C4" s="490"/>
      <c r="D4" s="490"/>
      <c r="E4" s="490"/>
      <c r="F4" s="490"/>
      <c r="G4" s="490"/>
      <c r="H4" s="490"/>
      <c r="I4" s="490"/>
      <c r="J4" s="490"/>
      <c r="K4" s="490"/>
      <c r="L4" s="491"/>
      <c r="M4" s="480" t="s">
        <v>189</v>
      </c>
      <c r="N4" s="481"/>
      <c r="O4" s="482"/>
    </row>
    <row r="5" spans="1:15" s="155" customFormat="1" ht="21.75" customHeight="1" thickBot="1" x14ac:dyDescent="0.35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5">
      <c r="A6" s="507" t="s">
        <v>190</v>
      </c>
      <c r="B6" s="247" t="s">
        <v>191</v>
      </c>
      <c r="C6" s="205"/>
      <c r="D6" s="247" t="s">
        <v>192</v>
      </c>
      <c r="E6" s="206"/>
      <c r="F6" s="247" t="s">
        <v>193</v>
      </c>
      <c r="G6" s="206"/>
      <c r="H6" s="247" t="s">
        <v>194</v>
      </c>
      <c r="I6" s="207"/>
      <c r="J6" s="469" t="s">
        <v>195</v>
      </c>
      <c r="K6" s="506"/>
      <c r="L6" s="246" t="s">
        <v>196</v>
      </c>
      <c r="M6" s="466" t="s">
        <v>197</v>
      </c>
      <c r="N6" s="466"/>
      <c r="O6" s="466"/>
    </row>
    <row r="7" spans="1:15" s="155" customFormat="1" ht="21.75" customHeight="1" thickBot="1" x14ac:dyDescent="0.35">
      <c r="A7" s="507"/>
      <c r="B7" s="248" t="s">
        <v>198</v>
      </c>
      <c r="C7" s="208"/>
      <c r="D7" s="247" t="s">
        <v>199</v>
      </c>
      <c r="E7" s="209"/>
      <c r="F7" s="247" t="s">
        <v>200</v>
      </c>
      <c r="G7" s="209"/>
      <c r="H7" s="247" t="s">
        <v>201</v>
      </c>
      <c r="I7" s="207"/>
      <c r="J7" s="469"/>
      <c r="K7" s="506"/>
      <c r="L7" s="246" t="s">
        <v>202</v>
      </c>
      <c r="M7" s="466"/>
      <c r="N7" s="466"/>
      <c r="O7" s="466"/>
    </row>
    <row r="8" spans="1:15" s="155" customFormat="1" ht="21.75" customHeight="1" thickBot="1" x14ac:dyDescent="0.35">
      <c r="A8" s="507"/>
      <c r="B8" s="247" t="s">
        <v>203</v>
      </c>
      <c r="C8" s="205"/>
      <c r="D8" s="247" t="s">
        <v>204</v>
      </c>
      <c r="E8" s="209"/>
      <c r="F8" s="247" t="s">
        <v>205</v>
      </c>
      <c r="G8" s="209"/>
      <c r="H8" s="247" t="s">
        <v>206</v>
      </c>
      <c r="I8" s="207"/>
      <c r="J8" s="469"/>
      <c r="K8" s="506"/>
      <c r="L8" s="246" t="s">
        <v>207</v>
      </c>
      <c r="M8" s="466"/>
      <c r="N8" s="466"/>
      <c r="O8" s="466"/>
    </row>
    <row r="9" spans="1:15" s="155" customFormat="1" ht="7.2" customHeight="1" thickBot="1" x14ac:dyDescent="0.35"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200000000000003" customHeight="1" thickBot="1" x14ac:dyDescent="0.35">
      <c r="A10" s="125" t="s">
        <v>208</v>
      </c>
      <c r="B10" s="516" t="s">
        <v>209</v>
      </c>
      <c r="C10" s="517"/>
      <c r="D10" s="517"/>
      <c r="E10" s="517"/>
      <c r="F10" s="517"/>
      <c r="G10" s="517"/>
      <c r="H10" s="517"/>
      <c r="I10" s="517"/>
      <c r="J10" s="517"/>
      <c r="K10" s="518"/>
      <c r="L10" s="311" t="s">
        <v>210</v>
      </c>
      <c r="M10" s="513">
        <v>2024110010313</v>
      </c>
      <c r="N10" s="514"/>
      <c r="O10" s="515"/>
    </row>
    <row r="11" spans="1:15" ht="15" customHeight="1" thickBot="1" x14ac:dyDescent="0.35">
      <c r="A11" s="291"/>
      <c r="B11" s="74"/>
      <c r="C11" s="74"/>
      <c r="D11" s="76"/>
      <c r="E11" s="75"/>
      <c r="F11" s="75"/>
      <c r="G11" s="374"/>
      <c r="H11" s="374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10" t="s">
        <v>211</v>
      </c>
      <c r="B12" s="492" t="s">
        <v>212</v>
      </c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4"/>
    </row>
    <row r="13" spans="1:15" ht="15" customHeight="1" x14ac:dyDescent="0.3">
      <c r="A13" s="511"/>
      <c r="B13" s="495"/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7"/>
    </row>
    <row r="14" spans="1:15" ht="15" customHeight="1" thickBot="1" x14ac:dyDescent="0.35">
      <c r="A14" s="512"/>
      <c r="B14" s="498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500"/>
    </row>
    <row r="15" spans="1:15" ht="9" customHeight="1" thickBot="1" x14ac:dyDescent="0.35">
      <c r="A15" s="81"/>
      <c r="B15" s="154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 x14ac:dyDescent="0.35">
      <c r="A16" s="125" t="s">
        <v>213</v>
      </c>
      <c r="B16" s="501" t="s">
        <v>214</v>
      </c>
      <c r="C16" s="501"/>
      <c r="D16" s="501"/>
      <c r="E16" s="501"/>
      <c r="F16" s="501"/>
      <c r="G16" s="507" t="s">
        <v>215</v>
      </c>
      <c r="H16" s="507"/>
      <c r="I16" s="502" t="s">
        <v>216</v>
      </c>
      <c r="J16" s="502"/>
      <c r="K16" s="502"/>
      <c r="L16" s="502"/>
      <c r="M16" s="502"/>
      <c r="N16" s="502"/>
      <c r="O16" s="502"/>
    </row>
    <row r="17" spans="1:15" ht="9" customHeight="1" thickBot="1" x14ac:dyDescent="0.35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 x14ac:dyDescent="0.35">
      <c r="A18" s="125" t="s">
        <v>217</v>
      </c>
      <c r="B18" s="501" t="s">
        <v>218</v>
      </c>
      <c r="C18" s="501"/>
      <c r="D18" s="501"/>
      <c r="E18" s="501"/>
      <c r="F18" s="125" t="s">
        <v>219</v>
      </c>
      <c r="G18" s="508" t="s">
        <v>220</v>
      </c>
      <c r="H18" s="508"/>
      <c r="I18" s="508"/>
      <c r="J18" s="125" t="s">
        <v>221</v>
      </c>
      <c r="K18" s="501" t="s">
        <v>222</v>
      </c>
      <c r="L18" s="501"/>
      <c r="M18" s="501"/>
      <c r="N18" s="501"/>
      <c r="O18" s="501"/>
    </row>
    <row r="19" spans="1:15" ht="9" customHeight="1" x14ac:dyDescent="0.3">
      <c r="A19" s="72"/>
      <c r="B19" s="69"/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509"/>
      <c r="O19" s="509"/>
    </row>
    <row r="21" spans="1:15" ht="16.5" customHeight="1" thickBot="1" x14ac:dyDescent="0.35">
      <c r="A21" s="152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5" ht="32.1" customHeight="1" thickBot="1" x14ac:dyDescent="0.35">
      <c r="A22" s="467" t="s">
        <v>223</v>
      </c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9"/>
    </row>
    <row r="23" spans="1:15" ht="32.1" customHeight="1" thickBot="1" x14ac:dyDescent="0.35">
      <c r="A23" s="467" t="s">
        <v>224</v>
      </c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9"/>
    </row>
    <row r="24" spans="1:15" ht="32.1" customHeight="1" thickBot="1" x14ac:dyDescent="0.35">
      <c r="A24" s="95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5" ht="32.1" customHeight="1" x14ac:dyDescent="0.3">
      <c r="A25" s="89" t="s">
        <v>227</v>
      </c>
      <c r="B25" s="313">
        <v>613661000</v>
      </c>
      <c r="C25" s="305">
        <v>0</v>
      </c>
      <c r="D25" s="305">
        <v>63626000</v>
      </c>
      <c r="E25" s="305">
        <v>0</v>
      </c>
      <c r="F25" s="305">
        <v>0</v>
      </c>
      <c r="G25" s="305">
        <v>0</v>
      </c>
      <c r="H25" s="305">
        <v>0</v>
      </c>
      <c r="I25" s="305">
        <v>0</v>
      </c>
      <c r="J25" s="305">
        <v>0</v>
      </c>
      <c r="K25" s="305">
        <v>0</v>
      </c>
      <c r="L25" s="305">
        <v>0</v>
      </c>
      <c r="M25" s="305">
        <v>0</v>
      </c>
      <c r="N25" s="314">
        <f>SUM(B25:M25)</f>
        <v>677287000</v>
      </c>
      <c r="O25" s="88"/>
    </row>
    <row r="26" spans="1:15" ht="32.1" customHeight="1" x14ac:dyDescent="0.3">
      <c r="A26" s="89" t="s">
        <v>228</v>
      </c>
      <c r="B26" s="312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124"/>
    </row>
    <row r="27" spans="1:15" ht="32.1" customHeight="1" x14ac:dyDescent="0.3">
      <c r="A27" s="89" t="s">
        <v>229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124"/>
    </row>
    <row r="28" spans="1:15" ht="32.1" customHeight="1" x14ac:dyDescent="0.3">
      <c r="A28" s="89" t="s">
        <v>230</v>
      </c>
      <c r="B28" s="313">
        <v>9949806</v>
      </c>
      <c r="C28" s="313">
        <v>31061041</v>
      </c>
      <c r="D28" s="313">
        <v>18503815</v>
      </c>
      <c r="E28" s="313">
        <v>0</v>
      </c>
      <c r="F28" s="313">
        <v>0</v>
      </c>
      <c r="G28" s="313">
        <v>0</v>
      </c>
      <c r="H28" s="313">
        <v>0</v>
      </c>
      <c r="I28" s="313">
        <v>0</v>
      </c>
      <c r="J28" s="313">
        <v>0</v>
      </c>
      <c r="K28" s="313">
        <v>0</v>
      </c>
      <c r="L28" s="313">
        <v>0</v>
      </c>
      <c r="M28" s="313">
        <v>0</v>
      </c>
      <c r="N28" s="313">
        <f>SUM(B28:M28)</f>
        <v>59514662</v>
      </c>
      <c r="O28" s="91"/>
    </row>
    <row r="29" spans="1:15" ht="32.1" customHeight="1" x14ac:dyDescent="0.3">
      <c r="A29" s="89" t="s">
        <v>231</v>
      </c>
      <c r="B29" s="90">
        <v>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1"/>
    </row>
    <row r="30" spans="1:15" ht="32.1" customHeight="1" thickBot="1" x14ac:dyDescent="0.35">
      <c r="A30" s="92" t="s">
        <v>232</v>
      </c>
      <c r="B30" s="93">
        <v>0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6"/>
    </row>
    <row r="31" spans="1:15" s="94" customFormat="1" ht="16.5" customHeight="1" x14ac:dyDescent="0.25"/>
    <row r="32" spans="1:15" s="94" customFormat="1" ht="17.25" customHeight="1" x14ac:dyDescent="0.25"/>
    <row r="33" spans="1:13" ht="5.25" customHeight="1" thickBot="1" x14ac:dyDescent="0.35"/>
    <row r="34" spans="1:13" ht="48" customHeight="1" thickBot="1" x14ac:dyDescent="0.35">
      <c r="A34" s="521" t="s">
        <v>233</v>
      </c>
      <c r="B34" s="522"/>
      <c r="C34" s="522"/>
      <c r="D34" s="522"/>
      <c r="E34" s="522"/>
      <c r="F34" s="522"/>
      <c r="G34" s="522"/>
      <c r="H34" s="522"/>
      <c r="I34" s="523"/>
      <c r="J34" s="99"/>
    </row>
    <row r="35" spans="1:13" ht="50.25" customHeight="1" thickBot="1" x14ac:dyDescent="0.35">
      <c r="A35" s="108" t="s">
        <v>234</v>
      </c>
      <c r="B35" s="524" t="str">
        <f>+B12</f>
        <v>Diseñar 4 contenidos nuevos de formación en capacidades digitales con enfoque de género y diferencial</v>
      </c>
      <c r="C35" s="525"/>
      <c r="D35" s="525"/>
      <c r="E35" s="525"/>
      <c r="F35" s="525"/>
      <c r="G35" s="525"/>
      <c r="H35" s="525"/>
      <c r="I35" s="526"/>
      <c r="J35" s="97"/>
      <c r="M35" s="315"/>
    </row>
    <row r="36" spans="1:13" ht="18.75" customHeight="1" thickBot="1" x14ac:dyDescent="0.35">
      <c r="A36" s="534" t="s">
        <v>235</v>
      </c>
      <c r="B36" s="163">
        <v>2024</v>
      </c>
      <c r="C36" s="163">
        <v>2025</v>
      </c>
      <c r="D36" s="163">
        <v>2026</v>
      </c>
      <c r="E36" s="163">
        <v>2027</v>
      </c>
      <c r="F36" s="163" t="s">
        <v>236</v>
      </c>
      <c r="G36" s="536" t="s">
        <v>237</v>
      </c>
      <c r="H36" s="536" t="s">
        <v>21</v>
      </c>
      <c r="I36" s="536"/>
      <c r="J36" s="97"/>
      <c r="M36" s="315"/>
    </row>
    <row r="37" spans="1:13" ht="50.25" customHeight="1" thickBot="1" x14ac:dyDescent="0.35">
      <c r="A37" s="535"/>
      <c r="B37" s="293">
        <v>1</v>
      </c>
      <c r="C37" s="293">
        <v>1</v>
      </c>
      <c r="D37" s="293">
        <v>1</v>
      </c>
      <c r="E37" s="293">
        <v>1</v>
      </c>
      <c r="F37" s="294">
        <f>B37+C37+D37+E37</f>
        <v>4</v>
      </c>
      <c r="G37" s="536"/>
      <c r="H37" s="536"/>
      <c r="I37" s="536"/>
      <c r="J37" s="97"/>
      <c r="M37" s="315"/>
    </row>
    <row r="38" spans="1:13" ht="52.5" customHeight="1" thickBot="1" x14ac:dyDescent="0.35">
      <c r="A38" s="109" t="s">
        <v>238</v>
      </c>
      <c r="B38" s="527">
        <v>0.3</v>
      </c>
      <c r="C38" s="528"/>
      <c r="D38" s="531" t="s">
        <v>239</v>
      </c>
      <c r="E38" s="532"/>
      <c r="F38" s="532"/>
      <c r="G38" s="532"/>
      <c r="H38" s="532"/>
      <c r="I38" s="533"/>
      <c r="M38" s="319"/>
    </row>
    <row r="39" spans="1:13" s="98" customFormat="1" ht="48" customHeight="1" thickBot="1" x14ac:dyDescent="0.35">
      <c r="A39" s="534" t="s">
        <v>240</v>
      </c>
      <c r="B39" s="109" t="s">
        <v>241</v>
      </c>
      <c r="C39" s="108" t="s">
        <v>242</v>
      </c>
      <c r="D39" s="519" t="s">
        <v>243</v>
      </c>
      <c r="E39" s="520"/>
      <c r="F39" s="519" t="s">
        <v>244</v>
      </c>
      <c r="G39" s="520"/>
      <c r="H39" s="110" t="s">
        <v>245</v>
      </c>
      <c r="I39" s="112" t="s">
        <v>246</v>
      </c>
    </row>
    <row r="40" spans="1:13" ht="120.75" customHeight="1" thickBot="1" x14ac:dyDescent="0.35">
      <c r="A40" s="535"/>
      <c r="B40" s="298">
        <v>0</v>
      </c>
      <c r="C40" s="103"/>
      <c r="D40" s="529"/>
      <c r="E40" s="530"/>
      <c r="F40" s="529"/>
      <c r="G40" s="530"/>
      <c r="H40" s="100"/>
      <c r="I40" s="101"/>
      <c r="M40" s="315"/>
    </row>
    <row r="41" spans="1:13" s="98" customFormat="1" ht="54" customHeight="1" thickBot="1" x14ac:dyDescent="0.35">
      <c r="A41" s="534" t="s">
        <v>247</v>
      </c>
      <c r="B41" s="111" t="s">
        <v>241</v>
      </c>
      <c r="C41" s="110" t="s">
        <v>242</v>
      </c>
      <c r="D41" s="519" t="s">
        <v>243</v>
      </c>
      <c r="E41" s="520"/>
      <c r="F41" s="519" t="s">
        <v>244</v>
      </c>
      <c r="G41" s="520"/>
      <c r="H41" s="110" t="s">
        <v>245</v>
      </c>
      <c r="I41" s="112" t="s">
        <v>246</v>
      </c>
      <c r="M41" s="315"/>
    </row>
    <row r="42" spans="1:13" ht="120.75" customHeight="1" thickBot="1" x14ac:dyDescent="0.35">
      <c r="A42" s="535"/>
      <c r="B42" s="323">
        <v>0.08</v>
      </c>
      <c r="C42" s="103"/>
      <c r="D42" s="529"/>
      <c r="E42" s="530"/>
      <c r="F42" s="529"/>
      <c r="G42" s="530"/>
      <c r="H42" s="100"/>
      <c r="I42" s="101"/>
    </row>
    <row r="43" spans="1:13" s="98" customFormat="1" ht="35.1" customHeight="1" thickBot="1" x14ac:dyDescent="0.35">
      <c r="A43" s="534" t="s">
        <v>248</v>
      </c>
      <c r="B43" s="111" t="s">
        <v>241</v>
      </c>
      <c r="C43" s="110" t="s">
        <v>242</v>
      </c>
      <c r="D43" s="519" t="s">
        <v>243</v>
      </c>
      <c r="E43" s="520"/>
      <c r="F43" s="519" t="s">
        <v>244</v>
      </c>
      <c r="G43" s="520"/>
      <c r="H43" s="110" t="s">
        <v>245</v>
      </c>
      <c r="I43" s="112" t="s">
        <v>246</v>
      </c>
    </row>
    <row r="44" spans="1:13" ht="120.75" customHeight="1" thickBot="1" x14ac:dyDescent="0.35">
      <c r="A44" s="535"/>
      <c r="B44" s="323">
        <v>0.08</v>
      </c>
      <c r="C44" s="103"/>
      <c r="D44" s="529"/>
      <c r="E44" s="530"/>
      <c r="F44" s="529"/>
      <c r="G44" s="530"/>
      <c r="H44" s="100"/>
      <c r="I44" s="101"/>
    </row>
    <row r="45" spans="1:13" s="98" customFormat="1" ht="35.1" customHeight="1" thickBot="1" x14ac:dyDescent="0.35">
      <c r="A45" s="534" t="s">
        <v>249</v>
      </c>
      <c r="B45" s="111" t="s">
        <v>241</v>
      </c>
      <c r="C45" s="111" t="s">
        <v>242</v>
      </c>
      <c r="D45" s="519" t="s">
        <v>243</v>
      </c>
      <c r="E45" s="520"/>
      <c r="F45" s="519" t="s">
        <v>244</v>
      </c>
      <c r="G45" s="520"/>
      <c r="H45" s="110" t="s">
        <v>245</v>
      </c>
      <c r="I45" s="110" t="s">
        <v>246</v>
      </c>
    </row>
    <row r="46" spans="1:13" ht="120.75" customHeight="1" thickBot="1" x14ac:dyDescent="0.35">
      <c r="A46" s="535"/>
      <c r="B46" s="323">
        <v>0.08</v>
      </c>
      <c r="C46" s="103"/>
      <c r="D46" s="537"/>
      <c r="E46" s="538"/>
      <c r="F46" s="537"/>
      <c r="G46" s="538"/>
      <c r="H46" s="119"/>
      <c r="I46" s="120"/>
    </row>
    <row r="47" spans="1:13" s="98" customFormat="1" ht="35.1" customHeight="1" thickBot="1" x14ac:dyDescent="0.35">
      <c r="A47" s="534" t="s">
        <v>250</v>
      </c>
      <c r="B47" s="111" t="s">
        <v>241</v>
      </c>
      <c r="C47" s="110" t="s">
        <v>242</v>
      </c>
      <c r="D47" s="519" t="s">
        <v>243</v>
      </c>
      <c r="E47" s="520"/>
      <c r="F47" s="519" t="s">
        <v>244</v>
      </c>
      <c r="G47" s="520"/>
      <c r="H47" s="110" t="s">
        <v>245</v>
      </c>
      <c r="I47" s="112" t="s">
        <v>246</v>
      </c>
    </row>
    <row r="48" spans="1:13" ht="120.75" customHeight="1" thickBot="1" x14ac:dyDescent="0.35">
      <c r="A48" s="535"/>
      <c r="B48" s="323">
        <v>0.08</v>
      </c>
      <c r="C48" s="103"/>
      <c r="D48" s="452"/>
      <c r="E48" s="453"/>
      <c r="F48" s="452"/>
      <c r="G48" s="453"/>
      <c r="H48" s="100"/>
      <c r="I48" s="102"/>
    </row>
    <row r="49" spans="1:9" s="98" customFormat="1" ht="35.1" customHeight="1" thickBot="1" x14ac:dyDescent="0.35">
      <c r="A49" s="534" t="s">
        <v>251</v>
      </c>
      <c r="B49" s="111" t="s">
        <v>241</v>
      </c>
      <c r="C49" s="110" t="s">
        <v>242</v>
      </c>
      <c r="D49" s="519" t="s">
        <v>243</v>
      </c>
      <c r="E49" s="520"/>
      <c r="F49" s="519" t="s">
        <v>244</v>
      </c>
      <c r="G49" s="520"/>
      <c r="H49" s="110" t="s">
        <v>245</v>
      </c>
      <c r="I49" s="112" t="s">
        <v>246</v>
      </c>
    </row>
    <row r="50" spans="1:9" ht="120.75" customHeight="1" thickBot="1" x14ac:dyDescent="0.35">
      <c r="A50" s="535"/>
      <c r="B50" s="323">
        <v>0.08</v>
      </c>
      <c r="C50" s="104"/>
      <c r="D50" s="452"/>
      <c r="E50" s="453"/>
      <c r="F50" s="452"/>
      <c r="G50" s="453"/>
      <c r="H50" s="100"/>
      <c r="I50" s="102"/>
    </row>
    <row r="51" spans="1:9" ht="35.1" customHeight="1" thickBot="1" x14ac:dyDescent="0.35">
      <c r="A51" s="534" t="s">
        <v>252</v>
      </c>
      <c r="B51" s="109" t="s">
        <v>241</v>
      </c>
      <c r="C51" s="108" t="s">
        <v>242</v>
      </c>
      <c r="D51" s="519" t="s">
        <v>243</v>
      </c>
      <c r="E51" s="520"/>
      <c r="F51" s="519" t="s">
        <v>244</v>
      </c>
      <c r="G51" s="520"/>
      <c r="H51" s="110" t="s">
        <v>245</v>
      </c>
      <c r="I51" s="112" t="s">
        <v>246</v>
      </c>
    </row>
    <row r="52" spans="1:9" ht="120.75" customHeight="1" thickBot="1" x14ac:dyDescent="0.35">
      <c r="A52" s="535"/>
      <c r="B52" s="323">
        <v>0.08</v>
      </c>
      <c r="C52" s="104"/>
      <c r="D52" s="452"/>
      <c r="E52" s="539"/>
      <c r="F52" s="452"/>
      <c r="G52" s="453"/>
      <c r="H52" s="100"/>
      <c r="I52" s="102"/>
    </row>
    <row r="53" spans="1:9" ht="35.1" customHeight="1" thickBot="1" x14ac:dyDescent="0.35">
      <c r="A53" s="534" t="s">
        <v>253</v>
      </c>
      <c r="B53" s="109" t="s">
        <v>241</v>
      </c>
      <c r="C53" s="108" t="s">
        <v>242</v>
      </c>
      <c r="D53" s="519" t="s">
        <v>243</v>
      </c>
      <c r="E53" s="520"/>
      <c r="F53" s="519" t="s">
        <v>244</v>
      </c>
      <c r="G53" s="520"/>
      <c r="H53" s="110" t="s">
        <v>245</v>
      </c>
      <c r="I53" s="112" t="s">
        <v>246</v>
      </c>
    </row>
    <row r="54" spans="1:9" ht="120.75" customHeight="1" thickBot="1" x14ac:dyDescent="0.35">
      <c r="A54" s="535"/>
      <c r="B54" s="323">
        <v>0.08</v>
      </c>
      <c r="C54" s="104"/>
      <c r="D54" s="452"/>
      <c r="E54" s="539"/>
      <c r="F54" s="452"/>
      <c r="G54" s="453"/>
      <c r="H54" s="121"/>
      <c r="I54" s="102"/>
    </row>
    <row r="55" spans="1:9" ht="35.1" customHeight="1" thickBot="1" x14ac:dyDescent="0.35">
      <c r="A55" s="534" t="s">
        <v>254</v>
      </c>
      <c r="B55" s="109" t="s">
        <v>241</v>
      </c>
      <c r="C55" s="108" t="s">
        <v>242</v>
      </c>
      <c r="D55" s="519" t="s">
        <v>243</v>
      </c>
      <c r="E55" s="520"/>
      <c r="F55" s="519" t="s">
        <v>244</v>
      </c>
      <c r="G55" s="520"/>
      <c r="H55" s="110" t="s">
        <v>245</v>
      </c>
      <c r="I55" s="112" t="s">
        <v>246</v>
      </c>
    </row>
    <row r="56" spans="1:9" ht="120.75" customHeight="1" thickBot="1" x14ac:dyDescent="0.35">
      <c r="A56" s="535"/>
      <c r="B56" s="323">
        <v>0.08</v>
      </c>
      <c r="C56" s="104"/>
      <c r="D56" s="452"/>
      <c r="E56" s="453"/>
      <c r="F56" s="452"/>
      <c r="G56" s="453"/>
      <c r="H56" s="100"/>
      <c r="I56" s="100"/>
    </row>
    <row r="57" spans="1:9" ht="35.1" customHeight="1" thickBot="1" x14ac:dyDescent="0.35">
      <c r="A57" s="534" t="s">
        <v>255</v>
      </c>
      <c r="B57" s="109" t="s">
        <v>241</v>
      </c>
      <c r="C57" s="108" t="s">
        <v>242</v>
      </c>
      <c r="D57" s="519" t="s">
        <v>243</v>
      </c>
      <c r="E57" s="520"/>
      <c r="F57" s="519" t="s">
        <v>244</v>
      </c>
      <c r="G57" s="520"/>
      <c r="H57" s="110" t="s">
        <v>245</v>
      </c>
      <c r="I57" s="112" t="s">
        <v>246</v>
      </c>
    </row>
    <row r="58" spans="1:9" ht="120.75" customHeight="1" thickBot="1" x14ac:dyDescent="0.35">
      <c r="A58" s="535"/>
      <c r="B58" s="323">
        <v>0.08</v>
      </c>
      <c r="C58" s="104"/>
      <c r="D58" s="452"/>
      <c r="E58" s="453"/>
      <c r="F58" s="452"/>
      <c r="G58" s="453"/>
      <c r="H58" s="100"/>
      <c r="I58" s="102"/>
    </row>
    <row r="59" spans="1:9" ht="35.1" customHeight="1" thickBot="1" x14ac:dyDescent="0.35">
      <c r="A59" s="534" t="s">
        <v>256</v>
      </c>
      <c r="B59" s="109" t="s">
        <v>241</v>
      </c>
      <c r="C59" s="108" t="s">
        <v>242</v>
      </c>
      <c r="D59" s="519" t="s">
        <v>243</v>
      </c>
      <c r="E59" s="520"/>
      <c r="F59" s="519" t="s">
        <v>244</v>
      </c>
      <c r="G59" s="520"/>
      <c r="H59" s="110" t="s">
        <v>245</v>
      </c>
      <c r="I59" s="112" t="s">
        <v>246</v>
      </c>
    </row>
    <row r="60" spans="1:9" ht="120.75" customHeight="1" thickBot="1" x14ac:dyDescent="0.35">
      <c r="A60" s="535"/>
      <c r="B60" s="323">
        <v>0.08</v>
      </c>
      <c r="C60" s="104"/>
      <c r="D60" s="452"/>
      <c r="E60" s="453"/>
      <c r="F60" s="539"/>
      <c r="G60" s="539"/>
      <c r="H60" s="100"/>
      <c r="I60" s="100"/>
    </row>
    <row r="61" spans="1:9" ht="35.1" customHeight="1" thickBot="1" x14ac:dyDescent="0.35">
      <c r="A61" s="534" t="s">
        <v>257</v>
      </c>
      <c r="B61" s="109" t="s">
        <v>241</v>
      </c>
      <c r="C61" s="108" t="s">
        <v>242</v>
      </c>
      <c r="D61" s="519" t="s">
        <v>243</v>
      </c>
      <c r="E61" s="520"/>
      <c r="F61" s="519" t="s">
        <v>244</v>
      </c>
      <c r="G61" s="520"/>
      <c r="H61" s="110" t="s">
        <v>245</v>
      </c>
      <c r="I61" s="112" t="s">
        <v>246</v>
      </c>
    </row>
    <row r="62" spans="1:9" ht="120.75" customHeight="1" thickBot="1" x14ac:dyDescent="0.35">
      <c r="A62" s="535"/>
      <c r="B62" s="323">
        <v>0.08</v>
      </c>
      <c r="C62" s="104"/>
      <c r="D62" s="452"/>
      <c r="E62" s="453"/>
      <c r="F62" s="452"/>
      <c r="G62" s="453"/>
      <c r="H62" s="100"/>
      <c r="I62" s="100"/>
    </row>
    <row r="63" spans="1:9" x14ac:dyDescent="0.3">
      <c r="B63" s="308">
        <f>B62+B60+B58+B56+B54+B52+B50+B48+B46+B44+B42+B40+B42+B40</f>
        <v>0.95999999999999985</v>
      </c>
    </row>
    <row r="65" spans="1:9" s="97" customFormat="1" ht="30" customHeight="1" x14ac:dyDescent="0.3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 x14ac:dyDescent="0.3">
      <c r="A66" s="470" t="s">
        <v>258</v>
      </c>
      <c r="B66" s="470"/>
      <c r="C66" s="470"/>
      <c r="D66" s="470"/>
      <c r="E66" s="470"/>
      <c r="F66" s="470"/>
      <c r="G66" s="470"/>
      <c r="H66" s="470"/>
      <c r="I66" s="470"/>
    </row>
    <row r="67" spans="1:9" ht="76.5" customHeight="1" x14ac:dyDescent="0.3">
      <c r="A67" s="113" t="s">
        <v>259</v>
      </c>
      <c r="B67" s="471" t="s">
        <v>260</v>
      </c>
      <c r="C67" s="472"/>
      <c r="D67" s="471" t="s">
        <v>261</v>
      </c>
      <c r="E67" s="472"/>
      <c r="F67" s="471" t="s">
        <v>262</v>
      </c>
      <c r="G67" s="472"/>
      <c r="H67" s="473" t="s">
        <v>263</v>
      </c>
      <c r="I67" s="474"/>
    </row>
    <row r="68" spans="1:9" ht="50.25" customHeight="1" x14ac:dyDescent="0.3">
      <c r="A68" s="113" t="s">
        <v>264</v>
      </c>
      <c r="B68" s="464">
        <v>0.12</v>
      </c>
      <c r="C68" s="465"/>
      <c r="D68" s="464">
        <v>0.06</v>
      </c>
      <c r="E68" s="465"/>
      <c r="F68" s="464">
        <v>0.12</v>
      </c>
      <c r="G68" s="465"/>
      <c r="H68" s="448"/>
      <c r="I68" s="449"/>
    </row>
    <row r="69" spans="1:9" ht="30" customHeight="1" x14ac:dyDescent="0.3">
      <c r="A69" s="450" t="s">
        <v>191</v>
      </c>
      <c r="B69" s="168" t="s">
        <v>99</v>
      </c>
      <c r="C69" s="168" t="s">
        <v>242</v>
      </c>
      <c r="D69" s="168" t="s">
        <v>99</v>
      </c>
      <c r="E69" s="168" t="s">
        <v>242</v>
      </c>
      <c r="F69" s="168" t="s">
        <v>99</v>
      </c>
      <c r="G69" s="168" t="s">
        <v>242</v>
      </c>
      <c r="H69" s="168" t="s">
        <v>99</v>
      </c>
      <c r="I69" s="168" t="s">
        <v>242</v>
      </c>
    </row>
    <row r="70" spans="1:9" ht="30" customHeight="1" x14ac:dyDescent="0.3">
      <c r="A70" s="451"/>
      <c r="B70" s="115">
        <v>0</v>
      </c>
      <c r="C70" s="115"/>
      <c r="D70" s="115">
        <v>0</v>
      </c>
      <c r="E70" s="115"/>
      <c r="F70" s="115">
        <v>0</v>
      </c>
      <c r="G70" s="115"/>
      <c r="H70" s="122"/>
      <c r="I70" s="115"/>
    </row>
    <row r="71" spans="1:9" ht="80.25" customHeight="1" x14ac:dyDescent="0.3">
      <c r="A71" s="113" t="s">
        <v>265</v>
      </c>
      <c r="B71" s="475"/>
      <c r="C71" s="476"/>
      <c r="D71" s="477"/>
      <c r="E71" s="478"/>
      <c r="F71" s="477"/>
      <c r="G71" s="479"/>
      <c r="H71" s="477"/>
      <c r="I71" s="478"/>
    </row>
    <row r="72" spans="1:9" ht="80.25" customHeight="1" x14ac:dyDescent="0.3">
      <c r="A72" s="113" t="s">
        <v>266</v>
      </c>
      <c r="B72" s="459"/>
      <c r="C72" s="460"/>
      <c r="D72" s="459"/>
      <c r="E72" s="460"/>
      <c r="F72" s="461"/>
      <c r="G72" s="462"/>
      <c r="H72" s="461"/>
      <c r="I72" s="462"/>
    </row>
    <row r="73" spans="1:9" ht="30.75" customHeight="1" x14ac:dyDescent="0.3">
      <c r="A73" s="450" t="s">
        <v>192</v>
      </c>
      <c r="B73" s="168" t="s">
        <v>99</v>
      </c>
      <c r="C73" s="168" t="s">
        <v>242</v>
      </c>
      <c r="D73" s="168" t="s">
        <v>99</v>
      </c>
      <c r="E73" s="168" t="s">
        <v>242</v>
      </c>
      <c r="F73" s="168" t="s">
        <v>99</v>
      </c>
      <c r="G73" s="168" t="s">
        <v>242</v>
      </c>
      <c r="H73" s="168" t="s">
        <v>99</v>
      </c>
      <c r="I73" s="168" t="s">
        <v>242</v>
      </c>
    </row>
    <row r="74" spans="1:9" ht="30.75" customHeight="1" x14ac:dyDescent="0.3">
      <c r="A74" s="451"/>
      <c r="B74" s="115">
        <v>0</v>
      </c>
      <c r="C74" s="115"/>
      <c r="D74" s="115">
        <v>0</v>
      </c>
      <c r="E74" s="115"/>
      <c r="F74" s="115">
        <v>0</v>
      </c>
      <c r="G74" s="116"/>
      <c r="H74" s="122"/>
      <c r="I74" s="116"/>
    </row>
    <row r="75" spans="1:9" ht="80.25" customHeight="1" x14ac:dyDescent="0.3">
      <c r="A75" s="113" t="s">
        <v>265</v>
      </c>
      <c r="B75" s="475"/>
      <c r="C75" s="476"/>
      <c r="D75" s="541"/>
      <c r="E75" s="542"/>
      <c r="F75" s="477"/>
      <c r="G75" s="479"/>
      <c r="H75" s="541"/>
      <c r="I75" s="542"/>
    </row>
    <row r="76" spans="1:9" ht="80.25" customHeight="1" x14ac:dyDescent="0.3">
      <c r="A76" s="113" t="s">
        <v>266</v>
      </c>
      <c r="B76" s="459"/>
      <c r="C76" s="460"/>
      <c r="D76" s="459"/>
      <c r="E76" s="460"/>
      <c r="F76" s="461"/>
      <c r="G76" s="462"/>
      <c r="H76" s="461"/>
      <c r="I76" s="462"/>
    </row>
    <row r="77" spans="1:9" ht="30.75" customHeight="1" x14ac:dyDescent="0.3">
      <c r="A77" s="450" t="s">
        <v>193</v>
      </c>
      <c r="B77" s="168" t="s">
        <v>99</v>
      </c>
      <c r="C77" s="168" t="s">
        <v>242</v>
      </c>
      <c r="D77" s="168" t="s">
        <v>99</v>
      </c>
      <c r="E77" s="168" t="s">
        <v>242</v>
      </c>
      <c r="F77" s="168" t="s">
        <v>99</v>
      </c>
      <c r="G77" s="168" t="s">
        <v>242</v>
      </c>
      <c r="H77" s="168" t="s">
        <v>99</v>
      </c>
      <c r="I77" s="168" t="s">
        <v>242</v>
      </c>
    </row>
    <row r="78" spans="1:9" ht="30.75" customHeight="1" x14ac:dyDescent="0.3">
      <c r="A78" s="451"/>
      <c r="B78" s="115">
        <v>0</v>
      </c>
      <c r="C78" s="115"/>
      <c r="D78" s="115">
        <v>0</v>
      </c>
      <c r="E78" s="115"/>
      <c r="F78" s="115">
        <v>0.25</v>
      </c>
      <c r="G78" s="116"/>
      <c r="H78" s="122"/>
      <c r="I78" s="116"/>
    </row>
    <row r="79" spans="1:9" ht="80.25" customHeight="1" x14ac:dyDescent="0.3">
      <c r="A79" s="113" t="s">
        <v>265</v>
      </c>
      <c r="B79" s="475"/>
      <c r="C79" s="476"/>
      <c r="D79" s="461"/>
      <c r="E79" s="540"/>
      <c r="F79" s="477"/>
      <c r="G79" s="479"/>
      <c r="H79" s="461"/>
      <c r="I79" s="462"/>
    </row>
    <row r="80" spans="1:9" ht="80.25" customHeight="1" x14ac:dyDescent="0.3">
      <c r="A80" s="113" t="s">
        <v>266</v>
      </c>
      <c r="B80" s="459"/>
      <c r="C80" s="460"/>
      <c r="D80" s="459"/>
      <c r="E80" s="460"/>
      <c r="F80" s="461"/>
      <c r="G80" s="462"/>
      <c r="H80" s="461"/>
      <c r="I80" s="462"/>
    </row>
    <row r="81" spans="1:9" ht="30.75" customHeight="1" x14ac:dyDescent="0.3">
      <c r="A81" s="450" t="s">
        <v>194</v>
      </c>
      <c r="B81" s="168" t="s">
        <v>99</v>
      </c>
      <c r="C81" s="168" t="s">
        <v>242</v>
      </c>
      <c r="D81" s="168" t="s">
        <v>99</v>
      </c>
      <c r="E81" s="168" t="s">
        <v>242</v>
      </c>
      <c r="F81" s="168" t="s">
        <v>99</v>
      </c>
      <c r="G81" s="168" t="s">
        <v>242</v>
      </c>
      <c r="H81" s="168" t="s">
        <v>99</v>
      </c>
      <c r="I81" s="168" t="s">
        <v>242</v>
      </c>
    </row>
    <row r="82" spans="1:9" ht="30.75" customHeight="1" x14ac:dyDescent="0.3">
      <c r="A82" s="451"/>
      <c r="B82" s="115">
        <v>0</v>
      </c>
      <c r="C82" s="115"/>
      <c r="D82" s="115">
        <v>0</v>
      </c>
      <c r="E82" s="115"/>
      <c r="F82" s="115">
        <v>0</v>
      </c>
      <c r="G82" s="116"/>
      <c r="H82" s="122"/>
      <c r="I82" s="116"/>
    </row>
    <row r="83" spans="1:9" ht="80.25" customHeight="1" x14ac:dyDescent="0.3">
      <c r="A83" s="113" t="s">
        <v>265</v>
      </c>
      <c r="B83" s="544"/>
      <c r="C83" s="545"/>
      <c r="D83" s="461"/>
      <c r="E83" s="462"/>
      <c r="F83" s="477"/>
      <c r="G83" s="479"/>
      <c r="H83" s="461"/>
      <c r="I83" s="462"/>
    </row>
    <row r="84" spans="1:9" ht="80.25" customHeight="1" x14ac:dyDescent="0.3">
      <c r="A84" s="113" t="s">
        <v>266</v>
      </c>
      <c r="B84" s="457"/>
      <c r="C84" s="458"/>
      <c r="D84" s="459"/>
      <c r="E84" s="460"/>
      <c r="F84" s="461"/>
      <c r="G84" s="462"/>
      <c r="H84" s="461"/>
      <c r="I84" s="462"/>
    </row>
    <row r="85" spans="1:9" ht="30" customHeight="1" x14ac:dyDescent="0.3">
      <c r="A85" s="450" t="s">
        <v>198</v>
      </c>
      <c r="B85" s="168" t="s">
        <v>99</v>
      </c>
      <c r="C85" s="168" t="s">
        <v>242</v>
      </c>
      <c r="D85" s="168" t="s">
        <v>99</v>
      </c>
      <c r="E85" s="168" t="s">
        <v>242</v>
      </c>
      <c r="F85" s="168" t="s">
        <v>99</v>
      </c>
      <c r="G85" s="168" t="s">
        <v>242</v>
      </c>
      <c r="H85" s="168" t="s">
        <v>99</v>
      </c>
      <c r="I85" s="168" t="s">
        <v>242</v>
      </c>
    </row>
    <row r="86" spans="1:9" ht="30" customHeight="1" x14ac:dyDescent="0.3">
      <c r="A86" s="451"/>
      <c r="B86" s="115">
        <v>0</v>
      </c>
      <c r="C86" s="115"/>
      <c r="D86" s="115">
        <v>0.1</v>
      </c>
      <c r="E86" s="115"/>
      <c r="F86" s="115">
        <v>0.25</v>
      </c>
      <c r="G86" s="116"/>
      <c r="H86" s="122"/>
      <c r="I86" s="116"/>
    </row>
    <row r="87" spans="1:9" ht="80.25" customHeight="1" x14ac:dyDescent="0.3">
      <c r="A87" s="113" t="s">
        <v>265</v>
      </c>
      <c r="B87" s="463"/>
      <c r="C87" s="463"/>
      <c r="D87" s="463"/>
      <c r="E87" s="463"/>
      <c r="F87" s="463"/>
      <c r="G87" s="463"/>
      <c r="H87" s="463"/>
      <c r="I87" s="463"/>
    </row>
    <row r="88" spans="1:9" ht="80.25" customHeight="1" x14ac:dyDescent="0.3">
      <c r="A88" s="113" t="s">
        <v>266</v>
      </c>
      <c r="B88" s="454"/>
      <c r="C88" s="455"/>
      <c r="D88" s="454"/>
      <c r="E88" s="455"/>
      <c r="F88" s="454"/>
      <c r="G88" s="455"/>
      <c r="H88" s="454"/>
      <c r="I88" s="455"/>
    </row>
    <row r="89" spans="1:9" ht="29.25" customHeight="1" x14ac:dyDescent="0.3">
      <c r="A89" s="450" t="s">
        <v>199</v>
      </c>
      <c r="B89" s="168" t="s">
        <v>99</v>
      </c>
      <c r="C89" s="168" t="s">
        <v>242</v>
      </c>
      <c r="D89" s="168" t="s">
        <v>99</v>
      </c>
      <c r="E89" s="168" t="s">
        <v>242</v>
      </c>
      <c r="F89" s="168" t="s">
        <v>99</v>
      </c>
      <c r="G89" s="168" t="s">
        <v>242</v>
      </c>
      <c r="H89" s="168" t="s">
        <v>99</v>
      </c>
      <c r="I89" s="168" t="s">
        <v>242</v>
      </c>
    </row>
    <row r="90" spans="1:9" ht="29.25" customHeight="1" x14ac:dyDescent="0.3">
      <c r="A90" s="451"/>
      <c r="B90" s="115">
        <v>0.2</v>
      </c>
      <c r="C90" s="117"/>
      <c r="D90" s="115">
        <v>0.2</v>
      </c>
      <c r="E90" s="115"/>
      <c r="F90" s="115">
        <v>0</v>
      </c>
      <c r="G90" s="116"/>
      <c r="H90" s="122"/>
      <c r="I90" s="116"/>
    </row>
    <row r="91" spans="1:9" ht="80.25" customHeight="1" x14ac:dyDescent="0.3">
      <c r="A91" s="113" t="s">
        <v>265</v>
      </c>
      <c r="B91" s="456"/>
      <c r="C91" s="456"/>
      <c r="D91" s="456"/>
      <c r="E91" s="456"/>
      <c r="F91" s="456"/>
      <c r="G91" s="456"/>
      <c r="H91" s="456"/>
      <c r="I91" s="456"/>
    </row>
    <row r="92" spans="1:9" ht="80.25" customHeight="1" x14ac:dyDescent="0.3">
      <c r="A92" s="113" t="s">
        <v>266</v>
      </c>
      <c r="B92" s="454"/>
      <c r="C92" s="455"/>
      <c r="D92" s="454"/>
      <c r="E92" s="455"/>
      <c r="F92" s="454"/>
      <c r="G92" s="455"/>
      <c r="H92" s="454"/>
      <c r="I92" s="455"/>
    </row>
    <row r="93" spans="1:9" ht="24.9" customHeight="1" x14ac:dyDescent="0.3">
      <c r="A93" s="450" t="s">
        <v>200</v>
      </c>
      <c r="B93" s="168" t="s">
        <v>99</v>
      </c>
      <c r="C93" s="168" t="s">
        <v>242</v>
      </c>
      <c r="D93" s="168" t="s">
        <v>99</v>
      </c>
      <c r="E93" s="168" t="s">
        <v>242</v>
      </c>
      <c r="F93" s="168" t="s">
        <v>99</v>
      </c>
      <c r="G93" s="168" t="s">
        <v>242</v>
      </c>
      <c r="H93" s="168" t="s">
        <v>99</v>
      </c>
      <c r="I93" s="168" t="s">
        <v>242</v>
      </c>
    </row>
    <row r="94" spans="1:9" ht="24.9" customHeight="1" x14ac:dyDescent="0.3">
      <c r="A94" s="451"/>
      <c r="B94" s="115">
        <v>0.2</v>
      </c>
      <c r="C94" s="117"/>
      <c r="D94" s="115">
        <v>0.2</v>
      </c>
      <c r="E94" s="115"/>
      <c r="F94" s="115">
        <v>0.25</v>
      </c>
      <c r="G94" s="116"/>
      <c r="H94" s="122"/>
      <c r="I94" s="116"/>
    </row>
    <row r="95" spans="1:9" ht="80.25" customHeight="1" x14ac:dyDescent="0.3">
      <c r="A95" s="113" t="s">
        <v>265</v>
      </c>
      <c r="B95" s="456"/>
      <c r="C95" s="456"/>
      <c r="D95" s="456"/>
      <c r="E95" s="456"/>
      <c r="F95" s="456"/>
      <c r="G95" s="456"/>
      <c r="H95" s="456"/>
      <c r="I95" s="456"/>
    </row>
    <row r="96" spans="1:9" ht="80.25" customHeight="1" x14ac:dyDescent="0.3">
      <c r="A96" s="113" t="s">
        <v>266</v>
      </c>
      <c r="B96" s="454"/>
      <c r="C96" s="455"/>
      <c r="D96" s="454"/>
      <c r="E96" s="455"/>
      <c r="F96" s="454"/>
      <c r="G96" s="455"/>
      <c r="H96" s="454"/>
      <c r="I96" s="455"/>
    </row>
    <row r="97" spans="1:9" ht="24.9" customHeight="1" x14ac:dyDescent="0.3">
      <c r="A97" s="450" t="s">
        <v>201</v>
      </c>
      <c r="B97" s="168" t="s">
        <v>99</v>
      </c>
      <c r="C97" s="168" t="s">
        <v>242</v>
      </c>
      <c r="D97" s="168" t="s">
        <v>99</v>
      </c>
      <c r="E97" s="168" t="s">
        <v>242</v>
      </c>
      <c r="F97" s="168" t="s">
        <v>99</v>
      </c>
      <c r="G97" s="168" t="s">
        <v>242</v>
      </c>
      <c r="H97" s="168" t="s">
        <v>99</v>
      </c>
      <c r="I97" s="168" t="s">
        <v>242</v>
      </c>
    </row>
    <row r="98" spans="1:9" ht="24.9" customHeight="1" x14ac:dyDescent="0.3">
      <c r="A98" s="451"/>
      <c r="B98" s="115">
        <v>0.3</v>
      </c>
      <c r="C98" s="117"/>
      <c r="D98" s="115">
        <v>0.2</v>
      </c>
      <c r="E98" s="115"/>
      <c r="F98" s="115">
        <v>0</v>
      </c>
      <c r="G98" s="116"/>
      <c r="H98" s="122"/>
      <c r="I98" s="116"/>
    </row>
    <row r="99" spans="1:9" ht="80.25" customHeight="1" x14ac:dyDescent="0.3">
      <c r="A99" s="113" t="s">
        <v>265</v>
      </c>
      <c r="B99" s="456"/>
      <c r="C99" s="456"/>
      <c r="D99" s="456"/>
      <c r="E99" s="456"/>
      <c r="F99" s="456"/>
      <c r="G99" s="456"/>
      <c r="H99" s="456"/>
      <c r="I99" s="456"/>
    </row>
    <row r="100" spans="1:9" ht="80.25" customHeight="1" x14ac:dyDescent="0.3">
      <c r="A100" s="113" t="s">
        <v>266</v>
      </c>
      <c r="B100" s="454"/>
      <c r="C100" s="455"/>
      <c r="D100" s="454"/>
      <c r="E100" s="455"/>
      <c r="F100" s="454"/>
      <c r="G100" s="455"/>
      <c r="H100" s="454"/>
      <c r="I100" s="455"/>
    </row>
    <row r="101" spans="1:9" ht="24.9" customHeight="1" x14ac:dyDescent="0.3">
      <c r="A101" s="450" t="s">
        <v>203</v>
      </c>
      <c r="B101" s="168" t="s">
        <v>99</v>
      </c>
      <c r="C101" s="168" t="s">
        <v>242</v>
      </c>
      <c r="D101" s="168" t="s">
        <v>99</v>
      </c>
      <c r="E101" s="168" t="s">
        <v>242</v>
      </c>
      <c r="F101" s="168" t="s">
        <v>99</v>
      </c>
      <c r="G101" s="168" t="s">
        <v>242</v>
      </c>
      <c r="H101" s="168" t="s">
        <v>99</v>
      </c>
      <c r="I101" s="168" t="s">
        <v>242</v>
      </c>
    </row>
    <row r="102" spans="1:9" ht="24.9" customHeight="1" x14ac:dyDescent="0.3">
      <c r="A102" s="451"/>
      <c r="B102" s="115">
        <v>0.2</v>
      </c>
      <c r="C102" s="117"/>
      <c r="D102" s="115">
        <v>0.2</v>
      </c>
      <c r="E102" s="115"/>
      <c r="F102" s="115">
        <v>0</v>
      </c>
      <c r="G102" s="116"/>
      <c r="H102" s="122"/>
      <c r="I102" s="116"/>
    </row>
    <row r="103" spans="1:9" ht="80.25" customHeight="1" x14ac:dyDescent="0.3">
      <c r="A103" s="113" t="s">
        <v>265</v>
      </c>
      <c r="B103" s="456"/>
      <c r="C103" s="456"/>
      <c r="D103" s="456"/>
      <c r="E103" s="456"/>
      <c r="F103" s="456"/>
      <c r="G103" s="456"/>
      <c r="H103" s="456"/>
      <c r="I103" s="456"/>
    </row>
    <row r="104" spans="1:9" ht="80.25" customHeight="1" x14ac:dyDescent="0.3">
      <c r="A104" s="113" t="s">
        <v>266</v>
      </c>
      <c r="B104" s="454"/>
      <c r="C104" s="455"/>
      <c r="D104" s="454"/>
      <c r="E104" s="455"/>
      <c r="F104" s="454"/>
      <c r="G104" s="455"/>
      <c r="H104" s="454"/>
      <c r="I104" s="455"/>
    </row>
    <row r="105" spans="1:9" ht="24.9" customHeight="1" x14ac:dyDescent="0.3">
      <c r="A105" s="450" t="s">
        <v>204</v>
      </c>
      <c r="B105" s="168" t="s">
        <v>99</v>
      </c>
      <c r="C105" s="168" t="s">
        <v>242</v>
      </c>
      <c r="D105" s="168" t="s">
        <v>99</v>
      </c>
      <c r="E105" s="168" t="s">
        <v>242</v>
      </c>
      <c r="F105" s="168" t="s">
        <v>99</v>
      </c>
      <c r="G105" s="168" t="s">
        <v>242</v>
      </c>
      <c r="H105" s="168" t="s">
        <v>99</v>
      </c>
      <c r="I105" s="168" t="s">
        <v>242</v>
      </c>
    </row>
    <row r="106" spans="1:9" ht="24.9" customHeight="1" x14ac:dyDescent="0.3">
      <c r="A106" s="451"/>
      <c r="B106" s="115">
        <v>0.1</v>
      </c>
      <c r="C106" s="117"/>
      <c r="D106" s="115">
        <v>0.1</v>
      </c>
      <c r="E106" s="115"/>
      <c r="F106" s="115">
        <v>0</v>
      </c>
      <c r="G106" s="116"/>
      <c r="H106" s="122"/>
      <c r="I106" s="116"/>
    </row>
    <row r="107" spans="1:9" ht="80.25" customHeight="1" x14ac:dyDescent="0.3">
      <c r="A107" s="113" t="s">
        <v>265</v>
      </c>
      <c r="B107" s="456"/>
      <c r="C107" s="456"/>
      <c r="D107" s="456"/>
      <c r="E107" s="456"/>
      <c r="F107" s="456"/>
      <c r="G107" s="456"/>
      <c r="H107" s="456"/>
      <c r="I107" s="456"/>
    </row>
    <row r="108" spans="1:9" ht="80.25" customHeight="1" x14ac:dyDescent="0.3">
      <c r="A108" s="113" t="s">
        <v>266</v>
      </c>
      <c r="B108" s="454"/>
      <c r="C108" s="455"/>
      <c r="D108" s="454"/>
      <c r="E108" s="455"/>
      <c r="F108" s="454"/>
      <c r="G108" s="455"/>
      <c r="H108" s="454"/>
      <c r="I108" s="455"/>
    </row>
    <row r="109" spans="1:9" ht="24.9" customHeight="1" x14ac:dyDescent="0.3">
      <c r="A109" s="450" t="s">
        <v>205</v>
      </c>
      <c r="B109" s="168" t="s">
        <v>99</v>
      </c>
      <c r="C109" s="168" t="s">
        <v>242</v>
      </c>
      <c r="D109" s="168" t="s">
        <v>99</v>
      </c>
      <c r="E109" s="168" t="s">
        <v>242</v>
      </c>
      <c r="F109" s="168" t="s">
        <v>99</v>
      </c>
      <c r="G109" s="168" t="s">
        <v>242</v>
      </c>
      <c r="H109" s="168" t="s">
        <v>99</v>
      </c>
      <c r="I109" s="168" t="s">
        <v>242</v>
      </c>
    </row>
    <row r="110" spans="1:9" ht="24.9" customHeight="1" x14ac:dyDescent="0.3">
      <c r="A110" s="451"/>
      <c r="B110" s="115">
        <v>0</v>
      </c>
      <c r="C110" s="117"/>
      <c r="D110" s="115">
        <v>0</v>
      </c>
      <c r="E110" s="115"/>
      <c r="F110" s="115">
        <v>0.25</v>
      </c>
      <c r="G110" s="116"/>
      <c r="H110" s="122"/>
      <c r="I110" s="116"/>
    </row>
    <row r="111" spans="1:9" ht="80.25" customHeight="1" x14ac:dyDescent="0.3">
      <c r="A111" s="113" t="s">
        <v>265</v>
      </c>
      <c r="B111" s="456"/>
      <c r="C111" s="456"/>
      <c r="D111" s="456"/>
      <c r="E111" s="456"/>
      <c r="F111" s="456"/>
      <c r="G111" s="456"/>
      <c r="H111" s="456"/>
      <c r="I111" s="456"/>
    </row>
    <row r="112" spans="1:9" ht="80.25" customHeight="1" x14ac:dyDescent="0.3">
      <c r="A112" s="113" t="s">
        <v>266</v>
      </c>
      <c r="B112" s="454"/>
      <c r="C112" s="455"/>
      <c r="D112" s="454"/>
      <c r="E112" s="455"/>
      <c r="F112" s="454"/>
      <c r="G112" s="455"/>
      <c r="H112" s="454"/>
      <c r="I112" s="455"/>
    </row>
    <row r="113" spans="1:9" ht="24.9" customHeight="1" x14ac:dyDescent="0.3">
      <c r="A113" s="450" t="s">
        <v>206</v>
      </c>
      <c r="B113" s="168" t="s">
        <v>99</v>
      </c>
      <c r="C113" s="168" t="s">
        <v>242</v>
      </c>
      <c r="D113" s="168" t="s">
        <v>99</v>
      </c>
      <c r="E113" s="168" t="s">
        <v>242</v>
      </c>
      <c r="F113" s="168" t="s">
        <v>99</v>
      </c>
      <c r="G113" s="168" t="s">
        <v>242</v>
      </c>
      <c r="H113" s="168" t="s">
        <v>99</v>
      </c>
      <c r="I113" s="168" t="s">
        <v>242</v>
      </c>
    </row>
    <row r="114" spans="1:9" ht="24.9" customHeight="1" x14ac:dyDescent="0.3">
      <c r="A114" s="451"/>
      <c r="B114" s="115">
        <v>0</v>
      </c>
      <c r="C114" s="274"/>
      <c r="D114" s="115">
        <v>0</v>
      </c>
      <c r="E114" s="274"/>
      <c r="F114" s="115">
        <v>0</v>
      </c>
      <c r="G114" s="275"/>
      <c r="H114" s="274"/>
      <c r="I114" s="275"/>
    </row>
    <row r="115" spans="1:9" ht="80.25" customHeight="1" x14ac:dyDescent="0.3">
      <c r="A115" s="113" t="s">
        <v>265</v>
      </c>
      <c r="B115" s="543"/>
      <c r="C115" s="543"/>
      <c r="D115" s="543"/>
      <c r="E115" s="543"/>
      <c r="F115" s="543"/>
      <c r="G115" s="543"/>
      <c r="H115" s="543"/>
      <c r="I115" s="543"/>
    </row>
    <row r="116" spans="1:9" ht="80.25" customHeight="1" x14ac:dyDescent="0.3">
      <c r="A116" s="113" t="s">
        <v>266</v>
      </c>
      <c r="B116" s="454"/>
      <c r="C116" s="455"/>
      <c r="D116" s="454"/>
      <c r="E116" s="455"/>
      <c r="F116" s="454"/>
      <c r="G116" s="455"/>
      <c r="H116" s="454"/>
      <c r="I116" s="455"/>
    </row>
    <row r="117" spans="1:9" ht="16.8" x14ac:dyDescent="0.3">
      <c r="A117" s="114" t="s">
        <v>267</v>
      </c>
      <c r="B117" s="118">
        <f>(B70+B74+B78+B82+B86+B90+B94+B98+B102+B106+B110+B114)</f>
        <v>0.99999999999999989</v>
      </c>
      <c r="C117" s="118">
        <f t="shared" ref="C117:I117" si="0">(C70+C74+C78+C82+C86+C90+C94+C98+C102+C106+C110+C114)</f>
        <v>0</v>
      </c>
      <c r="D117" s="118">
        <f t="shared" si="0"/>
        <v>0.99999999999999989</v>
      </c>
      <c r="E117" s="118">
        <f t="shared" si="0"/>
        <v>0</v>
      </c>
      <c r="F117" s="118">
        <f t="shared" si="0"/>
        <v>1</v>
      </c>
      <c r="G117" s="118">
        <f t="shared" si="0"/>
        <v>0</v>
      </c>
      <c r="H117" s="118">
        <f t="shared" si="0"/>
        <v>0</v>
      </c>
      <c r="I117" s="118">
        <f t="shared" si="0"/>
        <v>0</v>
      </c>
    </row>
    <row r="122" spans="1:9" ht="37.5" customHeight="1" x14ac:dyDescent="0.3"/>
    <row r="123" spans="1:9" ht="19.5" customHeight="1" x14ac:dyDescent="0.3"/>
    <row r="124" spans="1:9" ht="19.5" customHeight="1" x14ac:dyDescent="0.3"/>
    <row r="125" spans="1:9" ht="34.5" customHeight="1" x14ac:dyDescent="0.3"/>
    <row r="126" spans="1:9" ht="15" customHeight="1" x14ac:dyDescent="0.3"/>
    <row r="127" spans="1:9" ht="15.75" customHeight="1" x14ac:dyDescent="0.3"/>
  </sheetData>
  <mergeCells count="211">
    <mergeCell ref="H99:I99"/>
    <mergeCell ref="B116:C116"/>
    <mergeCell ref="D116:E116"/>
    <mergeCell ref="F116:G116"/>
    <mergeCell ref="H116:I11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B115:C115"/>
    <mergeCell ref="D115:E115"/>
    <mergeCell ref="F115:G115"/>
    <mergeCell ref="H115:I115"/>
    <mergeCell ref="H104:I104"/>
    <mergeCell ref="B95:C95"/>
    <mergeCell ref="D95:E95"/>
    <mergeCell ref="F95:G95"/>
    <mergeCell ref="H80:I80"/>
    <mergeCell ref="B83:C83"/>
    <mergeCell ref="D83:E83"/>
    <mergeCell ref="F83:G83"/>
    <mergeCell ref="H83:I83"/>
    <mergeCell ref="H95:I95"/>
    <mergeCell ref="B96:C96"/>
    <mergeCell ref="D96:E96"/>
    <mergeCell ref="B100:C100"/>
    <mergeCell ref="D100:E100"/>
    <mergeCell ref="F100:G100"/>
    <mergeCell ref="H100:I100"/>
    <mergeCell ref="B103:C103"/>
    <mergeCell ref="D103:E103"/>
    <mergeCell ref="F103:G103"/>
    <mergeCell ref="H103:I103"/>
    <mergeCell ref="F96:G96"/>
    <mergeCell ref="H96:I96"/>
    <mergeCell ref="B99:C99"/>
    <mergeCell ref="F55:G55"/>
    <mergeCell ref="D57:E57"/>
    <mergeCell ref="F57:G57"/>
    <mergeCell ref="D52:E52"/>
    <mergeCell ref="D56:E56"/>
    <mergeCell ref="F62:G62"/>
    <mergeCell ref="F60:G60"/>
    <mergeCell ref="B67:C67"/>
    <mergeCell ref="D67:E67"/>
    <mergeCell ref="F59:G59"/>
    <mergeCell ref="F61:G61"/>
    <mergeCell ref="H87:I87"/>
    <mergeCell ref="B72:C72"/>
    <mergeCell ref="D72:E72"/>
    <mergeCell ref="F72:G72"/>
    <mergeCell ref="F75:G75"/>
    <mergeCell ref="H75:I75"/>
    <mergeCell ref="B75:C75"/>
    <mergeCell ref="D75:E75"/>
    <mergeCell ref="H76:I76"/>
    <mergeCell ref="H79:I79"/>
    <mergeCell ref="B104:C104"/>
    <mergeCell ref="D104:E104"/>
    <mergeCell ref="F104:G104"/>
    <mergeCell ref="B76:C76"/>
    <mergeCell ref="D76:E76"/>
    <mergeCell ref="F76:G76"/>
    <mergeCell ref="B79:C79"/>
    <mergeCell ref="D79:E79"/>
    <mergeCell ref="F79:G79"/>
    <mergeCell ref="F99:G99"/>
    <mergeCell ref="D87:E87"/>
    <mergeCell ref="F87:G87"/>
    <mergeCell ref="B80:C80"/>
    <mergeCell ref="D80:E80"/>
    <mergeCell ref="F80:G80"/>
    <mergeCell ref="F84:G84"/>
    <mergeCell ref="D99:E99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M10:O10"/>
    <mergeCell ref="B10:K10"/>
    <mergeCell ref="A105:A106"/>
    <mergeCell ref="A109:A110"/>
    <mergeCell ref="A113:A114"/>
    <mergeCell ref="M6:O6"/>
    <mergeCell ref="M7:O7"/>
    <mergeCell ref="M8:O8"/>
    <mergeCell ref="A69:A70"/>
    <mergeCell ref="A73:A74"/>
    <mergeCell ref="A77:A78"/>
    <mergeCell ref="A81:A82"/>
    <mergeCell ref="A85:A86"/>
    <mergeCell ref="A89:A90"/>
    <mergeCell ref="A23:O23"/>
    <mergeCell ref="A66:I66"/>
    <mergeCell ref="F67:G67"/>
    <mergeCell ref="H67:I67"/>
    <mergeCell ref="B71:C71"/>
    <mergeCell ref="D71:E71"/>
    <mergeCell ref="F71:G71"/>
    <mergeCell ref="H71:I71"/>
    <mergeCell ref="B68:C68"/>
    <mergeCell ref="D68:E68"/>
    <mergeCell ref="H72:I72"/>
    <mergeCell ref="F54:G54"/>
    <mergeCell ref="H68:I68"/>
    <mergeCell ref="A93:A94"/>
    <mergeCell ref="A97:A98"/>
    <mergeCell ref="A101:A102"/>
    <mergeCell ref="F52:G52"/>
    <mergeCell ref="B92:C92"/>
    <mergeCell ref="D92:E92"/>
    <mergeCell ref="F92:G92"/>
    <mergeCell ref="H92:I92"/>
    <mergeCell ref="B88:C88"/>
    <mergeCell ref="D88:E88"/>
    <mergeCell ref="F88:G88"/>
    <mergeCell ref="H88:I88"/>
    <mergeCell ref="B91:C91"/>
    <mergeCell ref="D91:E91"/>
    <mergeCell ref="F91:G91"/>
    <mergeCell ref="H91:I91"/>
    <mergeCell ref="B84:C84"/>
    <mergeCell ref="D84:E84"/>
    <mergeCell ref="F58:G58"/>
    <mergeCell ref="F56:G56"/>
    <mergeCell ref="H84:I84"/>
    <mergeCell ref="B87:C87"/>
    <mergeCell ref="F68:G68"/>
  </mergeCells>
  <phoneticPr fontId="51" type="noConversion"/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8"/>
  <sheetViews>
    <sheetView topLeftCell="A21" zoomScale="120" zoomScaleNormal="120" workbookViewId="0">
      <selection activeCell="O19" sqref="O19"/>
    </sheetView>
  </sheetViews>
  <sheetFormatPr baseColWidth="10" defaultColWidth="8.6640625" defaultRowHeight="13.8" x14ac:dyDescent="0.3"/>
  <cols>
    <col min="1" max="1" width="3.33203125" style="264" customWidth="1"/>
    <col min="2" max="2" width="9.33203125" style="264" customWidth="1"/>
    <col min="3" max="3" width="5.6640625" style="264" customWidth="1"/>
    <col min="4" max="4" width="6.6640625" style="264" customWidth="1"/>
    <col min="5" max="5" width="5.6640625" style="264" customWidth="1"/>
    <col min="6" max="6" width="10.33203125" style="264" customWidth="1"/>
    <col min="7" max="7" width="2.109375" style="264" customWidth="1"/>
    <col min="8" max="8" width="18.6640625" style="264" customWidth="1"/>
    <col min="9" max="9" width="12.6640625" style="264" customWidth="1"/>
    <col min="10" max="10" width="6.6640625" style="264" customWidth="1"/>
    <col min="11" max="11" width="18.6640625" style="264" customWidth="1"/>
    <col min="12" max="12" width="25.6640625" style="264" customWidth="1"/>
    <col min="13" max="16384" width="8.6640625" style="264"/>
  </cols>
  <sheetData>
    <row r="1" spans="1:12" ht="18.75" customHeight="1" x14ac:dyDescent="0.3">
      <c r="A1" s="573"/>
      <c r="B1" s="574"/>
      <c r="C1" s="574"/>
      <c r="D1" s="574"/>
      <c r="E1" s="575"/>
      <c r="F1" s="582" t="s">
        <v>268</v>
      </c>
      <c r="G1" s="583"/>
      <c r="H1" s="583"/>
      <c r="I1" s="583"/>
      <c r="J1" s="583"/>
      <c r="K1" s="583"/>
      <c r="L1" s="263"/>
    </row>
    <row r="2" spans="1:12" ht="18.75" customHeight="1" x14ac:dyDescent="0.3">
      <c r="A2" s="576"/>
      <c r="B2" s="577"/>
      <c r="C2" s="577"/>
      <c r="D2" s="577"/>
      <c r="E2" s="578"/>
      <c r="F2" s="584"/>
      <c r="G2" s="585"/>
      <c r="H2" s="585"/>
      <c r="I2" s="585"/>
      <c r="J2" s="585"/>
      <c r="K2" s="585"/>
      <c r="L2" s="263"/>
    </row>
    <row r="3" spans="1:12" ht="18.75" customHeight="1" x14ac:dyDescent="0.3">
      <c r="A3" s="576"/>
      <c r="B3" s="577"/>
      <c r="C3" s="577"/>
      <c r="D3" s="577"/>
      <c r="E3" s="578"/>
      <c r="F3" s="582" t="s">
        <v>269</v>
      </c>
      <c r="G3" s="583"/>
      <c r="H3" s="583"/>
      <c r="I3" s="583"/>
      <c r="J3" s="583"/>
      <c r="K3" s="583"/>
      <c r="L3" s="263"/>
    </row>
    <row r="4" spans="1:12" ht="18.75" customHeight="1" x14ac:dyDescent="0.3">
      <c r="A4" s="579"/>
      <c r="B4" s="580"/>
      <c r="C4" s="580"/>
      <c r="D4" s="580"/>
      <c r="E4" s="581"/>
      <c r="F4" s="584"/>
      <c r="G4" s="585"/>
      <c r="H4" s="585"/>
      <c r="I4" s="585"/>
      <c r="J4" s="585"/>
      <c r="K4" s="585"/>
      <c r="L4" s="263"/>
    </row>
    <row r="5" spans="1:12" ht="15.75" customHeight="1" x14ac:dyDescent="0.3">
      <c r="A5" s="553" t="s">
        <v>270</v>
      </c>
      <c r="B5" s="554"/>
      <c r="C5" s="554"/>
      <c r="D5" s="554"/>
      <c r="E5" s="554"/>
      <c r="F5" s="554"/>
      <c r="G5" s="554"/>
      <c r="H5" s="554"/>
      <c r="I5" s="554"/>
      <c r="J5" s="554"/>
      <c r="K5" s="554"/>
      <c r="L5" s="568"/>
    </row>
    <row r="6" spans="1:12" ht="23.25" customHeight="1" x14ac:dyDescent="0.3">
      <c r="A6" s="553" t="s">
        <v>271</v>
      </c>
      <c r="B6" s="554"/>
      <c r="C6" s="555"/>
      <c r="D6" s="550" t="s">
        <v>12</v>
      </c>
      <c r="E6" s="551"/>
      <c r="F6" s="551"/>
      <c r="G6" s="551"/>
      <c r="H6" s="556"/>
      <c r="I6" s="553" t="s">
        <v>272</v>
      </c>
      <c r="J6" s="555"/>
      <c r="K6" s="550" t="s">
        <v>37</v>
      </c>
      <c r="L6" s="556"/>
    </row>
    <row r="7" spans="1:12" ht="17.7" customHeight="1" x14ac:dyDescent="0.3">
      <c r="A7" s="553" t="s">
        <v>273</v>
      </c>
      <c r="B7" s="554"/>
      <c r="C7" s="555"/>
      <c r="D7" s="550" t="s">
        <v>26</v>
      </c>
      <c r="E7" s="551"/>
      <c r="F7" s="551"/>
      <c r="G7" s="551"/>
      <c r="H7" s="556"/>
      <c r="I7" s="553" t="s">
        <v>98</v>
      </c>
      <c r="J7" s="555"/>
      <c r="K7" s="550" t="s">
        <v>15</v>
      </c>
      <c r="L7" s="556"/>
    </row>
    <row r="8" spans="1:12" ht="35.700000000000003" customHeight="1" x14ac:dyDescent="0.3">
      <c r="A8" s="553" t="s">
        <v>274</v>
      </c>
      <c r="B8" s="554"/>
      <c r="C8" s="555"/>
      <c r="D8" s="550" t="s">
        <v>63</v>
      </c>
      <c r="E8" s="551"/>
      <c r="F8" s="551"/>
      <c r="G8" s="551"/>
      <c r="H8" s="556"/>
      <c r="I8" s="553" t="s">
        <v>275</v>
      </c>
      <c r="J8" s="555"/>
      <c r="K8" s="550" t="s">
        <v>67</v>
      </c>
      <c r="L8" s="556"/>
    </row>
    <row r="9" spans="1:12" ht="15.75" customHeight="1" x14ac:dyDescent="0.3">
      <c r="A9" s="567" t="s">
        <v>276</v>
      </c>
      <c r="B9" s="560"/>
      <c r="C9" s="560"/>
      <c r="D9" s="560"/>
      <c r="E9" s="554"/>
      <c r="F9" s="554"/>
      <c r="G9" s="554"/>
      <c r="H9" s="554"/>
      <c r="I9" s="554"/>
      <c r="J9" s="554"/>
      <c r="K9" s="554"/>
      <c r="L9" s="568"/>
    </row>
    <row r="10" spans="1:12" ht="15.75" customHeight="1" x14ac:dyDescent="0.3">
      <c r="A10" s="549" t="s">
        <v>277</v>
      </c>
      <c r="B10" s="549"/>
      <c r="C10" s="549"/>
      <c r="D10" s="549"/>
      <c r="E10" s="552" t="str">
        <f>+ACTIVIDAD_1!B12</f>
        <v>Diseñar 4 contenidos nuevos de formación en capacidades digitales con enfoque de género y diferencial</v>
      </c>
      <c r="F10" s="552"/>
      <c r="G10" s="552"/>
      <c r="H10" s="552"/>
      <c r="I10" s="552"/>
      <c r="J10" s="552"/>
      <c r="K10" s="552"/>
      <c r="L10" s="552"/>
    </row>
    <row r="11" spans="1:12" ht="34.5" customHeight="1" x14ac:dyDescent="0.3">
      <c r="A11" s="569" t="s">
        <v>278</v>
      </c>
      <c r="B11" s="570"/>
      <c r="C11" s="570"/>
      <c r="D11" s="568"/>
      <c r="E11" s="571" t="str">
        <f>+ACTIVIDAD_1!I16</f>
        <v>Numero de contenidos nuevos de formación en capacidades digitales con enfoque de género y diferencial diseñados</v>
      </c>
      <c r="F11" s="552"/>
      <c r="G11" s="552"/>
      <c r="H11" s="552"/>
      <c r="I11" s="552"/>
      <c r="J11" s="552"/>
      <c r="K11" s="552"/>
      <c r="L11" s="572"/>
    </row>
    <row r="12" spans="1:12" ht="47.25" customHeight="1" x14ac:dyDescent="0.3">
      <c r="A12" s="553" t="s">
        <v>279</v>
      </c>
      <c r="B12" s="554"/>
      <c r="C12" s="554"/>
      <c r="D12" s="555"/>
      <c r="E12" s="571" t="s">
        <v>280</v>
      </c>
      <c r="F12" s="552"/>
      <c r="G12" s="552"/>
      <c r="H12" s="552"/>
      <c r="I12" s="552"/>
      <c r="J12" s="552"/>
      <c r="K12" s="552"/>
      <c r="L12" s="572"/>
    </row>
    <row r="13" spans="1:12" ht="28.5" customHeight="1" x14ac:dyDescent="0.3">
      <c r="A13" s="553" t="s">
        <v>281</v>
      </c>
      <c r="B13" s="554"/>
      <c r="C13" s="555"/>
      <c r="D13" s="546" t="s">
        <v>282</v>
      </c>
      <c r="E13" s="547"/>
      <c r="F13" s="547"/>
      <c r="G13" s="547"/>
      <c r="H13" s="548"/>
      <c r="I13" s="553" t="s">
        <v>283</v>
      </c>
      <c r="J13" s="555"/>
      <c r="K13" s="550" t="s">
        <v>18</v>
      </c>
      <c r="L13" s="556"/>
    </row>
    <row r="14" spans="1:12" ht="15.75" customHeight="1" x14ac:dyDescent="0.3">
      <c r="A14" s="553" t="s">
        <v>284</v>
      </c>
      <c r="B14" s="554"/>
      <c r="C14" s="554"/>
      <c r="D14" s="554"/>
      <c r="E14" s="554"/>
      <c r="F14" s="554"/>
      <c r="G14" s="554"/>
      <c r="H14" s="554"/>
      <c r="I14" s="554"/>
      <c r="J14" s="554"/>
      <c r="K14" s="554"/>
      <c r="L14" s="568"/>
    </row>
    <row r="15" spans="1:12" ht="25.5" customHeight="1" x14ac:dyDescent="0.3">
      <c r="A15" s="553" t="s">
        <v>285</v>
      </c>
      <c r="B15" s="554"/>
      <c r="C15" s="555"/>
      <c r="D15" s="550" t="s">
        <v>19</v>
      </c>
      <c r="E15" s="551"/>
      <c r="F15" s="551"/>
      <c r="G15" s="551"/>
      <c r="H15" s="556"/>
      <c r="I15" s="553" t="s">
        <v>286</v>
      </c>
      <c r="J15" s="555"/>
      <c r="K15" s="550" t="s">
        <v>20</v>
      </c>
      <c r="L15" s="556"/>
    </row>
    <row r="16" spans="1:12" ht="25.5" customHeight="1" x14ac:dyDescent="0.3">
      <c r="A16" s="553" t="s">
        <v>287</v>
      </c>
      <c r="B16" s="554"/>
      <c r="C16" s="555"/>
      <c r="D16" s="564">
        <v>1</v>
      </c>
      <c r="E16" s="565"/>
      <c r="F16" s="565"/>
      <c r="G16" s="565"/>
      <c r="H16" s="566"/>
      <c r="I16" s="553" t="s">
        <v>237</v>
      </c>
      <c r="J16" s="555"/>
      <c r="K16" s="550" t="s">
        <v>21</v>
      </c>
      <c r="L16" s="556"/>
    </row>
    <row r="17" spans="1:12" ht="27.6" customHeight="1" x14ac:dyDescent="0.3">
      <c r="A17" s="553" t="s">
        <v>288</v>
      </c>
      <c r="B17" s="554"/>
      <c r="C17" s="555"/>
      <c r="D17" s="550"/>
      <c r="E17" s="551"/>
      <c r="F17" s="551"/>
      <c r="G17" s="551"/>
      <c r="H17" s="556"/>
      <c r="I17" s="557"/>
      <c r="J17" s="559"/>
      <c r="K17" s="559"/>
      <c r="L17" s="558"/>
    </row>
    <row r="18" spans="1:12" ht="12" customHeight="1" x14ac:dyDescent="0.3">
      <c r="A18" s="271" t="s">
        <v>289</v>
      </c>
      <c r="B18" s="271" t="s">
        <v>290</v>
      </c>
      <c r="C18" s="553" t="s">
        <v>291</v>
      </c>
      <c r="D18" s="554"/>
      <c r="E18" s="554"/>
      <c r="F18" s="554"/>
      <c r="G18" s="555"/>
      <c r="H18" s="553" t="s">
        <v>292</v>
      </c>
      <c r="I18" s="555"/>
      <c r="J18" s="553" t="s">
        <v>293</v>
      </c>
      <c r="K18" s="555"/>
      <c r="L18" s="271" t="s">
        <v>294</v>
      </c>
    </row>
    <row r="19" spans="1:12" ht="126.75" customHeight="1" x14ac:dyDescent="0.3">
      <c r="A19" s="265">
        <v>1</v>
      </c>
      <c r="B19" s="266" t="s">
        <v>295</v>
      </c>
      <c r="C19" s="550" t="s">
        <v>296</v>
      </c>
      <c r="D19" s="551"/>
      <c r="E19" s="551"/>
      <c r="F19" s="551"/>
      <c r="G19" s="556"/>
      <c r="H19" s="550" t="s">
        <v>297</v>
      </c>
      <c r="I19" s="556"/>
      <c r="J19" s="557" t="s">
        <v>22</v>
      </c>
      <c r="K19" s="558"/>
      <c r="L19" s="266" t="s">
        <v>298</v>
      </c>
    </row>
    <row r="20" spans="1:12" ht="75.75" customHeight="1" x14ac:dyDescent="0.3">
      <c r="A20" s="265">
        <v>2</v>
      </c>
      <c r="B20" s="266" t="s">
        <v>295</v>
      </c>
      <c r="C20" s="550" t="s">
        <v>299</v>
      </c>
      <c r="D20" s="551"/>
      <c r="E20" s="551"/>
      <c r="F20" s="551"/>
      <c r="G20" s="556"/>
      <c r="H20" s="550" t="s">
        <v>300</v>
      </c>
      <c r="I20" s="556"/>
      <c r="J20" s="557" t="s">
        <v>22</v>
      </c>
      <c r="K20" s="558"/>
      <c r="L20" s="266" t="s">
        <v>298</v>
      </c>
    </row>
    <row r="21" spans="1:12" ht="81" customHeight="1" x14ac:dyDescent="0.3">
      <c r="A21" s="265">
        <v>3</v>
      </c>
      <c r="B21" s="266" t="s">
        <v>295</v>
      </c>
      <c r="C21" s="550" t="s">
        <v>301</v>
      </c>
      <c r="D21" s="551"/>
      <c r="E21" s="551"/>
      <c r="F21" s="551"/>
      <c r="G21" s="556"/>
      <c r="H21" s="550" t="s">
        <v>302</v>
      </c>
      <c r="I21" s="556"/>
      <c r="J21" s="557" t="s">
        <v>22</v>
      </c>
      <c r="K21" s="558"/>
      <c r="L21" s="266" t="s">
        <v>303</v>
      </c>
    </row>
    <row r="22" spans="1:12" ht="25.5" customHeight="1" x14ac:dyDescent="0.3">
      <c r="A22" s="271" t="s">
        <v>289</v>
      </c>
      <c r="B22" s="553" t="s">
        <v>304</v>
      </c>
      <c r="C22" s="554"/>
      <c r="D22" s="554"/>
      <c r="E22" s="554"/>
      <c r="F22" s="554"/>
      <c r="G22" s="554"/>
      <c r="H22" s="554"/>
      <c r="I22" s="554"/>
      <c r="J22" s="554"/>
      <c r="K22" s="555"/>
      <c r="L22" s="271" t="s">
        <v>305</v>
      </c>
    </row>
    <row r="23" spans="1:12" ht="51" customHeight="1" x14ac:dyDescent="0.3">
      <c r="A23" s="265">
        <v>1</v>
      </c>
      <c r="B23" s="546" t="s">
        <v>306</v>
      </c>
      <c r="C23" s="547"/>
      <c r="D23" s="547"/>
      <c r="E23" s="547"/>
      <c r="F23" s="547"/>
      <c r="G23" s="547"/>
      <c r="H23" s="547"/>
      <c r="I23" s="547"/>
      <c r="J23" s="547"/>
      <c r="K23" s="548"/>
      <c r="L23" s="266" t="s">
        <v>22</v>
      </c>
    </row>
    <row r="24" spans="1:12" ht="15.75" customHeight="1" x14ac:dyDescent="0.3">
      <c r="A24" s="553" t="s">
        <v>307</v>
      </c>
      <c r="B24" s="554"/>
      <c r="C24" s="554"/>
      <c r="D24" s="554"/>
      <c r="E24" s="554"/>
      <c r="F24" s="560"/>
      <c r="G24" s="560"/>
      <c r="H24" s="554"/>
      <c r="I24" s="560"/>
      <c r="J24" s="560"/>
      <c r="K24" s="554"/>
      <c r="L24" s="561"/>
    </row>
    <row r="25" spans="1:12" ht="26.25" customHeight="1" x14ac:dyDescent="0.3">
      <c r="A25" s="553" t="s">
        <v>308</v>
      </c>
      <c r="B25" s="554"/>
      <c r="C25" s="555"/>
      <c r="D25" s="550">
        <v>1</v>
      </c>
      <c r="E25" s="551"/>
      <c r="F25" s="549" t="s">
        <v>309</v>
      </c>
      <c r="G25" s="549"/>
      <c r="H25" s="277">
        <v>2024</v>
      </c>
      <c r="I25" s="549" t="s">
        <v>310</v>
      </c>
      <c r="J25" s="549"/>
      <c r="L25" s="266" t="s">
        <v>298</v>
      </c>
    </row>
    <row r="26" spans="1:12" ht="26.25" customHeight="1" x14ac:dyDescent="0.3">
      <c r="A26" s="553" t="s">
        <v>311</v>
      </c>
      <c r="B26" s="554"/>
      <c r="C26" s="555"/>
      <c r="D26" s="550"/>
      <c r="E26" s="551"/>
      <c r="F26" s="562"/>
      <c r="G26" s="562"/>
      <c r="H26" s="551"/>
      <c r="I26" s="562"/>
      <c r="J26" s="562"/>
      <c r="K26" s="551"/>
      <c r="L26" s="563"/>
    </row>
    <row r="27" spans="1:12" ht="45.75" customHeight="1" x14ac:dyDescent="0.3">
      <c r="A27" s="553" t="s">
        <v>312</v>
      </c>
      <c r="B27" s="554"/>
      <c r="C27" s="555"/>
      <c r="D27" s="557"/>
      <c r="E27" s="559"/>
      <c r="F27" s="559"/>
      <c r="G27" s="559"/>
      <c r="H27" s="559"/>
      <c r="I27" s="559"/>
      <c r="J27" s="559"/>
      <c r="K27" s="559"/>
      <c r="L27" s="558"/>
    </row>
    <row r="28" spans="1:12" ht="17.7" customHeight="1" x14ac:dyDescent="0.3">
      <c r="A28" s="553" t="s">
        <v>313</v>
      </c>
      <c r="B28" s="554"/>
      <c r="C28" s="555"/>
      <c r="D28" s="550"/>
      <c r="E28" s="551"/>
      <c r="F28" s="551"/>
      <c r="G28" s="551"/>
      <c r="H28" s="551"/>
      <c r="I28" s="551"/>
      <c r="J28" s="551"/>
      <c r="K28" s="551"/>
      <c r="L28" s="556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3:C13"/>
    <mergeCell ref="D13:H13"/>
    <mergeCell ref="I13:J13"/>
    <mergeCell ref="K13:L13"/>
    <mergeCell ref="A14:L14"/>
    <mergeCell ref="A9:L9"/>
    <mergeCell ref="A11:D11"/>
    <mergeCell ref="E11:L11"/>
    <mergeCell ref="A12:D12"/>
    <mergeCell ref="E12:L12"/>
    <mergeCell ref="H21:I21"/>
    <mergeCell ref="J21:K21"/>
    <mergeCell ref="I15:J15"/>
    <mergeCell ref="K15:L15"/>
    <mergeCell ref="A17:C17"/>
    <mergeCell ref="D17:H17"/>
    <mergeCell ref="I17:L17"/>
    <mergeCell ref="A16:C16"/>
    <mergeCell ref="D16:H16"/>
    <mergeCell ref="I16:J16"/>
    <mergeCell ref="K16:L16"/>
    <mergeCell ref="A15:C15"/>
    <mergeCell ref="D15:H15"/>
    <mergeCell ref="A27:C27"/>
    <mergeCell ref="D27:L27"/>
    <mergeCell ref="A28:C28"/>
    <mergeCell ref="D28:L28"/>
    <mergeCell ref="A24:L24"/>
    <mergeCell ref="A25:C25"/>
    <mergeCell ref="I25:J25"/>
    <mergeCell ref="A26:C26"/>
    <mergeCell ref="D26:L26"/>
    <mergeCell ref="B23:K23"/>
    <mergeCell ref="F25:G25"/>
    <mergeCell ref="D25:E25"/>
    <mergeCell ref="A10:D10"/>
    <mergeCell ref="E10:L10"/>
    <mergeCell ref="B22:K22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L23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56278-50CD-4495-B1CD-86BD9139C3BF}">
  <sheetPr>
    <tabColor theme="5" tint="0.59999389629810485"/>
  </sheetPr>
  <dimension ref="A1:O127"/>
  <sheetViews>
    <sheetView topLeftCell="I22" zoomScale="70" zoomScaleNormal="70" workbookViewId="0">
      <selection activeCell="C27" sqref="C27"/>
    </sheetView>
  </sheetViews>
  <sheetFormatPr baseColWidth="10" defaultColWidth="10.88671875" defaultRowHeight="13.8" x14ac:dyDescent="0.3"/>
  <cols>
    <col min="1" max="1" width="49.6640625" style="68" customWidth="1"/>
    <col min="2" max="13" width="35.6640625" style="68" customWidth="1"/>
    <col min="14" max="15" width="18.109375" style="68" customWidth="1"/>
    <col min="16" max="16" width="8.44140625" style="68" customWidth="1"/>
    <col min="17" max="17" width="18.44140625" style="68" bestFit="1" customWidth="1"/>
    <col min="18" max="18" width="5.6640625" style="68" customWidth="1"/>
    <col min="19" max="19" width="18.44140625" style="68" bestFit="1" customWidth="1"/>
    <col min="20" max="20" width="4.6640625" style="68" customWidth="1"/>
    <col min="21" max="21" width="23" style="68" bestFit="1" customWidth="1"/>
    <col min="22" max="22" width="10.88671875" style="68"/>
    <col min="23" max="23" width="18.44140625" style="68" bestFit="1" customWidth="1"/>
    <col min="24" max="24" width="16.109375" style="68" customWidth="1"/>
    <col min="25" max="16384" width="10.88671875" style="68"/>
  </cols>
  <sheetData>
    <row r="1" spans="1:15" s="155" customFormat="1" ht="32.25" customHeight="1" thickBot="1" x14ac:dyDescent="0.35">
      <c r="A1" s="503"/>
      <c r="B1" s="483" t="s">
        <v>182</v>
      </c>
      <c r="C1" s="484"/>
      <c r="D1" s="484"/>
      <c r="E1" s="484"/>
      <c r="F1" s="484"/>
      <c r="G1" s="484"/>
      <c r="H1" s="484"/>
      <c r="I1" s="484"/>
      <c r="J1" s="484"/>
      <c r="K1" s="484"/>
      <c r="L1" s="485"/>
      <c r="M1" s="480" t="s">
        <v>183</v>
      </c>
      <c r="N1" s="481"/>
      <c r="O1" s="482"/>
    </row>
    <row r="2" spans="1:15" s="155" customFormat="1" ht="30.75" customHeight="1" thickBot="1" x14ac:dyDescent="0.35">
      <c r="A2" s="504"/>
      <c r="B2" s="486" t="s">
        <v>184</v>
      </c>
      <c r="C2" s="487"/>
      <c r="D2" s="487"/>
      <c r="E2" s="487"/>
      <c r="F2" s="487"/>
      <c r="G2" s="487"/>
      <c r="H2" s="487"/>
      <c r="I2" s="487"/>
      <c r="J2" s="487"/>
      <c r="K2" s="487"/>
      <c r="L2" s="488"/>
      <c r="M2" s="480" t="s">
        <v>185</v>
      </c>
      <c r="N2" s="481"/>
      <c r="O2" s="482"/>
    </row>
    <row r="3" spans="1:15" s="155" customFormat="1" ht="24" customHeight="1" thickBot="1" x14ac:dyDescent="0.35">
      <c r="A3" s="504"/>
      <c r="B3" s="486" t="s">
        <v>186</v>
      </c>
      <c r="C3" s="487"/>
      <c r="D3" s="487"/>
      <c r="E3" s="487"/>
      <c r="F3" s="487"/>
      <c r="G3" s="487"/>
      <c r="H3" s="487"/>
      <c r="I3" s="487"/>
      <c r="J3" s="487"/>
      <c r="K3" s="487"/>
      <c r="L3" s="488"/>
      <c r="M3" s="480" t="s">
        <v>187</v>
      </c>
      <c r="N3" s="481"/>
      <c r="O3" s="482"/>
    </row>
    <row r="4" spans="1:15" s="155" customFormat="1" ht="21.75" customHeight="1" thickBot="1" x14ac:dyDescent="0.35">
      <c r="A4" s="505"/>
      <c r="B4" s="489" t="s">
        <v>188</v>
      </c>
      <c r="C4" s="490"/>
      <c r="D4" s="490"/>
      <c r="E4" s="490"/>
      <c r="F4" s="490"/>
      <c r="G4" s="490"/>
      <c r="H4" s="490"/>
      <c r="I4" s="490"/>
      <c r="J4" s="490"/>
      <c r="K4" s="490"/>
      <c r="L4" s="491"/>
      <c r="M4" s="480" t="s">
        <v>189</v>
      </c>
      <c r="N4" s="481"/>
      <c r="O4" s="482"/>
    </row>
    <row r="5" spans="1:15" s="155" customFormat="1" ht="21.75" customHeight="1" thickBot="1" x14ac:dyDescent="0.35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5">
      <c r="A6" s="507" t="s">
        <v>190</v>
      </c>
      <c r="B6" s="247" t="s">
        <v>191</v>
      </c>
      <c r="C6" s="205"/>
      <c r="D6" s="247" t="s">
        <v>192</v>
      </c>
      <c r="E6" s="206"/>
      <c r="F6" s="247" t="s">
        <v>193</v>
      </c>
      <c r="G6" s="206"/>
      <c r="H6" s="247" t="s">
        <v>194</v>
      </c>
      <c r="I6" s="207"/>
      <c r="J6" s="469" t="s">
        <v>195</v>
      </c>
      <c r="K6" s="506"/>
      <c r="L6" s="246" t="s">
        <v>196</v>
      </c>
      <c r="M6" s="466" t="s">
        <v>197</v>
      </c>
      <c r="N6" s="466"/>
      <c r="O6" s="466"/>
    </row>
    <row r="7" spans="1:15" s="155" customFormat="1" ht="21.75" customHeight="1" thickBot="1" x14ac:dyDescent="0.35">
      <c r="A7" s="507"/>
      <c r="B7" s="248" t="s">
        <v>198</v>
      </c>
      <c r="C7" s="208"/>
      <c r="D7" s="247" t="s">
        <v>199</v>
      </c>
      <c r="E7" s="209"/>
      <c r="F7" s="247" t="s">
        <v>200</v>
      </c>
      <c r="G7" s="209"/>
      <c r="H7" s="247" t="s">
        <v>201</v>
      </c>
      <c r="I7" s="207"/>
      <c r="J7" s="469"/>
      <c r="K7" s="506"/>
      <c r="L7" s="246" t="s">
        <v>202</v>
      </c>
      <c r="M7" s="466"/>
      <c r="N7" s="466"/>
      <c r="O7" s="466"/>
    </row>
    <row r="8" spans="1:15" s="155" customFormat="1" ht="21.75" customHeight="1" thickBot="1" x14ac:dyDescent="0.35">
      <c r="A8" s="507"/>
      <c r="B8" s="247" t="s">
        <v>203</v>
      </c>
      <c r="C8" s="205"/>
      <c r="D8" s="247" t="s">
        <v>204</v>
      </c>
      <c r="E8" s="209"/>
      <c r="F8" s="247" t="s">
        <v>205</v>
      </c>
      <c r="G8" s="209"/>
      <c r="H8" s="247" t="s">
        <v>206</v>
      </c>
      <c r="I8" s="207"/>
      <c r="J8" s="469"/>
      <c r="K8" s="506"/>
      <c r="L8" s="246" t="s">
        <v>207</v>
      </c>
      <c r="M8" s="466"/>
      <c r="N8" s="466"/>
      <c r="O8" s="466"/>
    </row>
    <row r="9" spans="1:15" s="155" customFormat="1" ht="11.4" customHeight="1" thickBot="1" x14ac:dyDescent="0.3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200000000000003" customHeight="1" thickBot="1" x14ac:dyDescent="0.35">
      <c r="A10" s="125" t="s">
        <v>208</v>
      </c>
      <c r="B10" s="516" t="s">
        <v>209</v>
      </c>
      <c r="C10" s="517"/>
      <c r="D10" s="517"/>
      <c r="E10" s="517"/>
      <c r="F10" s="517"/>
      <c r="G10" s="517"/>
      <c r="H10" s="517"/>
      <c r="I10" s="517"/>
      <c r="J10" s="517"/>
      <c r="K10" s="518"/>
      <c r="L10" s="247" t="s">
        <v>210</v>
      </c>
      <c r="M10" s="513">
        <v>2024110010313</v>
      </c>
      <c r="N10" s="514"/>
      <c r="O10" s="515"/>
    </row>
    <row r="11" spans="1:15" ht="10.95" customHeight="1" thickBot="1" x14ac:dyDescent="0.35">
      <c r="A11" s="73"/>
      <c r="B11" s="74"/>
      <c r="C11" s="74"/>
      <c r="D11" s="76"/>
      <c r="E11" s="75"/>
      <c r="F11" s="75"/>
      <c r="G11" s="374"/>
      <c r="H11" s="374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10" t="s">
        <v>211</v>
      </c>
      <c r="B12" s="492" t="s">
        <v>314</v>
      </c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4"/>
    </row>
    <row r="13" spans="1:15" ht="15" customHeight="1" x14ac:dyDescent="0.3">
      <c r="A13" s="511"/>
      <c r="B13" s="495"/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7"/>
    </row>
    <row r="14" spans="1:15" ht="15" customHeight="1" thickBot="1" x14ac:dyDescent="0.35">
      <c r="A14" s="512"/>
      <c r="B14" s="498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500"/>
    </row>
    <row r="15" spans="1:15" ht="9" customHeight="1" thickBot="1" x14ac:dyDescent="0.35">
      <c r="A15" s="81"/>
      <c r="B15" s="154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 x14ac:dyDescent="0.35">
      <c r="A16" s="125" t="s">
        <v>213</v>
      </c>
      <c r="B16" s="501" t="s">
        <v>315</v>
      </c>
      <c r="C16" s="501"/>
      <c r="D16" s="501"/>
      <c r="E16" s="501"/>
      <c r="F16" s="501"/>
      <c r="G16" s="507" t="s">
        <v>215</v>
      </c>
      <c r="H16" s="507"/>
      <c r="I16" s="502" t="s">
        <v>316</v>
      </c>
      <c r="J16" s="502"/>
      <c r="K16" s="502"/>
      <c r="L16" s="502"/>
      <c r="M16" s="502"/>
      <c r="N16" s="502"/>
      <c r="O16" s="502"/>
    </row>
    <row r="17" spans="1:15" ht="9" customHeight="1" thickBot="1" x14ac:dyDescent="0.35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 x14ac:dyDescent="0.35">
      <c r="A18" s="125" t="s">
        <v>217</v>
      </c>
      <c r="B18" s="501" t="s">
        <v>218</v>
      </c>
      <c r="C18" s="501"/>
      <c r="D18" s="501"/>
      <c r="E18" s="501"/>
      <c r="F18" s="125" t="s">
        <v>219</v>
      </c>
      <c r="G18" s="508" t="s">
        <v>220</v>
      </c>
      <c r="H18" s="508"/>
      <c r="I18" s="508"/>
      <c r="J18" s="125" t="s">
        <v>221</v>
      </c>
      <c r="K18" s="501" t="s">
        <v>222</v>
      </c>
      <c r="L18" s="501"/>
      <c r="M18" s="501"/>
      <c r="N18" s="501"/>
      <c r="O18" s="501"/>
    </row>
    <row r="19" spans="1:15" ht="9" customHeight="1" x14ac:dyDescent="0.3">
      <c r="A19" s="72"/>
      <c r="B19" s="69"/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509"/>
      <c r="O19" s="509"/>
    </row>
    <row r="21" spans="1:15" ht="16.5" customHeight="1" thickBot="1" x14ac:dyDescent="0.35">
      <c r="A21" s="152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5" ht="32.1" customHeight="1" thickBot="1" x14ac:dyDescent="0.35">
      <c r="A22" s="467" t="s">
        <v>223</v>
      </c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9"/>
    </row>
    <row r="23" spans="1:15" ht="32.1" customHeight="1" thickBot="1" x14ac:dyDescent="0.35">
      <c r="A23" s="467" t="s">
        <v>224</v>
      </c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9"/>
    </row>
    <row r="24" spans="1:15" ht="32.1" customHeight="1" thickBot="1" x14ac:dyDescent="0.35">
      <c r="A24" s="95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5" ht="32.1" customHeight="1" x14ac:dyDescent="0.3">
      <c r="A25" s="89" t="s">
        <v>227</v>
      </c>
      <c r="B25" s="307">
        <v>613661000</v>
      </c>
      <c r="C25" s="307">
        <v>0</v>
      </c>
      <c r="D25" s="307">
        <v>30326000</v>
      </c>
      <c r="E25" s="307">
        <v>0</v>
      </c>
      <c r="F25" s="307">
        <v>0</v>
      </c>
      <c r="G25" s="307">
        <v>0</v>
      </c>
      <c r="H25" s="307">
        <v>0</v>
      </c>
      <c r="I25" s="307">
        <v>0</v>
      </c>
      <c r="J25" s="307">
        <v>0</v>
      </c>
      <c r="K25" s="307">
        <v>0</v>
      </c>
      <c r="L25" s="307">
        <v>0</v>
      </c>
      <c r="M25" s="307">
        <v>0</v>
      </c>
      <c r="N25" s="307">
        <f>SUM(B25:M25)</f>
        <v>643987000</v>
      </c>
      <c r="O25" s="88"/>
    </row>
    <row r="26" spans="1:15" ht="32.1" customHeight="1" x14ac:dyDescent="0.3">
      <c r="A26" s="89" t="s">
        <v>228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124">
        <f>+(B26+C26+D26+E26+F26+G26+H26+I26+J26+K26+L26+M26)/N25</f>
        <v>0</v>
      </c>
    </row>
    <row r="27" spans="1:15" ht="32.1" customHeight="1" x14ac:dyDescent="0.3">
      <c r="A27" s="89" t="s">
        <v>229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124"/>
    </row>
    <row r="28" spans="1:15" ht="32.1" customHeight="1" x14ac:dyDescent="0.3">
      <c r="A28" s="89" t="s">
        <v>230</v>
      </c>
      <c r="B28" s="307">
        <v>9949806</v>
      </c>
      <c r="C28" s="307">
        <v>23440151</v>
      </c>
      <c r="D28" s="307">
        <v>18953615</v>
      </c>
      <c r="E28" s="307"/>
      <c r="F28" s="307"/>
      <c r="G28" s="307"/>
      <c r="H28" s="307"/>
      <c r="I28" s="307"/>
      <c r="J28" s="307"/>
      <c r="K28" s="307"/>
      <c r="L28" s="307"/>
      <c r="M28" s="307"/>
      <c r="N28" s="307">
        <f>SUM(B28:M28)</f>
        <v>52343572</v>
      </c>
      <c r="O28" s="91"/>
    </row>
    <row r="29" spans="1:15" ht="32.1" customHeight="1" x14ac:dyDescent="0.3">
      <c r="A29" s="89" t="s">
        <v>231</v>
      </c>
      <c r="B29" s="90">
        <v>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1"/>
    </row>
    <row r="30" spans="1:15" ht="32.1" customHeight="1" thickBot="1" x14ac:dyDescent="0.35">
      <c r="A30" s="92" t="s">
        <v>232</v>
      </c>
      <c r="B30" s="93">
        <v>0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6"/>
    </row>
    <row r="31" spans="1:15" s="94" customFormat="1" ht="16.5" customHeight="1" x14ac:dyDescent="0.25"/>
    <row r="32" spans="1:15" s="94" customFormat="1" ht="17.25" customHeight="1" x14ac:dyDescent="0.25"/>
    <row r="33" spans="1:10" ht="5.25" customHeight="1" thickBot="1" x14ac:dyDescent="0.35"/>
    <row r="34" spans="1:10" ht="48" customHeight="1" thickBot="1" x14ac:dyDescent="0.35">
      <c r="A34" s="521" t="s">
        <v>233</v>
      </c>
      <c r="B34" s="522"/>
      <c r="C34" s="522"/>
      <c r="D34" s="522"/>
      <c r="E34" s="522"/>
      <c r="F34" s="522"/>
      <c r="G34" s="522"/>
      <c r="H34" s="522"/>
      <c r="I34" s="523"/>
      <c r="J34" s="99"/>
    </row>
    <row r="35" spans="1:10" ht="50.25" customHeight="1" thickBot="1" x14ac:dyDescent="0.35">
      <c r="A35" s="108" t="s">
        <v>234</v>
      </c>
      <c r="B35" s="524" t="str">
        <f>+B12</f>
        <v>Implementar 7 cursos con enfoque de género y diferencial para el desarrollo de capacidades digitales de las mujeres en zonas rurales de la ciudad</v>
      </c>
      <c r="C35" s="525"/>
      <c r="D35" s="525"/>
      <c r="E35" s="525"/>
      <c r="F35" s="525"/>
      <c r="G35" s="525"/>
      <c r="H35" s="525"/>
      <c r="I35" s="526"/>
      <c r="J35" s="97"/>
    </row>
    <row r="36" spans="1:10" ht="18.75" customHeight="1" thickBot="1" x14ac:dyDescent="0.35">
      <c r="A36" s="534" t="s">
        <v>235</v>
      </c>
      <c r="B36" s="163">
        <v>2024</v>
      </c>
      <c r="C36" s="163">
        <v>2025</v>
      </c>
      <c r="D36" s="163">
        <v>2026</v>
      </c>
      <c r="E36" s="163">
        <v>2027</v>
      </c>
      <c r="F36" s="163" t="s">
        <v>236</v>
      </c>
      <c r="G36" s="536" t="s">
        <v>237</v>
      </c>
      <c r="H36" s="536" t="s">
        <v>21</v>
      </c>
      <c r="I36" s="536"/>
      <c r="J36" s="97"/>
    </row>
    <row r="37" spans="1:10" ht="50.25" customHeight="1" thickBot="1" x14ac:dyDescent="0.35">
      <c r="A37" s="535"/>
      <c r="B37" s="293">
        <v>1</v>
      </c>
      <c r="C37" s="293">
        <v>2</v>
      </c>
      <c r="D37" s="293">
        <v>2</v>
      </c>
      <c r="E37" s="293">
        <v>2</v>
      </c>
      <c r="F37" s="294">
        <f>B37+C37+D37+E37</f>
        <v>7</v>
      </c>
      <c r="G37" s="536"/>
      <c r="H37" s="536"/>
      <c r="I37" s="536"/>
      <c r="J37" s="97"/>
    </row>
    <row r="38" spans="1:10" ht="52.5" customHeight="1" thickBot="1" x14ac:dyDescent="0.35">
      <c r="A38" s="109" t="s">
        <v>238</v>
      </c>
      <c r="B38" s="527">
        <v>0.28999999999999998</v>
      </c>
      <c r="C38" s="528"/>
      <c r="D38" s="531" t="s">
        <v>239</v>
      </c>
      <c r="E38" s="532"/>
      <c r="F38" s="532"/>
      <c r="G38" s="532"/>
      <c r="H38" s="532"/>
      <c r="I38" s="533"/>
    </row>
    <row r="39" spans="1:10" s="98" customFormat="1" ht="48" customHeight="1" thickBot="1" x14ac:dyDescent="0.35">
      <c r="A39" s="534" t="s">
        <v>240</v>
      </c>
      <c r="B39" s="109" t="s">
        <v>241</v>
      </c>
      <c r="C39" s="108" t="s">
        <v>242</v>
      </c>
      <c r="D39" s="519" t="s">
        <v>243</v>
      </c>
      <c r="E39" s="520"/>
      <c r="F39" s="519" t="s">
        <v>244</v>
      </c>
      <c r="G39" s="520"/>
      <c r="H39" s="110" t="s">
        <v>245</v>
      </c>
      <c r="I39" s="112" t="s">
        <v>246</v>
      </c>
    </row>
    <row r="40" spans="1:10" ht="120.75" customHeight="1" thickBot="1" x14ac:dyDescent="0.35">
      <c r="A40" s="535"/>
      <c r="B40" s="298">
        <v>0</v>
      </c>
      <c r="C40" s="103"/>
      <c r="D40" s="529"/>
      <c r="E40" s="530"/>
      <c r="F40" s="529"/>
      <c r="G40" s="530"/>
      <c r="H40" s="100"/>
      <c r="I40" s="101"/>
    </row>
    <row r="41" spans="1:10" s="98" customFormat="1" ht="54" customHeight="1" thickBot="1" x14ac:dyDescent="0.35">
      <c r="A41" s="534" t="s">
        <v>247</v>
      </c>
      <c r="B41" s="111" t="s">
        <v>241</v>
      </c>
      <c r="C41" s="110" t="s">
        <v>242</v>
      </c>
      <c r="D41" s="519" t="s">
        <v>243</v>
      </c>
      <c r="E41" s="520"/>
      <c r="F41" s="519" t="s">
        <v>244</v>
      </c>
      <c r="G41" s="520"/>
      <c r="H41" s="110" t="s">
        <v>245</v>
      </c>
      <c r="I41" s="112" t="s">
        <v>246</v>
      </c>
    </row>
    <row r="42" spans="1:10" ht="120.75" customHeight="1" thickBot="1" x14ac:dyDescent="0.35">
      <c r="A42" s="535"/>
      <c r="B42" s="297">
        <v>0.2</v>
      </c>
      <c r="C42" s="103"/>
      <c r="D42" s="529"/>
      <c r="E42" s="530"/>
      <c r="F42" s="529"/>
      <c r="G42" s="530"/>
      <c r="H42" s="100"/>
      <c r="I42" s="101"/>
    </row>
    <row r="43" spans="1:10" s="98" customFormat="1" ht="35.1" customHeight="1" thickBot="1" x14ac:dyDescent="0.35">
      <c r="A43" s="534" t="s">
        <v>248</v>
      </c>
      <c r="B43" s="111" t="s">
        <v>241</v>
      </c>
      <c r="C43" s="110" t="s">
        <v>242</v>
      </c>
      <c r="D43" s="519" t="s">
        <v>243</v>
      </c>
      <c r="E43" s="520"/>
      <c r="F43" s="519" t="s">
        <v>244</v>
      </c>
      <c r="G43" s="520"/>
      <c r="H43" s="110" t="s">
        <v>245</v>
      </c>
      <c r="I43" s="112" t="s">
        <v>246</v>
      </c>
    </row>
    <row r="44" spans="1:10" ht="120.75" customHeight="1" thickBot="1" x14ac:dyDescent="0.35">
      <c r="A44" s="535"/>
      <c r="B44" s="297">
        <v>0.2</v>
      </c>
      <c r="C44" s="103"/>
      <c r="D44" s="529"/>
      <c r="E44" s="530"/>
      <c r="F44" s="529"/>
      <c r="G44" s="530"/>
      <c r="H44" s="100"/>
      <c r="I44" s="101"/>
    </row>
    <row r="45" spans="1:10" s="98" customFormat="1" ht="35.1" customHeight="1" thickBot="1" x14ac:dyDescent="0.35">
      <c r="A45" s="534" t="s">
        <v>249</v>
      </c>
      <c r="B45" s="111" t="s">
        <v>241</v>
      </c>
      <c r="C45" s="111" t="s">
        <v>242</v>
      </c>
      <c r="D45" s="519" t="s">
        <v>243</v>
      </c>
      <c r="E45" s="520"/>
      <c r="F45" s="519" t="s">
        <v>244</v>
      </c>
      <c r="G45" s="520"/>
      <c r="H45" s="110" t="s">
        <v>245</v>
      </c>
      <c r="I45" s="110" t="s">
        <v>246</v>
      </c>
    </row>
    <row r="46" spans="1:10" ht="120.75" customHeight="1" thickBot="1" x14ac:dyDescent="0.35">
      <c r="A46" s="535"/>
      <c r="B46" s="297">
        <v>0.2</v>
      </c>
      <c r="C46" s="103"/>
      <c r="D46" s="537"/>
      <c r="E46" s="538"/>
      <c r="F46" s="537"/>
      <c r="G46" s="538"/>
      <c r="H46" s="119"/>
      <c r="I46" s="120"/>
    </row>
    <row r="47" spans="1:10" s="98" customFormat="1" ht="35.1" customHeight="1" thickBot="1" x14ac:dyDescent="0.35">
      <c r="A47" s="534" t="s">
        <v>250</v>
      </c>
      <c r="B47" s="111" t="s">
        <v>241</v>
      </c>
      <c r="C47" s="110" t="s">
        <v>242</v>
      </c>
      <c r="D47" s="519" t="s">
        <v>243</v>
      </c>
      <c r="E47" s="520"/>
      <c r="F47" s="519" t="s">
        <v>244</v>
      </c>
      <c r="G47" s="520"/>
      <c r="H47" s="110" t="s">
        <v>245</v>
      </c>
      <c r="I47" s="112" t="s">
        <v>246</v>
      </c>
    </row>
    <row r="48" spans="1:10" ht="120.75" customHeight="1" thickBot="1" x14ac:dyDescent="0.35">
      <c r="A48" s="535"/>
      <c r="B48" s="297">
        <v>0.2</v>
      </c>
      <c r="C48" s="103"/>
      <c r="D48" s="452"/>
      <c r="E48" s="453"/>
      <c r="F48" s="452"/>
      <c r="G48" s="453"/>
      <c r="H48" s="100"/>
      <c r="I48" s="102"/>
    </row>
    <row r="49" spans="1:9" s="98" customFormat="1" ht="35.1" customHeight="1" thickBot="1" x14ac:dyDescent="0.35">
      <c r="A49" s="534" t="s">
        <v>251</v>
      </c>
      <c r="B49" s="111" t="s">
        <v>241</v>
      </c>
      <c r="C49" s="110" t="s">
        <v>242</v>
      </c>
      <c r="D49" s="519" t="s">
        <v>243</v>
      </c>
      <c r="E49" s="520"/>
      <c r="F49" s="519" t="s">
        <v>244</v>
      </c>
      <c r="G49" s="520"/>
      <c r="H49" s="110" t="s">
        <v>245</v>
      </c>
      <c r="I49" s="112" t="s">
        <v>246</v>
      </c>
    </row>
    <row r="50" spans="1:9" ht="120.75" customHeight="1" thickBot="1" x14ac:dyDescent="0.35">
      <c r="A50" s="535"/>
      <c r="B50" s="297">
        <v>0.2</v>
      </c>
      <c r="C50" s="104"/>
      <c r="D50" s="452"/>
      <c r="E50" s="453"/>
      <c r="F50" s="452"/>
      <c r="G50" s="453"/>
      <c r="H50" s="100"/>
      <c r="I50" s="102"/>
    </row>
    <row r="51" spans="1:9" ht="35.1" customHeight="1" thickBot="1" x14ac:dyDescent="0.35">
      <c r="A51" s="534" t="s">
        <v>252</v>
      </c>
      <c r="B51" s="110" t="s">
        <v>241</v>
      </c>
      <c r="C51" s="108" t="s">
        <v>242</v>
      </c>
      <c r="D51" s="519" t="s">
        <v>243</v>
      </c>
      <c r="E51" s="520"/>
      <c r="F51" s="519" t="s">
        <v>244</v>
      </c>
      <c r="G51" s="520"/>
      <c r="H51" s="110" t="s">
        <v>245</v>
      </c>
      <c r="I51" s="112" t="s">
        <v>246</v>
      </c>
    </row>
    <row r="52" spans="1:9" ht="120.75" customHeight="1" thickBot="1" x14ac:dyDescent="0.35">
      <c r="A52" s="535"/>
      <c r="B52" s="297">
        <v>0.2</v>
      </c>
      <c r="C52" s="104"/>
      <c r="D52" s="452"/>
      <c r="E52" s="539"/>
      <c r="F52" s="452"/>
      <c r="G52" s="453"/>
      <c r="H52" s="100"/>
      <c r="I52" s="102"/>
    </row>
    <row r="53" spans="1:9" ht="35.1" customHeight="1" thickBot="1" x14ac:dyDescent="0.35">
      <c r="A53" s="534" t="s">
        <v>253</v>
      </c>
      <c r="B53" s="110" t="s">
        <v>241</v>
      </c>
      <c r="C53" s="108" t="s">
        <v>242</v>
      </c>
      <c r="D53" s="519" t="s">
        <v>243</v>
      </c>
      <c r="E53" s="520"/>
      <c r="F53" s="519" t="s">
        <v>244</v>
      </c>
      <c r="G53" s="520"/>
      <c r="H53" s="110" t="s">
        <v>245</v>
      </c>
      <c r="I53" s="112" t="s">
        <v>246</v>
      </c>
    </row>
    <row r="54" spans="1:9" ht="120.75" customHeight="1" thickBot="1" x14ac:dyDescent="0.35">
      <c r="A54" s="535"/>
      <c r="B54" s="297">
        <v>0.2</v>
      </c>
      <c r="C54" s="104"/>
      <c r="D54" s="452"/>
      <c r="E54" s="539"/>
      <c r="F54" s="452"/>
      <c r="G54" s="453"/>
      <c r="H54" s="121"/>
      <c r="I54" s="102"/>
    </row>
    <row r="55" spans="1:9" ht="35.1" customHeight="1" thickBot="1" x14ac:dyDescent="0.35">
      <c r="A55" s="534" t="s">
        <v>254</v>
      </c>
      <c r="B55" s="110" t="s">
        <v>241</v>
      </c>
      <c r="C55" s="108" t="s">
        <v>242</v>
      </c>
      <c r="D55" s="519" t="s">
        <v>243</v>
      </c>
      <c r="E55" s="520"/>
      <c r="F55" s="519" t="s">
        <v>244</v>
      </c>
      <c r="G55" s="520"/>
      <c r="H55" s="110" t="s">
        <v>245</v>
      </c>
      <c r="I55" s="112" t="s">
        <v>246</v>
      </c>
    </row>
    <row r="56" spans="1:9" ht="120.75" customHeight="1" thickBot="1" x14ac:dyDescent="0.35">
      <c r="A56" s="535"/>
      <c r="B56" s="297">
        <v>0.2</v>
      </c>
      <c r="C56" s="104"/>
      <c r="D56" s="452"/>
      <c r="E56" s="453"/>
      <c r="F56" s="452"/>
      <c r="G56" s="453"/>
      <c r="H56" s="100"/>
      <c r="I56" s="100"/>
    </row>
    <row r="57" spans="1:9" ht="35.1" customHeight="1" thickBot="1" x14ac:dyDescent="0.35">
      <c r="A57" s="534" t="s">
        <v>255</v>
      </c>
      <c r="B57" s="110" t="s">
        <v>241</v>
      </c>
      <c r="C57" s="108" t="s">
        <v>242</v>
      </c>
      <c r="D57" s="519" t="s">
        <v>243</v>
      </c>
      <c r="E57" s="520"/>
      <c r="F57" s="519" t="s">
        <v>244</v>
      </c>
      <c r="G57" s="520"/>
      <c r="H57" s="110" t="s">
        <v>245</v>
      </c>
      <c r="I57" s="112" t="s">
        <v>246</v>
      </c>
    </row>
    <row r="58" spans="1:9" ht="120.75" customHeight="1" thickBot="1" x14ac:dyDescent="0.35">
      <c r="A58" s="535"/>
      <c r="B58" s="297">
        <v>0.2</v>
      </c>
      <c r="C58" s="104"/>
      <c r="D58" s="452"/>
      <c r="E58" s="453"/>
      <c r="F58" s="452"/>
      <c r="G58" s="453"/>
      <c r="H58" s="100"/>
      <c r="I58" s="102"/>
    </row>
    <row r="59" spans="1:9" ht="35.1" customHeight="1" thickBot="1" x14ac:dyDescent="0.35">
      <c r="A59" s="534" t="s">
        <v>256</v>
      </c>
      <c r="B59" s="110" t="s">
        <v>241</v>
      </c>
      <c r="C59" s="108" t="s">
        <v>242</v>
      </c>
      <c r="D59" s="519" t="s">
        <v>243</v>
      </c>
      <c r="E59" s="520"/>
      <c r="F59" s="519" t="s">
        <v>244</v>
      </c>
      <c r="G59" s="520"/>
      <c r="H59" s="110" t="s">
        <v>245</v>
      </c>
      <c r="I59" s="112" t="s">
        <v>246</v>
      </c>
    </row>
    <row r="60" spans="1:9" ht="120.75" customHeight="1" thickBot="1" x14ac:dyDescent="0.35">
      <c r="A60" s="535"/>
      <c r="B60" s="297">
        <v>0.2</v>
      </c>
      <c r="C60" s="104"/>
      <c r="D60" s="452"/>
      <c r="E60" s="453"/>
      <c r="F60" s="539"/>
      <c r="G60" s="539"/>
      <c r="H60" s="100"/>
      <c r="I60" s="100"/>
    </row>
    <row r="61" spans="1:9" ht="35.1" customHeight="1" thickBot="1" x14ac:dyDescent="0.35">
      <c r="A61" s="534" t="s">
        <v>257</v>
      </c>
      <c r="B61" s="110" t="s">
        <v>241</v>
      </c>
      <c r="C61" s="108" t="s">
        <v>242</v>
      </c>
      <c r="D61" s="519" t="s">
        <v>243</v>
      </c>
      <c r="E61" s="520"/>
      <c r="F61" s="519" t="s">
        <v>244</v>
      </c>
      <c r="G61" s="520"/>
      <c r="H61" s="110" t="s">
        <v>245</v>
      </c>
      <c r="I61" s="112" t="s">
        <v>246</v>
      </c>
    </row>
    <row r="62" spans="1:9" ht="120.75" customHeight="1" thickBot="1" x14ac:dyDescent="0.35">
      <c r="A62" s="535"/>
      <c r="B62" s="293">
        <v>0</v>
      </c>
      <c r="C62" s="104"/>
      <c r="D62" s="452"/>
      <c r="E62" s="453"/>
      <c r="F62" s="452"/>
      <c r="G62" s="453"/>
      <c r="H62" s="100"/>
      <c r="I62" s="100"/>
    </row>
    <row r="63" spans="1:9" x14ac:dyDescent="0.3">
      <c r="B63" s="308">
        <f>+B60+B58+B56+B54+B52+B50+B48+B46+B44+B42</f>
        <v>1.9999999999999998</v>
      </c>
    </row>
    <row r="65" spans="1:9" s="97" customFormat="1" ht="30" customHeight="1" x14ac:dyDescent="0.3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 x14ac:dyDescent="0.3">
      <c r="A66" s="470" t="s">
        <v>258</v>
      </c>
      <c r="B66" s="470"/>
      <c r="C66" s="470"/>
      <c r="D66" s="470"/>
      <c r="E66" s="470"/>
      <c r="F66" s="470"/>
      <c r="G66" s="470"/>
      <c r="H66" s="470"/>
      <c r="I66" s="470"/>
    </row>
    <row r="67" spans="1:9" ht="64.5" customHeight="1" x14ac:dyDescent="0.3">
      <c r="A67" s="113" t="s">
        <v>259</v>
      </c>
      <c r="B67" s="471" t="s">
        <v>317</v>
      </c>
      <c r="C67" s="472"/>
      <c r="D67" s="471" t="s">
        <v>318</v>
      </c>
      <c r="E67" s="472"/>
      <c r="F67" s="473" t="s">
        <v>319</v>
      </c>
      <c r="G67" s="474"/>
      <c r="H67" s="473" t="s">
        <v>263</v>
      </c>
      <c r="I67" s="474"/>
    </row>
    <row r="68" spans="1:9" ht="54.75" customHeight="1" x14ac:dyDescent="0.3">
      <c r="A68" s="113" t="s">
        <v>264</v>
      </c>
      <c r="B68" s="464">
        <v>0.12</v>
      </c>
      <c r="C68" s="465"/>
      <c r="D68" s="586">
        <v>0.17</v>
      </c>
      <c r="E68" s="587"/>
      <c r="F68" s="588"/>
      <c r="G68" s="587"/>
      <c r="H68" s="448"/>
      <c r="I68" s="449"/>
    </row>
    <row r="69" spans="1:9" ht="30" customHeight="1" x14ac:dyDescent="0.3">
      <c r="A69" s="450" t="s">
        <v>191</v>
      </c>
      <c r="B69" s="168" t="s">
        <v>99</v>
      </c>
      <c r="C69" s="168" t="s">
        <v>242</v>
      </c>
      <c r="D69" s="168" t="s">
        <v>99</v>
      </c>
      <c r="E69" s="168" t="s">
        <v>242</v>
      </c>
      <c r="F69" s="168" t="s">
        <v>99</v>
      </c>
      <c r="G69" s="168" t="s">
        <v>242</v>
      </c>
      <c r="H69" s="168" t="s">
        <v>99</v>
      </c>
      <c r="I69" s="168" t="s">
        <v>242</v>
      </c>
    </row>
    <row r="70" spans="1:9" ht="30" customHeight="1" x14ac:dyDescent="0.3">
      <c r="A70" s="451"/>
      <c r="B70" s="115">
        <v>0</v>
      </c>
      <c r="C70" s="115"/>
      <c r="D70" s="115"/>
      <c r="E70" s="115"/>
      <c r="F70" s="115"/>
      <c r="G70" s="115"/>
      <c r="H70" s="122"/>
      <c r="I70" s="115"/>
    </row>
    <row r="71" spans="1:9" ht="80.25" customHeight="1" x14ac:dyDescent="0.3">
      <c r="A71" s="113" t="s">
        <v>265</v>
      </c>
      <c r="B71" s="475"/>
      <c r="C71" s="476"/>
      <c r="D71" s="477"/>
      <c r="E71" s="478"/>
      <c r="F71" s="477"/>
      <c r="G71" s="479"/>
      <c r="H71" s="477"/>
      <c r="I71" s="478"/>
    </row>
    <row r="72" spans="1:9" ht="80.25" customHeight="1" x14ac:dyDescent="0.3">
      <c r="A72" s="113" t="s">
        <v>266</v>
      </c>
      <c r="B72" s="459"/>
      <c r="C72" s="460"/>
      <c r="D72" s="459"/>
      <c r="E72" s="460"/>
      <c r="F72" s="461"/>
      <c r="G72" s="462"/>
      <c r="H72" s="461"/>
      <c r="I72" s="462"/>
    </row>
    <row r="73" spans="1:9" ht="30.75" customHeight="1" x14ac:dyDescent="0.3">
      <c r="A73" s="450" t="s">
        <v>192</v>
      </c>
      <c r="B73" s="168" t="s">
        <v>99</v>
      </c>
      <c r="C73" s="168" t="s">
        <v>242</v>
      </c>
      <c r="D73" s="168" t="s">
        <v>99</v>
      </c>
      <c r="E73" s="168" t="s">
        <v>242</v>
      </c>
      <c r="F73" s="168" t="s">
        <v>99</v>
      </c>
      <c r="G73" s="168" t="s">
        <v>242</v>
      </c>
      <c r="H73" s="168" t="s">
        <v>99</v>
      </c>
      <c r="I73" s="168" t="s">
        <v>242</v>
      </c>
    </row>
    <row r="74" spans="1:9" ht="30.75" customHeight="1" x14ac:dyDescent="0.3">
      <c r="A74" s="451"/>
      <c r="B74" s="115">
        <v>0</v>
      </c>
      <c r="C74" s="115"/>
      <c r="D74" s="115"/>
      <c r="E74" s="115"/>
      <c r="F74" s="115"/>
      <c r="G74" s="116"/>
      <c r="H74" s="122"/>
      <c r="I74" s="116"/>
    </row>
    <row r="75" spans="1:9" ht="80.25" customHeight="1" x14ac:dyDescent="0.3">
      <c r="A75" s="113" t="s">
        <v>265</v>
      </c>
      <c r="B75" s="475"/>
      <c r="C75" s="476"/>
      <c r="D75" s="541"/>
      <c r="E75" s="542"/>
      <c r="F75" s="477"/>
      <c r="G75" s="479"/>
      <c r="H75" s="541"/>
      <c r="I75" s="542"/>
    </row>
    <row r="76" spans="1:9" ht="80.25" customHeight="1" x14ac:dyDescent="0.3">
      <c r="A76" s="113" t="s">
        <v>266</v>
      </c>
      <c r="B76" s="459"/>
      <c r="C76" s="460"/>
      <c r="D76" s="459"/>
      <c r="E76" s="460"/>
      <c r="F76" s="461"/>
      <c r="G76" s="462"/>
      <c r="H76" s="461"/>
      <c r="I76" s="462"/>
    </row>
    <row r="77" spans="1:9" ht="30.75" customHeight="1" x14ac:dyDescent="0.3">
      <c r="A77" s="450" t="s">
        <v>193</v>
      </c>
      <c r="B77" s="168" t="s">
        <v>99</v>
      </c>
      <c r="C77" s="168" t="s">
        <v>242</v>
      </c>
      <c r="D77" s="168" t="s">
        <v>99</v>
      </c>
      <c r="E77" s="168" t="s">
        <v>242</v>
      </c>
      <c r="F77" s="168" t="s">
        <v>99</v>
      </c>
      <c r="G77" s="168" t="s">
        <v>242</v>
      </c>
      <c r="H77" s="168" t="s">
        <v>99</v>
      </c>
      <c r="I77" s="168" t="s">
        <v>242</v>
      </c>
    </row>
    <row r="78" spans="1:9" ht="30.75" customHeight="1" x14ac:dyDescent="0.3">
      <c r="A78" s="451"/>
      <c r="B78" s="115">
        <v>0.25</v>
      </c>
      <c r="C78" s="115"/>
      <c r="D78" s="115"/>
      <c r="E78" s="115"/>
      <c r="F78" s="115"/>
      <c r="G78" s="116"/>
      <c r="H78" s="122"/>
      <c r="I78" s="116"/>
    </row>
    <row r="79" spans="1:9" ht="80.25" customHeight="1" x14ac:dyDescent="0.3">
      <c r="A79" s="113" t="s">
        <v>265</v>
      </c>
      <c r="B79" s="475"/>
      <c r="C79" s="476"/>
      <c r="D79" s="461"/>
      <c r="E79" s="540"/>
      <c r="F79" s="477"/>
      <c r="G79" s="479"/>
      <c r="H79" s="461"/>
      <c r="I79" s="462"/>
    </row>
    <row r="80" spans="1:9" ht="80.25" customHeight="1" x14ac:dyDescent="0.3">
      <c r="A80" s="113" t="s">
        <v>266</v>
      </c>
      <c r="B80" s="459"/>
      <c r="C80" s="460"/>
      <c r="D80" s="459"/>
      <c r="E80" s="460"/>
      <c r="F80" s="461"/>
      <c r="G80" s="462"/>
      <c r="H80" s="461"/>
      <c r="I80" s="462"/>
    </row>
    <row r="81" spans="1:9" ht="30.75" customHeight="1" x14ac:dyDescent="0.3">
      <c r="A81" s="450" t="s">
        <v>194</v>
      </c>
      <c r="B81" s="168" t="s">
        <v>99</v>
      </c>
      <c r="C81" s="168" t="s">
        <v>242</v>
      </c>
      <c r="D81" s="168" t="s">
        <v>99</v>
      </c>
      <c r="E81" s="168" t="s">
        <v>242</v>
      </c>
      <c r="F81" s="168" t="s">
        <v>99</v>
      </c>
      <c r="G81" s="168" t="s">
        <v>242</v>
      </c>
      <c r="H81" s="168" t="s">
        <v>99</v>
      </c>
      <c r="I81" s="168" t="s">
        <v>242</v>
      </c>
    </row>
    <row r="82" spans="1:9" ht="30.75" customHeight="1" x14ac:dyDescent="0.3">
      <c r="A82" s="451"/>
      <c r="B82" s="115">
        <v>0.25</v>
      </c>
      <c r="C82" s="115"/>
      <c r="D82" s="115">
        <v>0</v>
      </c>
      <c r="E82" s="115"/>
      <c r="F82" s="115"/>
      <c r="G82" s="116"/>
      <c r="H82" s="122"/>
      <c r="I82" s="116"/>
    </row>
    <row r="83" spans="1:9" ht="80.25" customHeight="1" x14ac:dyDescent="0.3">
      <c r="A83" s="113" t="s">
        <v>265</v>
      </c>
      <c r="B83" s="544"/>
      <c r="C83" s="545"/>
      <c r="D83" s="461"/>
      <c r="E83" s="462"/>
      <c r="F83" s="477"/>
      <c r="G83" s="479"/>
      <c r="H83" s="461"/>
      <c r="I83" s="462"/>
    </row>
    <row r="84" spans="1:9" ht="80.25" customHeight="1" x14ac:dyDescent="0.3">
      <c r="A84" s="113" t="s">
        <v>266</v>
      </c>
      <c r="B84" s="457"/>
      <c r="C84" s="458"/>
      <c r="D84" s="459"/>
      <c r="E84" s="460"/>
      <c r="F84" s="461"/>
      <c r="G84" s="462"/>
      <c r="H84" s="461"/>
      <c r="I84" s="462"/>
    </row>
    <row r="85" spans="1:9" ht="30" customHeight="1" x14ac:dyDescent="0.3">
      <c r="A85" s="450" t="s">
        <v>198</v>
      </c>
      <c r="B85" s="168" t="s">
        <v>99</v>
      </c>
      <c r="C85" s="168" t="s">
        <v>242</v>
      </c>
      <c r="D85" s="168" t="s">
        <v>99</v>
      </c>
      <c r="E85" s="168" t="s">
        <v>242</v>
      </c>
      <c r="F85" s="168" t="s">
        <v>99</v>
      </c>
      <c r="G85" s="168" t="s">
        <v>242</v>
      </c>
      <c r="H85" s="168" t="s">
        <v>99</v>
      </c>
      <c r="I85" s="168" t="s">
        <v>242</v>
      </c>
    </row>
    <row r="86" spans="1:9" ht="30" customHeight="1" x14ac:dyDescent="0.3">
      <c r="A86" s="451"/>
      <c r="B86" s="115">
        <v>0</v>
      </c>
      <c r="C86" s="115"/>
      <c r="D86" s="115">
        <v>0</v>
      </c>
      <c r="E86" s="115"/>
      <c r="F86" s="115"/>
      <c r="G86" s="116"/>
      <c r="H86" s="122"/>
      <c r="I86" s="116"/>
    </row>
    <row r="87" spans="1:9" ht="80.25" customHeight="1" x14ac:dyDescent="0.3">
      <c r="A87" s="113" t="s">
        <v>265</v>
      </c>
      <c r="B87" s="463"/>
      <c r="C87" s="463"/>
      <c r="D87" s="463"/>
      <c r="E87" s="463"/>
      <c r="F87" s="463"/>
      <c r="G87" s="463"/>
      <c r="H87" s="463"/>
      <c r="I87" s="463"/>
    </row>
    <row r="88" spans="1:9" ht="80.25" customHeight="1" x14ac:dyDescent="0.3">
      <c r="A88" s="113" t="s">
        <v>266</v>
      </c>
      <c r="B88" s="454"/>
      <c r="C88" s="455"/>
      <c r="D88" s="454"/>
      <c r="E88" s="455"/>
      <c r="F88" s="454"/>
      <c r="G88" s="455"/>
      <c r="H88" s="454"/>
      <c r="I88" s="455"/>
    </row>
    <row r="89" spans="1:9" ht="29.25" customHeight="1" x14ac:dyDescent="0.3">
      <c r="A89" s="450" t="s">
        <v>199</v>
      </c>
      <c r="B89" s="168" t="s">
        <v>99</v>
      </c>
      <c r="C89" s="168" t="s">
        <v>242</v>
      </c>
      <c r="D89" s="168" t="s">
        <v>99</v>
      </c>
      <c r="E89" s="168" t="s">
        <v>242</v>
      </c>
      <c r="F89" s="168" t="s">
        <v>99</v>
      </c>
      <c r="G89" s="168" t="s">
        <v>242</v>
      </c>
      <c r="H89" s="168" t="s">
        <v>99</v>
      </c>
      <c r="I89" s="168" t="s">
        <v>242</v>
      </c>
    </row>
    <row r="90" spans="1:9" ht="29.25" customHeight="1" x14ac:dyDescent="0.3">
      <c r="A90" s="451"/>
      <c r="B90" s="115">
        <v>0</v>
      </c>
      <c r="C90" s="117"/>
      <c r="D90" s="115">
        <v>0.25</v>
      </c>
      <c r="E90" s="115"/>
      <c r="F90" s="115"/>
      <c r="G90" s="116"/>
      <c r="H90" s="122"/>
      <c r="I90" s="116"/>
    </row>
    <row r="91" spans="1:9" ht="80.25" customHeight="1" x14ac:dyDescent="0.3">
      <c r="A91" s="113" t="s">
        <v>265</v>
      </c>
      <c r="B91" s="456"/>
      <c r="C91" s="456"/>
      <c r="D91" s="456"/>
      <c r="E91" s="456"/>
      <c r="F91" s="456"/>
      <c r="G91" s="456"/>
      <c r="H91" s="456"/>
      <c r="I91" s="456"/>
    </row>
    <row r="92" spans="1:9" ht="80.25" customHeight="1" x14ac:dyDescent="0.3">
      <c r="A92" s="113" t="s">
        <v>266</v>
      </c>
      <c r="B92" s="454"/>
      <c r="C92" s="455"/>
      <c r="D92" s="454"/>
      <c r="E92" s="455"/>
      <c r="F92" s="454"/>
      <c r="G92" s="455"/>
      <c r="H92" s="454"/>
      <c r="I92" s="455"/>
    </row>
    <row r="93" spans="1:9" ht="24.9" customHeight="1" x14ac:dyDescent="0.3">
      <c r="A93" s="450" t="s">
        <v>200</v>
      </c>
      <c r="B93" s="168" t="s">
        <v>99</v>
      </c>
      <c r="C93" s="168" t="s">
        <v>242</v>
      </c>
      <c r="D93" s="168" t="s">
        <v>99</v>
      </c>
      <c r="E93" s="168" t="s">
        <v>242</v>
      </c>
      <c r="F93" s="168" t="s">
        <v>99</v>
      </c>
      <c r="G93" s="168" t="s">
        <v>242</v>
      </c>
      <c r="H93" s="168" t="s">
        <v>99</v>
      </c>
      <c r="I93" s="168" t="s">
        <v>242</v>
      </c>
    </row>
    <row r="94" spans="1:9" ht="24.9" customHeight="1" x14ac:dyDescent="0.3">
      <c r="A94" s="451"/>
      <c r="B94" s="115">
        <v>0.25</v>
      </c>
      <c r="C94" s="117"/>
      <c r="D94" s="115"/>
      <c r="E94" s="115"/>
      <c r="F94" s="115"/>
      <c r="G94" s="116"/>
      <c r="H94" s="122"/>
      <c r="I94" s="116"/>
    </row>
    <row r="95" spans="1:9" ht="80.25" customHeight="1" x14ac:dyDescent="0.3">
      <c r="A95" s="113" t="s">
        <v>265</v>
      </c>
      <c r="B95" s="456"/>
      <c r="C95" s="456"/>
      <c r="D95" s="456"/>
      <c r="E95" s="456"/>
      <c r="F95" s="456"/>
      <c r="G95" s="456"/>
      <c r="H95" s="456"/>
      <c r="I95" s="456"/>
    </row>
    <row r="96" spans="1:9" ht="80.25" customHeight="1" x14ac:dyDescent="0.3">
      <c r="A96" s="113" t="s">
        <v>266</v>
      </c>
      <c r="B96" s="454"/>
      <c r="C96" s="455"/>
      <c r="D96" s="454"/>
      <c r="E96" s="455"/>
      <c r="F96" s="454"/>
      <c r="G96" s="455"/>
      <c r="H96" s="454"/>
      <c r="I96" s="455"/>
    </row>
    <row r="97" spans="1:9" ht="24.9" customHeight="1" x14ac:dyDescent="0.3">
      <c r="A97" s="450" t="s">
        <v>201</v>
      </c>
      <c r="B97" s="168" t="s">
        <v>99</v>
      </c>
      <c r="C97" s="168" t="s">
        <v>242</v>
      </c>
      <c r="D97" s="168" t="s">
        <v>99</v>
      </c>
      <c r="E97" s="168" t="s">
        <v>242</v>
      </c>
      <c r="F97" s="168" t="s">
        <v>99</v>
      </c>
      <c r="G97" s="168" t="s">
        <v>242</v>
      </c>
      <c r="H97" s="168" t="s">
        <v>99</v>
      </c>
      <c r="I97" s="168" t="s">
        <v>242</v>
      </c>
    </row>
    <row r="98" spans="1:9" ht="24.9" customHeight="1" x14ac:dyDescent="0.3">
      <c r="A98" s="451"/>
      <c r="B98" s="115">
        <v>0.25</v>
      </c>
      <c r="C98" s="117"/>
      <c r="D98" s="115">
        <v>0.25</v>
      </c>
      <c r="E98" s="115"/>
      <c r="F98" s="115"/>
      <c r="G98" s="116"/>
      <c r="H98" s="122"/>
      <c r="I98" s="116"/>
    </row>
    <row r="99" spans="1:9" ht="80.25" customHeight="1" x14ac:dyDescent="0.3">
      <c r="A99" s="113" t="s">
        <v>265</v>
      </c>
      <c r="B99" s="456"/>
      <c r="C99" s="456"/>
      <c r="D99" s="456"/>
      <c r="E99" s="456"/>
      <c r="F99" s="456"/>
      <c r="G99" s="456"/>
      <c r="H99" s="456"/>
      <c r="I99" s="456"/>
    </row>
    <row r="100" spans="1:9" ht="80.25" customHeight="1" x14ac:dyDescent="0.3">
      <c r="A100" s="113" t="s">
        <v>266</v>
      </c>
      <c r="B100" s="454"/>
      <c r="C100" s="455"/>
      <c r="D100" s="454"/>
      <c r="E100" s="455"/>
      <c r="F100" s="454"/>
      <c r="G100" s="455"/>
      <c r="H100" s="454"/>
      <c r="I100" s="455"/>
    </row>
    <row r="101" spans="1:9" ht="24.9" customHeight="1" x14ac:dyDescent="0.3">
      <c r="A101" s="450" t="s">
        <v>203</v>
      </c>
      <c r="B101" s="168" t="s">
        <v>99</v>
      </c>
      <c r="C101" s="168" t="s">
        <v>242</v>
      </c>
      <c r="D101" s="168" t="s">
        <v>99</v>
      </c>
      <c r="E101" s="168" t="s">
        <v>242</v>
      </c>
      <c r="F101" s="168" t="s">
        <v>99</v>
      </c>
      <c r="G101" s="168" t="s">
        <v>242</v>
      </c>
      <c r="H101" s="168" t="s">
        <v>99</v>
      </c>
      <c r="I101" s="168" t="s">
        <v>242</v>
      </c>
    </row>
    <row r="102" spans="1:9" ht="24.9" customHeight="1" x14ac:dyDescent="0.3">
      <c r="A102" s="451"/>
      <c r="B102" s="115">
        <v>0</v>
      </c>
      <c r="C102" s="117"/>
      <c r="D102" s="115">
        <v>0.25</v>
      </c>
      <c r="E102" s="115"/>
      <c r="F102" s="115"/>
      <c r="G102" s="116"/>
      <c r="H102" s="122"/>
      <c r="I102" s="116"/>
    </row>
    <row r="103" spans="1:9" ht="80.25" customHeight="1" x14ac:dyDescent="0.3">
      <c r="A103" s="113" t="s">
        <v>265</v>
      </c>
      <c r="B103" s="456"/>
      <c r="C103" s="456"/>
      <c r="D103" s="456"/>
      <c r="E103" s="456"/>
      <c r="F103" s="456"/>
      <c r="G103" s="456"/>
      <c r="H103" s="456"/>
      <c r="I103" s="456"/>
    </row>
    <row r="104" spans="1:9" ht="80.25" customHeight="1" x14ac:dyDescent="0.3">
      <c r="A104" s="113" t="s">
        <v>266</v>
      </c>
      <c r="B104" s="454"/>
      <c r="C104" s="455"/>
      <c r="D104" s="454"/>
      <c r="E104" s="455"/>
      <c r="F104" s="454"/>
      <c r="G104" s="455"/>
      <c r="H104" s="454"/>
      <c r="I104" s="455"/>
    </row>
    <row r="105" spans="1:9" ht="24.9" customHeight="1" x14ac:dyDescent="0.3">
      <c r="A105" s="450" t="s">
        <v>204</v>
      </c>
      <c r="B105" s="168" t="s">
        <v>99</v>
      </c>
      <c r="C105" s="168" t="s">
        <v>242</v>
      </c>
      <c r="D105" s="168" t="s">
        <v>99</v>
      </c>
      <c r="E105" s="168" t="s">
        <v>242</v>
      </c>
      <c r="F105" s="168" t="s">
        <v>99</v>
      </c>
      <c r="G105" s="168" t="s">
        <v>242</v>
      </c>
      <c r="H105" s="168" t="s">
        <v>99</v>
      </c>
      <c r="I105" s="168" t="s">
        <v>242</v>
      </c>
    </row>
    <row r="106" spans="1:9" ht="24.9" customHeight="1" x14ac:dyDescent="0.3">
      <c r="A106" s="451"/>
      <c r="B106" s="115">
        <v>0</v>
      </c>
      <c r="C106" s="117"/>
      <c r="D106" s="115">
        <v>0.25</v>
      </c>
      <c r="E106" s="115"/>
      <c r="F106" s="115"/>
      <c r="G106" s="116"/>
      <c r="H106" s="122"/>
      <c r="I106" s="116"/>
    </row>
    <row r="107" spans="1:9" ht="80.25" customHeight="1" x14ac:dyDescent="0.3">
      <c r="A107" s="113" t="s">
        <v>265</v>
      </c>
      <c r="B107" s="456"/>
      <c r="C107" s="456"/>
      <c r="D107" s="456"/>
      <c r="E107" s="456"/>
      <c r="F107" s="456"/>
      <c r="G107" s="456"/>
      <c r="H107" s="456"/>
      <c r="I107" s="456"/>
    </row>
    <row r="108" spans="1:9" ht="80.25" customHeight="1" x14ac:dyDescent="0.3">
      <c r="A108" s="113" t="s">
        <v>266</v>
      </c>
      <c r="B108" s="454"/>
      <c r="C108" s="455"/>
      <c r="D108" s="454"/>
      <c r="E108" s="455"/>
      <c r="F108" s="454"/>
      <c r="G108" s="455"/>
      <c r="H108" s="454"/>
      <c r="I108" s="455"/>
    </row>
    <row r="109" spans="1:9" ht="24.9" customHeight="1" x14ac:dyDescent="0.3">
      <c r="A109" s="450" t="s">
        <v>205</v>
      </c>
      <c r="B109" s="168" t="s">
        <v>99</v>
      </c>
      <c r="C109" s="168" t="s">
        <v>242</v>
      </c>
      <c r="D109" s="168" t="s">
        <v>99</v>
      </c>
      <c r="E109" s="168" t="s">
        <v>242</v>
      </c>
      <c r="F109" s="168" t="s">
        <v>99</v>
      </c>
      <c r="G109" s="168" t="s">
        <v>242</v>
      </c>
      <c r="H109" s="168" t="s">
        <v>99</v>
      </c>
      <c r="I109" s="168" t="s">
        <v>242</v>
      </c>
    </row>
    <row r="110" spans="1:9" ht="24.9" customHeight="1" x14ac:dyDescent="0.3">
      <c r="A110" s="451"/>
      <c r="B110" s="115">
        <v>0</v>
      </c>
      <c r="C110" s="117"/>
      <c r="D110" s="115"/>
      <c r="E110" s="115"/>
      <c r="F110" s="115"/>
      <c r="G110" s="116"/>
      <c r="H110" s="122"/>
      <c r="I110" s="116"/>
    </row>
    <row r="111" spans="1:9" ht="80.25" customHeight="1" x14ac:dyDescent="0.3">
      <c r="A111" s="113" t="s">
        <v>265</v>
      </c>
      <c r="B111" s="456"/>
      <c r="C111" s="456"/>
      <c r="D111" s="456"/>
      <c r="E111" s="456"/>
      <c r="F111" s="456"/>
      <c r="G111" s="456"/>
      <c r="H111" s="456"/>
      <c r="I111" s="456"/>
    </row>
    <row r="112" spans="1:9" ht="80.25" customHeight="1" x14ac:dyDescent="0.3">
      <c r="A112" s="113" t="s">
        <v>266</v>
      </c>
      <c r="B112" s="454"/>
      <c r="C112" s="455"/>
      <c r="D112" s="454"/>
      <c r="E112" s="455"/>
      <c r="F112" s="454"/>
      <c r="G112" s="455"/>
      <c r="H112" s="454"/>
      <c r="I112" s="455"/>
    </row>
    <row r="113" spans="1:9" ht="24.9" customHeight="1" x14ac:dyDescent="0.3">
      <c r="A113" s="450" t="s">
        <v>206</v>
      </c>
      <c r="B113" s="168" t="s">
        <v>99</v>
      </c>
      <c r="C113" s="168" t="s">
        <v>242</v>
      </c>
      <c r="D113" s="168" t="s">
        <v>99</v>
      </c>
      <c r="E113" s="168" t="s">
        <v>242</v>
      </c>
      <c r="F113" s="168" t="s">
        <v>99</v>
      </c>
      <c r="G113" s="168" t="s">
        <v>242</v>
      </c>
      <c r="H113" s="168" t="s">
        <v>99</v>
      </c>
      <c r="I113" s="168" t="s">
        <v>242</v>
      </c>
    </row>
    <row r="114" spans="1:9" ht="24.9" customHeight="1" x14ac:dyDescent="0.3">
      <c r="A114" s="451"/>
      <c r="B114" s="115">
        <v>0</v>
      </c>
      <c r="C114" s="274"/>
      <c r="D114" s="115"/>
      <c r="E114" s="274"/>
      <c r="F114" s="115"/>
      <c r="G114" s="275"/>
      <c r="H114" s="274"/>
      <c r="I114" s="275"/>
    </row>
    <row r="115" spans="1:9" ht="80.25" customHeight="1" x14ac:dyDescent="0.3">
      <c r="A115" s="113" t="s">
        <v>265</v>
      </c>
      <c r="B115" s="543"/>
      <c r="C115" s="543"/>
      <c r="D115" s="543"/>
      <c r="E115" s="543"/>
      <c r="F115" s="543"/>
      <c r="G115" s="543"/>
      <c r="H115" s="543"/>
      <c r="I115" s="543"/>
    </row>
    <row r="116" spans="1:9" ht="80.25" customHeight="1" x14ac:dyDescent="0.3">
      <c r="A116" s="113" t="s">
        <v>266</v>
      </c>
      <c r="B116" s="454"/>
      <c r="C116" s="455"/>
      <c r="D116" s="454"/>
      <c r="E116" s="455"/>
      <c r="F116" s="454"/>
      <c r="G116" s="455"/>
      <c r="H116" s="454"/>
      <c r="I116" s="455"/>
    </row>
    <row r="117" spans="1:9" ht="16.8" x14ac:dyDescent="0.3">
      <c r="A117" s="114" t="s">
        <v>267</v>
      </c>
      <c r="B117" s="118">
        <f t="shared" ref="B117:I117" si="0">(B70+B74+B78+B82+B86+B90+B94+B98+B102+B106+B110+B114)</f>
        <v>1</v>
      </c>
      <c r="C117" s="118">
        <f t="shared" si="0"/>
        <v>0</v>
      </c>
      <c r="D117" s="118">
        <f t="shared" si="0"/>
        <v>1</v>
      </c>
      <c r="E117" s="118">
        <f t="shared" si="0"/>
        <v>0</v>
      </c>
      <c r="F117" s="118">
        <f t="shared" si="0"/>
        <v>0</v>
      </c>
      <c r="G117" s="118">
        <f t="shared" si="0"/>
        <v>0</v>
      </c>
      <c r="H117" s="118">
        <f t="shared" si="0"/>
        <v>0</v>
      </c>
      <c r="I117" s="118">
        <f t="shared" si="0"/>
        <v>0</v>
      </c>
    </row>
    <row r="122" spans="1:9" ht="37.5" customHeight="1" x14ac:dyDescent="0.3"/>
    <row r="123" spans="1:9" ht="19.5" customHeight="1" x14ac:dyDescent="0.3"/>
    <row r="124" spans="1:9" ht="19.5" customHeight="1" x14ac:dyDescent="0.3"/>
    <row r="125" spans="1:9" ht="34.5" customHeight="1" x14ac:dyDescent="0.3"/>
    <row r="126" spans="1:9" ht="15" customHeight="1" x14ac:dyDescent="0.3"/>
    <row r="127" spans="1:9" ht="15.75" customHeight="1" x14ac:dyDescent="0.3"/>
  </sheetData>
  <mergeCells count="211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C3F2D6-7B3A-40AB-8B06-57D11490C549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FFC3A-060F-49D8-8357-ABBB46629C50}">
  <sheetPr>
    <tabColor theme="5" tint="0.59999389629810485"/>
  </sheetPr>
  <dimension ref="A1:L28"/>
  <sheetViews>
    <sheetView topLeftCell="A21" zoomScale="120" zoomScaleNormal="120" workbookViewId="0">
      <selection activeCell="D27" sqref="D27:L27"/>
    </sheetView>
  </sheetViews>
  <sheetFormatPr baseColWidth="10" defaultColWidth="8.6640625" defaultRowHeight="13.8" x14ac:dyDescent="0.3"/>
  <cols>
    <col min="1" max="1" width="3.33203125" style="264" customWidth="1"/>
    <col min="2" max="2" width="9.33203125" style="264" customWidth="1"/>
    <col min="3" max="3" width="5.6640625" style="264" customWidth="1"/>
    <col min="4" max="4" width="6.6640625" style="264" customWidth="1"/>
    <col min="5" max="5" width="5.6640625" style="264" customWidth="1"/>
    <col min="6" max="6" width="10.33203125" style="264" customWidth="1"/>
    <col min="7" max="7" width="2.109375" style="264" customWidth="1"/>
    <col min="8" max="8" width="18.6640625" style="264" customWidth="1"/>
    <col min="9" max="9" width="12.6640625" style="264" customWidth="1"/>
    <col min="10" max="10" width="6.6640625" style="264" customWidth="1"/>
    <col min="11" max="11" width="18.6640625" style="264" customWidth="1"/>
    <col min="12" max="12" width="25.6640625" style="264" customWidth="1"/>
    <col min="13" max="16384" width="8.6640625" style="264"/>
  </cols>
  <sheetData>
    <row r="1" spans="1:12" ht="18.75" customHeight="1" x14ac:dyDescent="0.3">
      <c r="A1" s="573"/>
      <c r="B1" s="574"/>
      <c r="C1" s="574"/>
      <c r="D1" s="574"/>
      <c r="E1" s="575"/>
      <c r="F1" s="582" t="s">
        <v>268</v>
      </c>
      <c r="G1" s="583"/>
      <c r="H1" s="583"/>
      <c r="I1" s="583"/>
      <c r="J1" s="583"/>
      <c r="K1" s="583"/>
      <c r="L1" s="263"/>
    </row>
    <row r="2" spans="1:12" ht="18.75" customHeight="1" x14ac:dyDescent="0.3">
      <c r="A2" s="576"/>
      <c r="B2" s="577"/>
      <c r="C2" s="577"/>
      <c r="D2" s="577"/>
      <c r="E2" s="578"/>
      <c r="F2" s="584"/>
      <c r="G2" s="585"/>
      <c r="H2" s="585"/>
      <c r="I2" s="585"/>
      <c r="J2" s="585"/>
      <c r="K2" s="585"/>
      <c r="L2" s="263"/>
    </row>
    <row r="3" spans="1:12" ht="18.75" customHeight="1" x14ac:dyDescent="0.3">
      <c r="A3" s="576"/>
      <c r="B3" s="577"/>
      <c r="C3" s="577"/>
      <c r="D3" s="577"/>
      <c r="E3" s="578"/>
      <c r="F3" s="582" t="s">
        <v>269</v>
      </c>
      <c r="G3" s="583"/>
      <c r="H3" s="583"/>
      <c r="I3" s="583"/>
      <c r="J3" s="583"/>
      <c r="K3" s="583"/>
      <c r="L3" s="263"/>
    </row>
    <row r="4" spans="1:12" ht="18.75" customHeight="1" x14ac:dyDescent="0.3">
      <c r="A4" s="579"/>
      <c r="B4" s="580"/>
      <c r="C4" s="580"/>
      <c r="D4" s="580"/>
      <c r="E4" s="581"/>
      <c r="F4" s="584"/>
      <c r="G4" s="585"/>
      <c r="H4" s="585"/>
      <c r="I4" s="585"/>
      <c r="J4" s="585"/>
      <c r="K4" s="585"/>
      <c r="L4" s="263"/>
    </row>
    <row r="5" spans="1:12" ht="15.75" customHeight="1" x14ac:dyDescent="0.3">
      <c r="A5" s="553" t="s">
        <v>270</v>
      </c>
      <c r="B5" s="554"/>
      <c r="C5" s="554"/>
      <c r="D5" s="554"/>
      <c r="E5" s="554"/>
      <c r="F5" s="554"/>
      <c r="G5" s="554"/>
      <c r="H5" s="554"/>
      <c r="I5" s="554"/>
      <c r="J5" s="554"/>
      <c r="K5" s="554"/>
      <c r="L5" s="568"/>
    </row>
    <row r="6" spans="1:12" ht="23.25" customHeight="1" x14ac:dyDescent="0.3">
      <c r="A6" s="553" t="s">
        <v>271</v>
      </c>
      <c r="B6" s="554"/>
      <c r="C6" s="555"/>
      <c r="D6" s="550" t="s">
        <v>12</v>
      </c>
      <c r="E6" s="551"/>
      <c r="F6" s="551"/>
      <c r="G6" s="551"/>
      <c r="H6" s="556"/>
      <c r="I6" s="553" t="s">
        <v>272</v>
      </c>
      <c r="J6" s="555"/>
      <c r="K6" s="550" t="s">
        <v>37</v>
      </c>
      <c r="L6" s="556"/>
    </row>
    <row r="7" spans="1:12" ht="17.7" customHeight="1" x14ac:dyDescent="0.3">
      <c r="A7" s="553" t="s">
        <v>273</v>
      </c>
      <c r="B7" s="554"/>
      <c r="C7" s="555"/>
      <c r="D7" s="550" t="s">
        <v>26</v>
      </c>
      <c r="E7" s="551"/>
      <c r="F7" s="551"/>
      <c r="G7" s="551"/>
      <c r="H7" s="556"/>
      <c r="I7" s="553" t="s">
        <v>98</v>
      </c>
      <c r="J7" s="555"/>
      <c r="K7" s="550" t="s">
        <v>15</v>
      </c>
      <c r="L7" s="556"/>
    </row>
    <row r="8" spans="1:12" ht="35.700000000000003" customHeight="1" x14ac:dyDescent="0.3">
      <c r="A8" s="553" t="s">
        <v>274</v>
      </c>
      <c r="B8" s="554"/>
      <c r="C8" s="555"/>
      <c r="D8" s="550" t="s">
        <v>63</v>
      </c>
      <c r="E8" s="551"/>
      <c r="F8" s="551"/>
      <c r="G8" s="551"/>
      <c r="H8" s="556"/>
      <c r="I8" s="553" t="s">
        <v>275</v>
      </c>
      <c r="J8" s="555"/>
      <c r="K8" s="550" t="s">
        <v>67</v>
      </c>
      <c r="L8" s="556"/>
    </row>
    <row r="9" spans="1:12" ht="15.75" customHeight="1" x14ac:dyDescent="0.3">
      <c r="A9" s="567" t="s">
        <v>276</v>
      </c>
      <c r="B9" s="560"/>
      <c r="C9" s="560"/>
      <c r="D9" s="560"/>
      <c r="E9" s="554"/>
      <c r="F9" s="554"/>
      <c r="G9" s="554"/>
      <c r="H9" s="554"/>
      <c r="I9" s="554"/>
      <c r="J9" s="554"/>
      <c r="K9" s="554"/>
      <c r="L9" s="568"/>
    </row>
    <row r="10" spans="1:12" ht="28.95" customHeight="1" x14ac:dyDescent="0.3">
      <c r="A10" s="549" t="s">
        <v>277</v>
      </c>
      <c r="B10" s="549"/>
      <c r="C10" s="549"/>
      <c r="D10" s="549"/>
      <c r="E10" s="589" t="s">
        <v>314</v>
      </c>
      <c r="F10" s="552"/>
      <c r="G10" s="552"/>
      <c r="H10" s="552"/>
      <c r="I10" s="552"/>
      <c r="J10" s="552"/>
      <c r="K10" s="552"/>
      <c r="L10" s="552"/>
    </row>
    <row r="11" spans="1:12" ht="34.5" customHeight="1" x14ac:dyDescent="0.3">
      <c r="A11" s="569" t="s">
        <v>278</v>
      </c>
      <c r="B11" s="570"/>
      <c r="C11" s="570"/>
      <c r="D11" s="568"/>
      <c r="E11" s="571" t="str">
        <f>+ACTIVIDAD_2!I16</f>
        <v>Numero de cursos con enfoque de género y diferencial para el desarrollo de capacidades digitales de las mujeres en zonas rurales de la ciudad implementados</v>
      </c>
      <c r="F11" s="552"/>
      <c r="G11" s="552"/>
      <c r="H11" s="552"/>
      <c r="I11" s="552"/>
      <c r="J11" s="552"/>
      <c r="K11" s="552"/>
      <c r="L11" s="572"/>
    </row>
    <row r="12" spans="1:12" ht="47.25" customHeight="1" x14ac:dyDescent="0.3">
      <c r="A12" s="553" t="s">
        <v>279</v>
      </c>
      <c r="B12" s="554"/>
      <c r="C12" s="554"/>
      <c r="D12" s="555"/>
      <c r="E12" s="571" t="s">
        <v>320</v>
      </c>
      <c r="F12" s="552"/>
      <c r="G12" s="552"/>
      <c r="H12" s="552"/>
      <c r="I12" s="552"/>
      <c r="J12" s="552"/>
      <c r="K12" s="552"/>
      <c r="L12" s="572"/>
    </row>
    <row r="13" spans="1:12" ht="28.5" customHeight="1" x14ac:dyDescent="0.3">
      <c r="A13" s="553" t="s">
        <v>281</v>
      </c>
      <c r="B13" s="554"/>
      <c r="C13" s="555"/>
      <c r="D13" s="546" t="s">
        <v>282</v>
      </c>
      <c r="E13" s="547"/>
      <c r="F13" s="547"/>
      <c r="G13" s="547"/>
      <c r="H13" s="548"/>
      <c r="I13" s="553" t="s">
        <v>283</v>
      </c>
      <c r="J13" s="555"/>
      <c r="K13" s="550" t="s">
        <v>49</v>
      </c>
      <c r="L13" s="556"/>
    </row>
    <row r="14" spans="1:12" ht="15.75" customHeight="1" x14ac:dyDescent="0.3">
      <c r="A14" s="553" t="s">
        <v>284</v>
      </c>
      <c r="B14" s="554"/>
      <c r="C14" s="554"/>
      <c r="D14" s="554"/>
      <c r="E14" s="554"/>
      <c r="F14" s="554"/>
      <c r="G14" s="554"/>
      <c r="H14" s="554"/>
      <c r="I14" s="554"/>
      <c r="J14" s="554"/>
      <c r="K14" s="554"/>
      <c r="L14" s="568"/>
    </row>
    <row r="15" spans="1:12" ht="25.5" customHeight="1" x14ac:dyDescent="0.3">
      <c r="A15" s="553" t="s">
        <v>285</v>
      </c>
      <c r="B15" s="554"/>
      <c r="C15" s="555"/>
      <c r="D15" s="550" t="s">
        <v>19</v>
      </c>
      <c r="E15" s="551"/>
      <c r="F15" s="551"/>
      <c r="G15" s="551"/>
      <c r="H15" s="556"/>
      <c r="I15" s="553" t="s">
        <v>286</v>
      </c>
      <c r="J15" s="555"/>
      <c r="K15" s="550" t="s">
        <v>20</v>
      </c>
      <c r="L15" s="556"/>
    </row>
    <row r="16" spans="1:12" ht="25.5" customHeight="1" x14ac:dyDescent="0.3">
      <c r="A16" s="553" t="s">
        <v>287</v>
      </c>
      <c r="B16" s="554"/>
      <c r="C16" s="555"/>
      <c r="D16" s="564">
        <v>2</v>
      </c>
      <c r="E16" s="565"/>
      <c r="F16" s="565"/>
      <c r="G16" s="565"/>
      <c r="H16" s="566"/>
      <c r="I16" s="553" t="s">
        <v>237</v>
      </c>
      <c r="J16" s="555"/>
      <c r="K16" s="550" t="s">
        <v>21</v>
      </c>
      <c r="L16" s="556"/>
    </row>
    <row r="17" spans="1:12" ht="27.6" customHeight="1" x14ac:dyDescent="0.3">
      <c r="A17" s="553" t="s">
        <v>288</v>
      </c>
      <c r="B17" s="554"/>
      <c r="C17" s="555"/>
      <c r="D17" s="550"/>
      <c r="E17" s="551"/>
      <c r="F17" s="551"/>
      <c r="G17" s="551"/>
      <c r="H17" s="556"/>
      <c r="I17" s="557"/>
      <c r="J17" s="559"/>
      <c r="K17" s="559"/>
      <c r="L17" s="558"/>
    </row>
    <row r="18" spans="1:12" ht="12" customHeight="1" x14ac:dyDescent="0.3">
      <c r="A18" s="271" t="s">
        <v>289</v>
      </c>
      <c r="B18" s="271" t="s">
        <v>290</v>
      </c>
      <c r="C18" s="553" t="s">
        <v>291</v>
      </c>
      <c r="D18" s="554"/>
      <c r="E18" s="554"/>
      <c r="F18" s="554"/>
      <c r="G18" s="555"/>
      <c r="H18" s="553" t="s">
        <v>292</v>
      </c>
      <c r="I18" s="555"/>
      <c r="J18" s="553" t="s">
        <v>293</v>
      </c>
      <c r="K18" s="555"/>
      <c r="L18" s="271" t="s">
        <v>294</v>
      </c>
    </row>
    <row r="19" spans="1:12" ht="106.5" customHeight="1" x14ac:dyDescent="0.3">
      <c r="A19" s="265">
        <v>1</v>
      </c>
      <c r="B19" s="266" t="s">
        <v>295</v>
      </c>
      <c r="C19" s="546" t="s">
        <v>321</v>
      </c>
      <c r="D19" s="547"/>
      <c r="E19" s="547"/>
      <c r="F19" s="547"/>
      <c r="G19" s="548"/>
      <c r="H19" s="546" t="s">
        <v>322</v>
      </c>
      <c r="I19" s="548"/>
      <c r="J19" s="557" t="s">
        <v>22</v>
      </c>
      <c r="K19" s="558"/>
      <c r="L19" s="266" t="s">
        <v>303</v>
      </c>
    </row>
    <row r="20" spans="1:12" ht="81" customHeight="1" x14ac:dyDescent="0.3">
      <c r="A20" s="265">
        <v>2</v>
      </c>
      <c r="B20" s="266" t="s">
        <v>295</v>
      </c>
      <c r="C20" s="550" t="s">
        <v>323</v>
      </c>
      <c r="D20" s="551"/>
      <c r="E20" s="551"/>
      <c r="F20" s="551"/>
      <c r="G20" s="556"/>
      <c r="H20" s="550" t="s">
        <v>324</v>
      </c>
      <c r="I20" s="556"/>
      <c r="J20" s="557" t="s">
        <v>22</v>
      </c>
      <c r="K20" s="558"/>
      <c r="L20" s="266" t="s">
        <v>303</v>
      </c>
    </row>
    <row r="21" spans="1:12" ht="75.75" customHeight="1" x14ac:dyDescent="0.3">
      <c r="A21" s="265">
        <v>3</v>
      </c>
      <c r="B21" s="266" t="s">
        <v>295</v>
      </c>
      <c r="C21" s="550" t="s">
        <v>325</v>
      </c>
      <c r="D21" s="551"/>
      <c r="E21" s="551"/>
      <c r="F21" s="551"/>
      <c r="G21" s="556"/>
      <c r="H21" s="550" t="s">
        <v>326</v>
      </c>
      <c r="I21" s="556"/>
      <c r="J21" s="557" t="s">
        <v>22</v>
      </c>
      <c r="K21" s="558"/>
      <c r="L21" s="266" t="s">
        <v>303</v>
      </c>
    </row>
    <row r="22" spans="1:12" ht="25.5" customHeight="1" x14ac:dyDescent="0.3">
      <c r="A22" s="271" t="s">
        <v>289</v>
      </c>
      <c r="B22" s="553" t="s">
        <v>304</v>
      </c>
      <c r="C22" s="554"/>
      <c r="D22" s="554"/>
      <c r="E22" s="554"/>
      <c r="F22" s="554"/>
      <c r="G22" s="554"/>
      <c r="H22" s="554"/>
      <c r="I22" s="554"/>
      <c r="J22" s="554"/>
      <c r="K22" s="555"/>
      <c r="L22" s="271" t="s">
        <v>305</v>
      </c>
    </row>
    <row r="23" spans="1:12" ht="42.6" customHeight="1" x14ac:dyDescent="0.3">
      <c r="A23" s="265">
        <v>1</v>
      </c>
      <c r="B23" s="550" t="s">
        <v>327</v>
      </c>
      <c r="C23" s="551"/>
      <c r="D23" s="551"/>
      <c r="E23" s="551"/>
      <c r="F23" s="551"/>
      <c r="G23" s="551"/>
      <c r="H23" s="551"/>
      <c r="I23" s="551"/>
      <c r="J23" s="551"/>
      <c r="K23" s="556"/>
      <c r="L23" s="266" t="s">
        <v>22</v>
      </c>
    </row>
    <row r="24" spans="1:12" ht="15.75" customHeight="1" x14ac:dyDescent="0.3">
      <c r="A24" s="553" t="s">
        <v>307</v>
      </c>
      <c r="B24" s="554"/>
      <c r="C24" s="554"/>
      <c r="D24" s="554"/>
      <c r="E24" s="554"/>
      <c r="F24" s="560"/>
      <c r="G24" s="560"/>
      <c r="H24" s="554"/>
      <c r="I24" s="560"/>
      <c r="J24" s="560"/>
      <c r="K24" s="554"/>
      <c r="L24" s="561"/>
    </row>
    <row r="25" spans="1:12" ht="26.25" customHeight="1" x14ac:dyDescent="0.3">
      <c r="A25" s="553" t="s">
        <v>308</v>
      </c>
      <c r="B25" s="554"/>
      <c r="C25" s="555"/>
      <c r="D25" s="550">
        <v>1</v>
      </c>
      <c r="E25" s="551"/>
      <c r="F25" s="549" t="s">
        <v>309</v>
      </c>
      <c r="G25" s="549"/>
      <c r="H25" s="277">
        <v>2024</v>
      </c>
      <c r="I25" s="549" t="s">
        <v>310</v>
      </c>
      <c r="J25" s="549"/>
      <c r="L25" s="266" t="s">
        <v>303</v>
      </c>
    </row>
    <row r="26" spans="1:12" ht="26.25" customHeight="1" x14ac:dyDescent="0.3">
      <c r="A26" s="553" t="s">
        <v>311</v>
      </c>
      <c r="B26" s="554"/>
      <c r="C26" s="555"/>
      <c r="D26" s="550"/>
      <c r="E26" s="551"/>
      <c r="F26" s="562"/>
      <c r="G26" s="562"/>
      <c r="H26" s="551"/>
      <c r="I26" s="562"/>
      <c r="J26" s="562"/>
      <c r="K26" s="551"/>
      <c r="L26" s="563"/>
    </row>
    <row r="27" spans="1:12" ht="45.75" customHeight="1" x14ac:dyDescent="0.3">
      <c r="A27" s="553" t="s">
        <v>312</v>
      </c>
      <c r="B27" s="554"/>
      <c r="C27" s="555"/>
      <c r="D27" s="557"/>
      <c r="E27" s="559"/>
      <c r="F27" s="559"/>
      <c r="G27" s="559"/>
      <c r="H27" s="559"/>
      <c r="I27" s="559"/>
      <c r="J27" s="559"/>
      <c r="K27" s="559"/>
      <c r="L27" s="558"/>
    </row>
    <row r="28" spans="1:12" ht="17.7" customHeight="1" x14ac:dyDescent="0.3">
      <c r="A28" s="553" t="s">
        <v>313</v>
      </c>
      <c r="B28" s="554"/>
      <c r="C28" s="555"/>
      <c r="D28" s="550"/>
      <c r="E28" s="551"/>
      <c r="F28" s="551"/>
      <c r="G28" s="551"/>
      <c r="H28" s="551"/>
      <c r="I28" s="551"/>
      <c r="J28" s="551"/>
      <c r="K28" s="551"/>
      <c r="L28" s="556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  <mergeCell ref="H21:I21"/>
    <mergeCell ref="J21:K21"/>
    <mergeCell ref="B22:K22"/>
    <mergeCell ref="B23:K23"/>
    <mergeCell ref="A24:L24"/>
    <mergeCell ref="A25:C25"/>
    <mergeCell ref="D25:E25"/>
    <mergeCell ref="F25:G25"/>
    <mergeCell ref="I25:J25"/>
    <mergeCell ref="A26:C26"/>
    <mergeCell ref="D26:L26"/>
    <mergeCell ref="A27:C27"/>
    <mergeCell ref="D27:L27"/>
    <mergeCell ref="A28:C28"/>
    <mergeCell ref="D28:L28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B716A34-F429-4425-933C-EBC5286FEBB0}">
          <x14:formula1>
            <xm:f>Datos!$K$2:$K$3</xm:f>
          </x14:formula1>
          <xm:sqref>J19:K21</xm:sqref>
        </x14:dataValidation>
        <x14:dataValidation type="list" allowBlank="1" showInputMessage="1" showErrorMessage="1" xr:uid="{8FE029F9-015E-40D0-90CF-AFFD59F5153A}">
          <x14:formula1>
            <xm:f>Datos!$K$2:$K$4</xm:f>
          </x14:formula1>
          <xm:sqref>L23</xm:sqref>
        </x14:dataValidation>
        <x14:dataValidation type="list" allowBlank="1" showInputMessage="1" showErrorMessage="1" xr:uid="{0B8CBD0F-7D84-4CCD-90A3-432946C9CC15}">
          <x14:formula1>
            <xm:f>Datos!$J$2:$J$5</xm:f>
          </x14:formula1>
          <xm:sqref>K16:L16</xm:sqref>
        </x14:dataValidation>
        <x14:dataValidation type="list" allowBlank="1" showInputMessage="1" showErrorMessage="1" xr:uid="{A0331E35-8694-4AA3-AC4D-63AC068E5D7F}">
          <x14:formula1>
            <xm:f>Datos!$I$2:$I$7</xm:f>
          </x14:formula1>
          <xm:sqref>K15:L15</xm:sqref>
        </x14:dataValidation>
        <x14:dataValidation type="list" allowBlank="1" showInputMessage="1" showErrorMessage="1" xr:uid="{EB588202-312A-499F-9F4C-536FD49F95EB}">
          <x14:formula1>
            <xm:f>Datos!$H$2:$H$3</xm:f>
          </x14:formula1>
          <xm:sqref>D15:H15</xm:sqref>
        </x14:dataValidation>
        <x14:dataValidation type="list" allowBlank="1" showInputMessage="1" showErrorMessage="1" xr:uid="{9EC87933-7767-4FDF-96AF-488AE574DF68}">
          <x14:formula1>
            <xm:f>Datos!$G$2:$G$8</xm:f>
          </x14:formula1>
          <xm:sqref>K13:L13</xm:sqref>
        </x14:dataValidation>
        <x14:dataValidation type="list" allowBlank="1" showInputMessage="1" showErrorMessage="1" xr:uid="{969076F4-AB26-4732-9B12-1FE3125A1350}">
          <x14:formula1>
            <xm:f>Datos!$F$2:$F$18</xm:f>
          </x14:formula1>
          <xm:sqref>K8:L8</xm:sqref>
        </x14:dataValidation>
        <x14:dataValidation type="list" allowBlank="1" showInputMessage="1" showErrorMessage="1" xr:uid="{56E33FFB-88FB-425B-BBFE-3F380ADDBD7C}">
          <x14:formula1>
            <xm:f>Datos!$E$2:$E$23</xm:f>
          </x14:formula1>
          <xm:sqref>D8:H8</xm:sqref>
        </x14:dataValidation>
        <x14:dataValidation type="list" allowBlank="1" showInputMessage="1" showErrorMessage="1" xr:uid="{AD27BD54-8145-47B1-9095-21B287088195}">
          <x14:formula1>
            <xm:f>Datos!$D$2:$D$7</xm:f>
          </x14:formula1>
          <xm:sqref>K7:L7</xm:sqref>
        </x14:dataValidation>
        <x14:dataValidation type="list" allowBlank="1" showInputMessage="1" showErrorMessage="1" xr:uid="{DD581377-F971-47D3-86C5-D12A7B1FDC68}">
          <x14:formula1>
            <xm:f>Datos!$C$2:$C$3</xm:f>
          </x14:formula1>
          <xm:sqref>D7:H7</xm:sqref>
        </x14:dataValidation>
        <x14:dataValidation type="list" allowBlank="1" showInputMessage="1" showErrorMessage="1" xr:uid="{98832CFD-F079-4144-BE80-BDEF13339EC5}">
          <x14:formula1>
            <xm:f>Datos!$B$2:$B$6</xm:f>
          </x14:formula1>
          <xm:sqref>K6:L6</xm:sqref>
        </x14:dataValidation>
        <x14:dataValidation type="list" allowBlank="1" showInputMessage="1" showErrorMessage="1" xr:uid="{36C61605-90E2-4BFE-8D80-5CB1A146E2EE}">
          <x14:formula1>
            <xm:f>Datos!$A$2:$A$5</xm:f>
          </x14:formula1>
          <xm:sqref>D6:H6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56A51-9AC2-4F41-88A9-2EC7AAA4149F}">
  <sheetPr>
    <tabColor theme="5" tint="0.59999389629810485"/>
  </sheetPr>
  <dimension ref="A1:Q127"/>
  <sheetViews>
    <sheetView topLeftCell="J17" zoomScale="70" zoomScaleNormal="70" workbookViewId="0">
      <selection activeCell="N25" sqref="N25"/>
    </sheetView>
  </sheetViews>
  <sheetFormatPr baseColWidth="10" defaultColWidth="10.88671875" defaultRowHeight="13.8" x14ac:dyDescent="0.3"/>
  <cols>
    <col min="1" max="1" width="49.6640625" style="68" customWidth="1"/>
    <col min="2" max="13" width="35.6640625" style="68" customWidth="1"/>
    <col min="14" max="15" width="18.109375" style="68" customWidth="1"/>
    <col min="16" max="16" width="8.44140625" style="68" customWidth="1"/>
    <col min="17" max="17" width="18.44140625" style="68" bestFit="1" customWidth="1"/>
    <col min="18" max="18" width="5.6640625" style="68" customWidth="1"/>
    <col min="19" max="19" width="18.44140625" style="68" bestFit="1" customWidth="1"/>
    <col min="20" max="20" width="4.6640625" style="68" customWidth="1"/>
    <col min="21" max="21" width="23" style="68" bestFit="1" customWidth="1"/>
    <col min="22" max="22" width="10.88671875" style="68"/>
    <col min="23" max="23" width="18.44140625" style="68" bestFit="1" customWidth="1"/>
    <col min="24" max="24" width="16.109375" style="68" customWidth="1"/>
    <col min="25" max="16384" width="10.88671875" style="68"/>
  </cols>
  <sheetData>
    <row r="1" spans="1:15" s="155" customFormat="1" ht="32.25" customHeight="1" thickBot="1" x14ac:dyDescent="0.35">
      <c r="A1" s="503"/>
      <c r="B1" s="483" t="s">
        <v>182</v>
      </c>
      <c r="C1" s="484"/>
      <c r="D1" s="484"/>
      <c r="E1" s="484"/>
      <c r="F1" s="484"/>
      <c r="G1" s="484"/>
      <c r="H1" s="484"/>
      <c r="I1" s="484"/>
      <c r="J1" s="484"/>
      <c r="K1" s="484"/>
      <c r="L1" s="485"/>
      <c r="M1" s="480" t="s">
        <v>183</v>
      </c>
      <c r="N1" s="481"/>
      <c r="O1" s="482"/>
    </row>
    <row r="2" spans="1:15" s="155" customFormat="1" ht="30.75" customHeight="1" thickBot="1" x14ac:dyDescent="0.35">
      <c r="A2" s="504"/>
      <c r="B2" s="486" t="s">
        <v>184</v>
      </c>
      <c r="C2" s="487"/>
      <c r="D2" s="487"/>
      <c r="E2" s="487"/>
      <c r="F2" s="487"/>
      <c r="G2" s="487"/>
      <c r="H2" s="487"/>
      <c r="I2" s="487"/>
      <c r="J2" s="487"/>
      <c r="K2" s="487"/>
      <c r="L2" s="488"/>
      <c r="M2" s="480" t="s">
        <v>185</v>
      </c>
      <c r="N2" s="481"/>
      <c r="O2" s="482"/>
    </row>
    <row r="3" spans="1:15" s="155" customFormat="1" ht="24" customHeight="1" thickBot="1" x14ac:dyDescent="0.35">
      <c r="A3" s="504"/>
      <c r="B3" s="486" t="s">
        <v>186</v>
      </c>
      <c r="C3" s="487"/>
      <c r="D3" s="487"/>
      <c r="E3" s="487"/>
      <c r="F3" s="487"/>
      <c r="G3" s="487"/>
      <c r="H3" s="487"/>
      <c r="I3" s="487"/>
      <c r="J3" s="487"/>
      <c r="K3" s="487"/>
      <c r="L3" s="488"/>
      <c r="M3" s="480" t="s">
        <v>187</v>
      </c>
      <c r="N3" s="481"/>
      <c r="O3" s="482"/>
    </row>
    <row r="4" spans="1:15" s="155" customFormat="1" ht="21.75" customHeight="1" thickBot="1" x14ac:dyDescent="0.35">
      <c r="A4" s="505"/>
      <c r="B4" s="489" t="s">
        <v>188</v>
      </c>
      <c r="C4" s="490"/>
      <c r="D4" s="490"/>
      <c r="E4" s="490"/>
      <c r="F4" s="490"/>
      <c r="G4" s="490"/>
      <c r="H4" s="490"/>
      <c r="I4" s="490"/>
      <c r="J4" s="490"/>
      <c r="K4" s="490"/>
      <c r="L4" s="491"/>
      <c r="M4" s="480" t="s">
        <v>189</v>
      </c>
      <c r="N4" s="481"/>
      <c r="O4" s="482"/>
    </row>
    <row r="5" spans="1:15" s="155" customFormat="1" ht="21.75" customHeight="1" thickBot="1" x14ac:dyDescent="0.35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5">
      <c r="A6" s="507" t="s">
        <v>190</v>
      </c>
      <c r="B6" s="247" t="s">
        <v>191</v>
      </c>
      <c r="C6" s="205"/>
      <c r="D6" s="247" t="s">
        <v>192</v>
      </c>
      <c r="E6" s="206"/>
      <c r="F6" s="247" t="s">
        <v>193</v>
      </c>
      <c r="G6" s="206"/>
      <c r="H6" s="247" t="s">
        <v>194</v>
      </c>
      <c r="I6" s="207"/>
      <c r="J6" s="469" t="s">
        <v>195</v>
      </c>
      <c r="K6" s="506"/>
      <c r="L6" s="246" t="s">
        <v>196</v>
      </c>
      <c r="M6" s="466" t="s">
        <v>197</v>
      </c>
      <c r="N6" s="466"/>
      <c r="O6" s="466"/>
    </row>
    <row r="7" spans="1:15" s="155" customFormat="1" ht="21.75" customHeight="1" thickBot="1" x14ac:dyDescent="0.35">
      <c r="A7" s="507"/>
      <c r="B7" s="248" t="s">
        <v>198</v>
      </c>
      <c r="C7" s="208"/>
      <c r="D7" s="247" t="s">
        <v>199</v>
      </c>
      <c r="E7" s="209"/>
      <c r="F7" s="247" t="s">
        <v>200</v>
      </c>
      <c r="G7" s="209"/>
      <c r="H7" s="247" t="s">
        <v>201</v>
      </c>
      <c r="I7" s="207"/>
      <c r="J7" s="469"/>
      <c r="K7" s="506"/>
      <c r="L7" s="246" t="s">
        <v>202</v>
      </c>
      <c r="M7" s="466"/>
      <c r="N7" s="466"/>
      <c r="O7" s="466"/>
    </row>
    <row r="8" spans="1:15" s="155" customFormat="1" ht="21.75" customHeight="1" thickBot="1" x14ac:dyDescent="0.35">
      <c r="A8" s="507"/>
      <c r="B8" s="247" t="s">
        <v>203</v>
      </c>
      <c r="C8" s="205"/>
      <c r="D8" s="247" t="s">
        <v>204</v>
      </c>
      <c r="E8" s="209"/>
      <c r="F8" s="247" t="s">
        <v>205</v>
      </c>
      <c r="G8" s="209"/>
      <c r="H8" s="247" t="s">
        <v>206</v>
      </c>
      <c r="I8" s="207"/>
      <c r="J8" s="469"/>
      <c r="K8" s="506"/>
      <c r="L8" s="246" t="s">
        <v>207</v>
      </c>
      <c r="M8" s="466"/>
      <c r="N8" s="466"/>
      <c r="O8" s="466"/>
    </row>
    <row r="9" spans="1:15" s="155" customFormat="1" ht="21.75" customHeight="1" thickBot="1" x14ac:dyDescent="0.3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200000000000003" customHeight="1" thickBot="1" x14ac:dyDescent="0.35">
      <c r="A10" s="125" t="s">
        <v>208</v>
      </c>
      <c r="B10" s="516" t="s">
        <v>209</v>
      </c>
      <c r="C10" s="517"/>
      <c r="D10" s="517"/>
      <c r="E10" s="517"/>
      <c r="F10" s="517"/>
      <c r="G10" s="517"/>
      <c r="H10" s="517"/>
      <c r="I10" s="517"/>
      <c r="J10" s="517"/>
      <c r="K10" s="518"/>
      <c r="L10" s="247" t="s">
        <v>210</v>
      </c>
      <c r="M10" s="513">
        <v>2024110010313</v>
      </c>
      <c r="N10" s="514"/>
      <c r="O10" s="515"/>
    </row>
    <row r="11" spans="1:15" ht="15" customHeight="1" thickBot="1" x14ac:dyDescent="0.35">
      <c r="A11" s="73"/>
      <c r="B11" s="74"/>
      <c r="C11" s="74"/>
      <c r="D11" s="76"/>
      <c r="E11" s="75"/>
      <c r="F11" s="75"/>
      <c r="G11" s="374"/>
      <c r="H11" s="374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10" t="s">
        <v>211</v>
      </c>
      <c r="B12" s="492" t="s">
        <v>328</v>
      </c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4"/>
    </row>
    <row r="13" spans="1:15" ht="15" customHeight="1" x14ac:dyDescent="0.3">
      <c r="A13" s="511"/>
      <c r="B13" s="495"/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7"/>
    </row>
    <row r="14" spans="1:15" ht="15" customHeight="1" thickBot="1" x14ac:dyDescent="0.35">
      <c r="A14" s="512"/>
      <c r="B14" s="498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500"/>
    </row>
    <row r="15" spans="1:15" ht="9" customHeight="1" thickBot="1" x14ac:dyDescent="0.35">
      <c r="A15" s="81"/>
      <c r="B15" s="154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 x14ac:dyDescent="0.35">
      <c r="A16" s="125" t="s">
        <v>213</v>
      </c>
      <c r="B16" s="501" t="s">
        <v>329</v>
      </c>
      <c r="C16" s="501"/>
      <c r="D16" s="501"/>
      <c r="E16" s="501"/>
      <c r="F16" s="501"/>
      <c r="G16" s="507" t="s">
        <v>215</v>
      </c>
      <c r="H16" s="507"/>
      <c r="I16" s="592" t="s">
        <v>330</v>
      </c>
      <c r="J16" s="592"/>
      <c r="K16" s="592"/>
      <c r="L16" s="592"/>
      <c r="M16" s="592"/>
      <c r="N16" s="592"/>
      <c r="O16" s="592"/>
    </row>
    <row r="17" spans="1:17" ht="9" customHeight="1" thickBot="1" x14ac:dyDescent="0.35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thickBot="1" x14ac:dyDescent="0.35">
      <c r="A18" s="125" t="s">
        <v>217</v>
      </c>
      <c r="B18" s="501" t="s">
        <v>218</v>
      </c>
      <c r="C18" s="501"/>
      <c r="D18" s="501"/>
      <c r="E18" s="501"/>
      <c r="F18" s="125" t="s">
        <v>219</v>
      </c>
      <c r="G18" s="508" t="s">
        <v>220</v>
      </c>
      <c r="H18" s="508"/>
      <c r="I18" s="508"/>
      <c r="J18" s="125" t="s">
        <v>221</v>
      </c>
      <c r="K18" s="501" t="s">
        <v>222</v>
      </c>
      <c r="L18" s="501"/>
      <c r="M18" s="501"/>
      <c r="N18" s="501"/>
      <c r="O18" s="501"/>
    </row>
    <row r="19" spans="1:17" ht="9" customHeight="1" x14ac:dyDescent="0.3">
      <c r="A19" s="72"/>
      <c r="B19" s="69"/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509"/>
      <c r="O19" s="509"/>
    </row>
    <row r="21" spans="1:17" ht="16.5" customHeight="1" thickBot="1" x14ac:dyDescent="0.35">
      <c r="A21" s="152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7" ht="32.1" customHeight="1" thickBot="1" x14ac:dyDescent="0.35">
      <c r="A22" s="467" t="s">
        <v>223</v>
      </c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9"/>
    </row>
    <row r="23" spans="1:17" ht="32.1" customHeight="1" thickBot="1" x14ac:dyDescent="0.35">
      <c r="A23" s="467" t="s">
        <v>224</v>
      </c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9"/>
    </row>
    <row r="24" spans="1:17" ht="32.1" customHeight="1" thickBot="1" x14ac:dyDescent="0.35">
      <c r="A24" s="95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7" ht="32.1" customHeight="1" x14ac:dyDescent="0.3">
      <c r="A25" s="89" t="s">
        <v>227</v>
      </c>
      <c r="B25" s="307">
        <v>94776000</v>
      </c>
      <c r="C25" s="307">
        <v>738890000</v>
      </c>
      <c r="D25" s="307">
        <v>85060000</v>
      </c>
      <c r="E25" s="307">
        <v>0</v>
      </c>
      <c r="F25" s="307">
        <v>0</v>
      </c>
      <c r="G25" s="307">
        <v>0</v>
      </c>
      <c r="H25" s="307">
        <v>0</v>
      </c>
      <c r="I25" s="307">
        <v>0</v>
      </c>
      <c r="J25" s="307">
        <v>4000000</v>
      </c>
      <c r="K25" s="307">
        <v>0</v>
      </c>
      <c r="L25" s="307">
        <v>0</v>
      </c>
      <c r="M25" s="307">
        <v>0</v>
      </c>
      <c r="N25" s="307">
        <f>SUM(B25:M25)</f>
        <v>922726000</v>
      </c>
      <c r="O25" s="88"/>
    </row>
    <row r="26" spans="1:17" ht="32.1" customHeight="1" x14ac:dyDescent="0.3">
      <c r="A26" s="89" t="s">
        <v>228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124">
        <f>+(B26+C26+D26+E26+F26+G26+H26+I26+J26+K26+L26+M26)/N25</f>
        <v>0</v>
      </c>
    </row>
    <row r="27" spans="1:17" ht="32.1" customHeight="1" x14ac:dyDescent="0.3">
      <c r="A27" s="89" t="s">
        <v>229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316"/>
    </row>
    <row r="28" spans="1:17" ht="32.1" customHeight="1" x14ac:dyDescent="0.3">
      <c r="A28" s="89" t="s">
        <v>230</v>
      </c>
      <c r="B28" s="307">
        <v>3471921</v>
      </c>
      <c r="C28" s="307">
        <v>2809465</v>
      </c>
      <c r="D28" s="307">
        <v>22743389</v>
      </c>
      <c r="E28" s="306"/>
      <c r="F28" s="306"/>
      <c r="G28" s="306"/>
      <c r="H28" s="306"/>
      <c r="I28" s="306"/>
      <c r="J28" s="306"/>
      <c r="K28" s="306"/>
      <c r="L28" s="306"/>
      <c r="M28" s="306"/>
      <c r="N28" s="307">
        <f>SUM(B28:M28)</f>
        <v>29024775</v>
      </c>
      <c r="O28" s="318"/>
      <c r="Q28" s="309"/>
    </row>
    <row r="29" spans="1:17" ht="32.1" customHeight="1" x14ac:dyDescent="0.3">
      <c r="A29" s="89" t="s">
        <v>231</v>
      </c>
      <c r="B29" s="90">
        <v>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317"/>
    </row>
    <row r="30" spans="1:17" ht="32.1" customHeight="1" thickBot="1" x14ac:dyDescent="0.35">
      <c r="A30" s="92" t="s">
        <v>232</v>
      </c>
      <c r="B30" s="93">
        <v>0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6"/>
    </row>
    <row r="31" spans="1:17" s="94" customFormat="1" ht="16.5" customHeight="1" x14ac:dyDescent="0.25"/>
    <row r="32" spans="1:17" s="94" customFormat="1" ht="17.25" customHeight="1" x14ac:dyDescent="0.25"/>
    <row r="33" spans="1:10" ht="5.25" customHeight="1" thickBot="1" x14ac:dyDescent="0.35"/>
    <row r="34" spans="1:10" ht="48" customHeight="1" thickBot="1" x14ac:dyDescent="0.35">
      <c r="A34" s="521" t="s">
        <v>233</v>
      </c>
      <c r="B34" s="522"/>
      <c r="C34" s="522"/>
      <c r="D34" s="522"/>
      <c r="E34" s="522"/>
      <c r="F34" s="522"/>
      <c r="G34" s="522"/>
      <c r="H34" s="522"/>
      <c r="I34" s="523"/>
      <c r="J34" s="99"/>
    </row>
    <row r="35" spans="1:10" ht="50.25" customHeight="1" thickBot="1" x14ac:dyDescent="0.35">
      <c r="A35" s="108" t="s">
        <v>234</v>
      </c>
      <c r="B35" s="524" t="str">
        <f>+B12</f>
        <v>Ejecutar 1 estrategia para garantizar la operación tecnológica de los Centros de Inclusión Digital y sus aulas itinerantes</v>
      </c>
      <c r="C35" s="525"/>
      <c r="D35" s="525"/>
      <c r="E35" s="525"/>
      <c r="F35" s="525"/>
      <c r="G35" s="525"/>
      <c r="H35" s="525"/>
      <c r="I35" s="526"/>
      <c r="J35" s="97"/>
    </row>
    <row r="36" spans="1:10" ht="18.75" customHeight="1" thickBot="1" x14ac:dyDescent="0.35">
      <c r="A36" s="534" t="s">
        <v>235</v>
      </c>
      <c r="B36" s="163">
        <v>2024</v>
      </c>
      <c r="C36" s="163">
        <v>2025</v>
      </c>
      <c r="D36" s="163">
        <v>2026</v>
      </c>
      <c r="E36" s="163">
        <v>2027</v>
      </c>
      <c r="F36" s="163" t="s">
        <v>236</v>
      </c>
      <c r="G36" s="536" t="s">
        <v>237</v>
      </c>
      <c r="H36" s="536" t="s">
        <v>23</v>
      </c>
      <c r="I36" s="536"/>
      <c r="J36" s="97"/>
    </row>
    <row r="37" spans="1:10" ht="50.25" customHeight="1" thickBot="1" x14ac:dyDescent="0.35">
      <c r="A37" s="535"/>
      <c r="B37" s="293">
        <v>1</v>
      </c>
      <c r="C37" s="293">
        <v>1</v>
      </c>
      <c r="D37" s="293">
        <v>1</v>
      </c>
      <c r="E37" s="293">
        <v>1</v>
      </c>
      <c r="F37" s="294">
        <v>1</v>
      </c>
      <c r="G37" s="536"/>
      <c r="H37" s="536"/>
      <c r="I37" s="536"/>
      <c r="J37" s="97"/>
    </row>
    <row r="38" spans="1:10" ht="52.5" customHeight="1" thickBot="1" x14ac:dyDescent="0.35">
      <c r="A38" s="109" t="s">
        <v>238</v>
      </c>
      <c r="B38" s="527">
        <v>0.41</v>
      </c>
      <c r="C38" s="528"/>
      <c r="D38" s="531" t="s">
        <v>239</v>
      </c>
      <c r="E38" s="532"/>
      <c r="F38" s="532"/>
      <c r="G38" s="532"/>
      <c r="H38" s="532"/>
      <c r="I38" s="533"/>
    </row>
    <row r="39" spans="1:10" s="98" customFormat="1" ht="48" customHeight="1" thickBot="1" x14ac:dyDescent="0.35">
      <c r="A39" s="534" t="s">
        <v>240</v>
      </c>
      <c r="B39" s="109" t="s">
        <v>241</v>
      </c>
      <c r="C39" s="108" t="s">
        <v>242</v>
      </c>
      <c r="D39" s="519" t="s">
        <v>243</v>
      </c>
      <c r="E39" s="520"/>
      <c r="F39" s="519" t="s">
        <v>244</v>
      </c>
      <c r="G39" s="520"/>
      <c r="H39" s="110" t="s">
        <v>245</v>
      </c>
      <c r="I39" s="112" t="s">
        <v>246</v>
      </c>
    </row>
    <row r="40" spans="1:10" ht="120.75" customHeight="1" thickBot="1" x14ac:dyDescent="0.35">
      <c r="A40" s="535"/>
      <c r="B40" s="298">
        <v>0</v>
      </c>
      <c r="C40" s="103"/>
      <c r="D40" s="529"/>
      <c r="E40" s="530"/>
      <c r="F40" s="529"/>
      <c r="G40" s="530"/>
      <c r="H40" s="100"/>
      <c r="I40" s="101"/>
    </row>
    <row r="41" spans="1:10" s="98" customFormat="1" ht="54" customHeight="1" thickBot="1" x14ac:dyDescent="0.35">
      <c r="A41" s="534" t="s">
        <v>247</v>
      </c>
      <c r="B41" s="111" t="s">
        <v>241</v>
      </c>
      <c r="C41" s="110" t="s">
        <v>242</v>
      </c>
      <c r="D41" s="519" t="s">
        <v>243</v>
      </c>
      <c r="E41" s="520"/>
      <c r="F41" s="519" t="s">
        <v>244</v>
      </c>
      <c r="G41" s="520"/>
      <c r="H41" s="110" t="s">
        <v>245</v>
      </c>
      <c r="I41" s="112" t="s">
        <v>246</v>
      </c>
    </row>
    <row r="42" spans="1:10" ht="120.75" customHeight="1" thickBot="1" x14ac:dyDescent="0.35">
      <c r="A42" s="535"/>
      <c r="B42" s="297">
        <v>0.1</v>
      </c>
      <c r="C42" s="103"/>
      <c r="D42" s="529"/>
      <c r="E42" s="530"/>
      <c r="F42" s="529"/>
      <c r="G42" s="530"/>
      <c r="H42" s="100"/>
      <c r="I42" s="101"/>
    </row>
    <row r="43" spans="1:10" s="98" customFormat="1" ht="35.1" customHeight="1" thickBot="1" x14ac:dyDescent="0.35">
      <c r="A43" s="534" t="s">
        <v>248</v>
      </c>
      <c r="B43" s="111" t="s">
        <v>241</v>
      </c>
      <c r="C43" s="110" t="s">
        <v>242</v>
      </c>
      <c r="D43" s="519" t="s">
        <v>243</v>
      </c>
      <c r="E43" s="520"/>
      <c r="F43" s="519" t="s">
        <v>244</v>
      </c>
      <c r="G43" s="520"/>
      <c r="H43" s="110" t="s">
        <v>245</v>
      </c>
      <c r="I43" s="112" t="s">
        <v>246</v>
      </c>
    </row>
    <row r="44" spans="1:10" ht="120.75" customHeight="1" thickBot="1" x14ac:dyDescent="0.35">
      <c r="A44" s="535"/>
      <c r="B44" s="297">
        <v>0.1</v>
      </c>
      <c r="C44" s="103"/>
      <c r="D44" s="529"/>
      <c r="E44" s="530"/>
      <c r="F44" s="529"/>
      <c r="G44" s="530"/>
      <c r="H44" s="100"/>
      <c r="I44" s="101"/>
    </row>
    <row r="45" spans="1:10" s="98" customFormat="1" ht="35.1" customHeight="1" thickBot="1" x14ac:dyDescent="0.35">
      <c r="A45" s="534" t="s">
        <v>249</v>
      </c>
      <c r="B45" s="111" t="s">
        <v>241</v>
      </c>
      <c r="C45" s="111" t="s">
        <v>242</v>
      </c>
      <c r="D45" s="519" t="s">
        <v>243</v>
      </c>
      <c r="E45" s="520"/>
      <c r="F45" s="519" t="s">
        <v>244</v>
      </c>
      <c r="G45" s="520"/>
      <c r="H45" s="110" t="s">
        <v>245</v>
      </c>
      <c r="I45" s="110" t="s">
        <v>246</v>
      </c>
    </row>
    <row r="46" spans="1:10" ht="120.75" customHeight="1" thickBot="1" x14ac:dyDescent="0.35">
      <c r="A46" s="535"/>
      <c r="B46" s="297">
        <v>0.1</v>
      </c>
      <c r="C46" s="103"/>
      <c r="D46" s="537"/>
      <c r="E46" s="538"/>
      <c r="F46" s="537"/>
      <c r="G46" s="538"/>
      <c r="H46" s="119"/>
      <c r="I46" s="120"/>
    </row>
    <row r="47" spans="1:10" s="98" customFormat="1" ht="35.1" customHeight="1" thickBot="1" x14ac:dyDescent="0.35">
      <c r="A47" s="534" t="s">
        <v>250</v>
      </c>
      <c r="B47" s="111" t="s">
        <v>241</v>
      </c>
      <c r="C47" s="110" t="s">
        <v>242</v>
      </c>
      <c r="D47" s="519" t="s">
        <v>243</v>
      </c>
      <c r="E47" s="520"/>
      <c r="F47" s="519" t="s">
        <v>244</v>
      </c>
      <c r="G47" s="520"/>
      <c r="H47" s="110" t="s">
        <v>245</v>
      </c>
      <c r="I47" s="112" t="s">
        <v>246</v>
      </c>
    </row>
    <row r="48" spans="1:10" ht="120.75" customHeight="1" thickBot="1" x14ac:dyDescent="0.35">
      <c r="A48" s="535"/>
      <c r="B48" s="297">
        <v>0.1</v>
      </c>
      <c r="C48" s="103"/>
      <c r="D48" s="452"/>
      <c r="E48" s="453"/>
      <c r="F48" s="452"/>
      <c r="G48" s="453"/>
      <c r="H48" s="100"/>
      <c r="I48" s="102"/>
    </row>
    <row r="49" spans="1:9" s="98" customFormat="1" ht="35.1" customHeight="1" thickBot="1" x14ac:dyDescent="0.35">
      <c r="A49" s="534" t="s">
        <v>251</v>
      </c>
      <c r="B49" s="111" t="s">
        <v>241</v>
      </c>
      <c r="C49" s="110" t="s">
        <v>242</v>
      </c>
      <c r="D49" s="519" t="s">
        <v>243</v>
      </c>
      <c r="E49" s="520"/>
      <c r="F49" s="519" t="s">
        <v>244</v>
      </c>
      <c r="G49" s="520"/>
      <c r="H49" s="110" t="s">
        <v>245</v>
      </c>
      <c r="I49" s="112" t="s">
        <v>246</v>
      </c>
    </row>
    <row r="50" spans="1:9" ht="120.75" customHeight="1" thickBot="1" x14ac:dyDescent="0.35">
      <c r="A50" s="535"/>
      <c r="B50" s="297">
        <v>0.1</v>
      </c>
      <c r="C50" s="104"/>
      <c r="D50" s="452"/>
      <c r="E50" s="453"/>
      <c r="F50" s="452"/>
      <c r="G50" s="453"/>
      <c r="H50" s="100"/>
      <c r="I50" s="102"/>
    </row>
    <row r="51" spans="1:9" ht="35.1" customHeight="1" thickBot="1" x14ac:dyDescent="0.35">
      <c r="A51" s="534" t="s">
        <v>252</v>
      </c>
      <c r="B51" s="110" t="s">
        <v>241</v>
      </c>
      <c r="C51" s="108" t="s">
        <v>242</v>
      </c>
      <c r="D51" s="519" t="s">
        <v>243</v>
      </c>
      <c r="E51" s="520"/>
      <c r="F51" s="519" t="s">
        <v>244</v>
      </c>
      <c r="G51" s="520"/>
      <c r="H51" s="110" t="s">
        <v>245</v>
      </c>
      <c r="I51" s="112" t="s">
        <v>246</v>
      </c>
    </row>
    <row r="52" spans="1:9" ht="120.75" customHeight="1" thickBot="1" x14ac:dyDescent="0.35">
      <c r="A52" s="535"/>
      <c r="B52" s="297">
        <v>0.1</v>
      </c>
      <c r="C52" s="104"/>
      <c r="D52" s="452"/>
      <c r="E52" s="539"/>
      <c r="F52" s="452"/>
      <c r="G52" s="453"/>
      <c r="H52" s="100"/>
      <c r="I52" s="102"/>
    </row>
    <row r="53" spans="1:9" ht="35.1" customHeight="1" thickBot="1" x14ac:dyDescent="0.35">
      <c r="A53" s="534" t="s">
        <v>253</v>
      </c>
      <c r="B53" s="110" t="s">
        <v>241</v>
      </c>
      <c r="C53" s="108" t="s">
        <v>242</v>
      </c>
      <c r="D53" s="519" t="s">
        <v>243</v>
      </c>
      <c r="E53" s="520"/>
      <c r="F53" s="519" t="s">
        <v>244</v>
      </c>
      <c r="G53" s="520"/>
      <c r="H53" s="110" t="s">
        <v>245</v>
      </c>
      <c r="I53" s="112" t="s">
        <v>246</v>
      </c>
    </row>
    <row r="54" spans="1:9" ht="120.75" customHeight="1" thickBot="1" x14ac:dyDescent="0.35">
      <c r="A54" s="535"/>
      <c r="B54" s="297">
        <v>0.1</v>
      </c>
      <c r="C54" s="104"/>
      <c r="D54" s="452"/>
      <c r="E54" s="539"/>
      <c r="F54" s="452"/>
      <c r="G54" s="453"/>
      <c r="H54" s="121"/>
      <c r="I54" s="102"/>
    </row>
    <row r="55" spans="1:9" ht="35.1" customHeight="1" thickBot="1" x14ac:dyDescent="0.35">
      <c r="A55" s="534" t="s">
        <v>254</v>
      </c>
      <c r="B55" s="110" t="s">
        <v>241</v>
      </c>
      <c r="C55" s="108" t="s">
        <v>242</v>
      </c>
      <c r="D55" s="519" t="s">
        <v>243</v>
      </c>
      <c r="E55" s="520"/>
      <c r="F55" s="519" t="s">
        <v>244</v>
      </c>
      <c r="G55" s="520"/>
      <c r="H55" s="110" t="s">
        <v>245</v>
      </c>
      <c r="I55" s="112" t="s">
        <v>246</v>
      </c>
    </row>
    <row r="56" spans="1:9" ht="120.75" customHeight="1" thickBot="1" x14ac:dyDescent="0.35">
      <c r="A56" s="535"/>
      <c r="B56" s="297">
        <v>0.1</v>
      </c>
      <c r="C56" s="104"/>
      <c r="D56" s="452"/>
      <c r="E56" s="453"/>
      <c r="F56" s="452"/>
      <c r="G56" s="453"/>
      <c r="H56" s="100"/>
      <c r="I56" s="100"/>
    </row>
    <row r="57" spans="1:9" ht="35.1" customHeight="1" thickBot="1" x14ac:dyDescent="0.35">
      <c r="A57" s="534" t="s">
        <v>255</v>
      </c>
      <c r="B57" s="110" t="s">
        <v>241</v>
      </c>
      <c r="C57" s="108" t="s">
        <v>242</v>
      </c>
      <c r="D57" s="519" t="s">
        <v>243</v>
      </c>
      <c r="E57" s="520"/>
      <c r="F57" s="519" t="s">
        <v>244</v>
      </c>
      <c r="G57" s="520"/>
      <c r="H57" s="110" t="s">
        <v>245</v>
      </c>
      <c r="I57" s="112" t="s">
        <v>246</v>
      </c>
    </row>
    <row r="58" spans="1:9" ht="120.75" customHeight="1" thickBot="1" x14ac:dyDescent="0.35">
      <c r="A58" s="535"/>
      <c r="B58" s="297">
        <v>0.1</v>
      </c>
      <c r="C58" s="104"/>
      <c r="D58" s="452"/>
      <c r="E58" s="453"/>
      <c r="F58" s="452"/>
      <c r="G58" s="453"/>
      <c r="H58" s="100"/>
      <c r="I58" s="102"/>
    </row>
    <row r="59" spans="1:9" ht="35.1" customHeight="1" thickBot="1" x14ac:dyDescent="0.35">
      <c r="A59" s="534" t="s">
        <v>256</v>
      </c>
      <c r="B59" s="110" t="s">
        <v>241</v>
      </c>
      <c r="C59" s="108" t="s">
        <v>242</v>
      </c>
      <c r="D59" s="519" t="s">
        <v>243</v>
      </c>
      <c r="E59" s="520"/>
      <c r="F59" s="519" t="s">
        <v>244</v>
      </c>
      <c r="G59" s="520"/>
      <c r="H59" s="110" t="s">
        <v>245</v>
      </c>
      <c r="I59" s="112" t="s">
        <v>246</v>
      </c>
    </row>
    <row r="60" spans="1:9" ht="120.75" customHeight="1" thickBot="1" x14ac:dyDescent="0.35">
      <c r="A60" s="535"/>
      <c r="B60" s="297">
        <v>0.1</v>
      </c>
      <c r="C60" s="104"/>
      <c r="D60" s="452"/>
      <c r="E60" s="453"/>
      <c r="F60" s="539"/>
      <c r="G60" s="539"/>
      <c r="H60" s="100"/>
      <c r="I60" s="100"/>
    </row>
    <row r="61" spans="1:9" ht="35.1" customHeight="1" thickBot="1" x14ac:dyDescent="0.35">
      <c r="A61" s="534" t="s">
        <v>257</v>
      </c>
      <c r="B61" s="110" t="s">
        <v>241</v>
      </c>
      <c r="C61" s="108" t="s">
        <v>242</v>
      </c>
      <c r="D61" s="519" t="s">
        <v>243</v>
      </c>
      <c r="E61" s="520"/>
      <c r="F61" s="519" t="s">
        <v>244</v>
      </c>
      <c r="G61" s="520"/>
      <c r="H61" s="110" t="s">
        <v>245</v>
      </c>
      <c r="I61" s="112" t="s">
        <v>246</v>
      </c>
    </row>
    <row r="62" spans="1:9" ht="120.75" customHeight="1" thickBot="1" x14ac:dyDescent="0.35">
      <c r="A62" s="535"/>
      <c r="B62" s="299">
        <v>0</v>
      </c>
      <c r="C62" s="104"/>
      <c r="D62" s="452"/>
      <c r="E62" s="453"/>
      <c r="F62" s="452"/>
      <c r="G62" s="453"/>
      <c r="H62" s="100"/>
      <c r="I62" s="100"/>
    </row>
    <row r="63" spans="1:9" x14ac:dyDescent="0.3">
      <c r="B63" s="308">
        <f>+B60+B58+B56+B54+B52+B50+B48+B46+B44+B42</f>
        <v>0.99999999999999989</v>
      </c>
    </row>
    <row r="65" spans="1:9" s="97" customFormat="1" ht="30" customHeight="1" x14ac:dyDescent="0.3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 x14ac:dyDescent="0.3">
      <c r="A66" s="470" t="s">
        <v>258</v>
      </c>
      <c r="B66" s="470"/>
      <c r="C66" s="470"/>
      <c r="D66" s="470"/>
      <c r="E66" s="470"/>
      <c r="F66" s="470"/>
      <c r="G66" s="470"/>
      <c r="H66" s="470"/>
      <c r="I66" s="470"/>
    </row>
    <row r="67" spans="1:9" ht="63" customHeight="1" x14ac:dyDescent="0.3">
      <c r="A67" s="113" t="s">
        <v>259</v>
      </c>
      <c r="B67" s="471" t="s">
        <v>331</v>
      </c>
      <c r="C67" s="472"/>
      <c r="D67" s="471" t="s">
        <v>332</v>
      </c>
      <c r="E67" s="472"/>
      <c r="F67" s="471" t="s">
        <v>333</v>
      </c>
      <c r="G67" s="472"/>
      <c r="H67" s="473" t="s">
        <v>263</v>
      </c>
      <c r="I67" s="474"/>
    </row>
    <row r="68" spans="1:9" ht="55.5" customHeight="1" x14ac:dyDescent="0.3">
      <c r="A68" s="113" t="s">
        <v>264</v>
      </c>
      <c r="B68" s="590">
        <v>0.06</v>
      </c>
      <c r="C68" s="591"/>
      <c r="D68" s="586">
        <v>0.06</v>
      </c>
      <c r="E68" s="587"/>
      <c r="F68" s="586">
        <v>0.28999999999999998</v>
      </c>
      <c r="G68" s="587"/>
      <c r="H68" s="448"/>
      <c r="I68" s="449"/>
    </row>
    <row r="69" spans="1:9" ht="30" customHeight="1" x14ac:dyDescent="0.3">
      <c r="A69" s="450" t="s">
        <v>191</v>
      </c>
      <c r="B69" s="168" t="s">
        <v>99</v>
      </c>
      <c r="C69" s="168" t="s">
        <v>242</v>
      </c>
      <c r="D69" s="168" t="s">
        <v>99</v>
      </c>
      <c r="E69" s="168" t="s">
        <v>242</v>
      </c>
      <c r="F69" s="168" t="s">
        <v>99</v>
      </c>
      <c r="G69" s="168" t="s">
        <v>242</v>
      </c>
      <c r="H69" s="168" t="s">
        <v>99</v>
      </c>
      <c r="I69" s="168" t="s">
        <v>242</v>
      </c>
    </row>
    <row r="70" spans="1:9" ht="30" customHeight="1" x14ac:dyDescent="0.3">
      <c r="A70" s="451"/>
      <c r="B70" s="115">
        <v>0</v>
      </c>
      <c r="C70" s="115"/>
      <c r="D70" s="115">
        <v>0</v>
      </c>
      <c r="E70" s="115"/>
      <c r="F70" s="115">
        <v>0</v>
      </c>
      <c r="G70" s="115"/>
      <c r="H70" s="122"/>
      <c r="I70" s="115"/>
    </row>
    <row r="71" spans="1:9" ht="80.25" customHeight="1" x14ac:dyDescent="0.3">
      <c r="A71" s="113" t="s">
        <v>265</v>
      </c>
      <c r="B71" s="475"/>
      <c r="C71" s="476"/>
      <c r="D71" s="477"/>
      <c r="E71" s="478"/>
      <c r="F71" s="477"/>
      <c r="G71" s="479"/>
      <c r="H71" s="477"/>
      <c r="I71" s="478"/>
    </row>
    <row r="72" spans="1:9" ht="80.25" customHeight="1" x14ac:dyDescent="0.3">
      <c r="A72" s="113" t="s">
        <v>266</v>
      </c>
      <c r="B72" s="459"/>
      <c r="C72" s="460"/>
      <c r="D72" s="459"/>
      <c r="E72" s="460"/>
      <c r="F72" s="461"/>
      <c r="G72" s="462"/>
      <c r="H72" s="461"/>
      <c r="I72" s="462"/>
    </row>
    <row r="73" spans="1:9" ht="30.75" customHeight="1" x14ac:dyDescent="0.3">
      <c r="A73" s="450" t="s">
        <v>192</v>
      </c>
      <c r="B73" s="168" t="s">
        <v>99</v>
      </c>
      <c r="C73" s="168" t="s">
        <v>242</v>
      </c>
      <c r="D73" s="168" t="s">
        <v>99</v>
      </c>
      <c r="E73" s="168" t="s">
        <v>242</v>
      </c>
      <c r="F73" s="168" t="s">
        <v>99</v>
      </c>
      <c r="G73" s="168" t="s">
        <v>242</v>
      </c>
      <c r="H73" s="168" t="s">
        <v>99</v>
      </c>
      <c r="I73" s="168" t="s">
        <v>242</v>
      </c>
    </row>
    <row r="74" spans="1:9" ht="30.75" customHeight="1" x14ac:dyDescent="0.3">
      <c r="A74" s="451"/>
      <c r="B74" s="115">
        <v>0</v>
      </c>
      <c r="C74" s="115"/>
      <c r="D74" s="115">
        <v>0</v>
      </c>
      <c r="E74" s="115"/>
      <c r="F74" s="115">
        <v>0</v>
      </c>
      <c r="G74" s="116"/>
      <c r="H74" s="122"/>
      <c r="I74" s="116"/>
    </row>
    <row r="75" spans="1:9" ht="80.25" customHeight="1" x14ac:dyDescent="0.3">
      <c r="A75" s="113" t="s">
        <v>265</v>
      </c>
      <c r="B75" s="475"/>
      <c r="C75" s="476"/>
      <c r="D75" s="541"/>
      <c r="E75" s="542"/>
      <c r="F75" s="477"/>
      <c r="G75" s="479"/>
      <c r="H75" s="541"/>
      <c r="I75" s="542"/>
    </row>
    <row r="76" spans="1:9" ht="80.25" customHeight="1" x14ac:dyDescent="0.3">
      <c r="A76" s="113" t="s">
        <v>266</v>
      </c>
      <c r="B76" s="459"/>
      <c r="C76" s="460"/>
      <c r="D76" s="459"/>
      <c r="E76" s="460"/>
      <c r="F76" s="461"/>
      <c r="G76" s="462"/>
      <c r="H76" s="461"/>
      <c r="I76" s="462"/>
    </row>
    <row r="77" spans="1:9" ht="30.75" customHeight="1" x14ac:dyDescent="0.3">
      <c r="A77" s="450" t="s">
        <v>193</v>
      </c>
      <c r="B77" s="168" t="s">
        <v>99</v>
      </c>
      <c r="C77" s="168" t="s">
        <v>242</v>
      </c>
      <c r="D77" s="168" t="s">
        <v>99</v>
      </c>
      <c r="E77" s="168" t="s">
        <v>242</v>
      </c>
      <c r="F77" s="168" t="s">
        <v>99</v>
      </c>
      <c r="G77" s="168" t="s">
        <v>242</v>
      </c>
      <c r="H77" s="168" t="s">
        <v>99</v>
      </c>
      <c r="I77" s="168" t="s">
        <v>242</v>
      </c>
    </row>
    <row r="78" spans="1:9" ht="30.75" customHeight="1" x14ac:dyDescent="0.3">
      <c r="A78" s="451"/>
      <c r="B78" s="115">
        <v>0.25</v>
      </c>
      <c r="C78" s="115"/>
      <c r="D78" s="115">
        <v>0</v>
      </c>
      <c r="E78" s="115"/>
      <c r="F78" s="115">
        <v>0.1</v>
      </c>
      <c r="G78" s="116"/>
      <c r="H78" s="122"/>
      <c r="I78" s="116"/>
    </row>
    <row r="79" spans="1:9" ht="80.25" customHeight="1" x14ac:dyDescent="0.3">
      <c r="A79" s="113" t="s">
        <v>265</v>
      </c>
      <c r="B79" s="475"/>
      <c r="C79" s="476"/>
      <c r="D79" s="461"/>
      <c r="E79" s="540"/>
      <c r="F79" s="477"/>
      <c r="G79" s="479"/>
      <c r="H79" s="461"/>
      <c r="I79" s="462"/>
    </row>
    <row r="80" spans="1:9" ht="80.25" customHeight="1" x14ac:dyDescent="0.3">
      <c r="A80" s="113" t="s">
        <v>266</v>
      </c>
      <c r="B80" s="459"/>
      <c r="C80" s="460"/>
      <c r="D80" s="459"/>
      <c r="E80" s="460"/>
      <c r="F80" s="461"/>
      <c r="G80" s="462"/>
      <c r="H80" s="461"/>
      <c r="I80" s="462"/>
    </row>
    <row r="81" spans="1:9" ht="30.75" customHeight="1" x14ac:dyDescent="0.3">
      <c r="A81" s="450" t="s">
        <v>194</v>
      </c>
      <c r="B81" s="168" t="s">
        <v>99</v>
      </c>
      <c r="C81" s="168" t="s">
        <v>242</v>
      </c>
      <c r="D81" s="168" t="s">
        <v>99</v>
      </c>
      <c r="E81" s="168" t="s">
        <v>242</v>
      </c>
      <c r="F81" s="168" t="s">
        <v>99</v>
      </c>
      <c r="G81" s="168" t="s">
        <v>242</v>
      </c>
      <c r="H81" s="168" t="s">
        <v>99</v>
      </c>
      <c r="I81" s="168" t="s">
        <v>242</v>
      </c>
    </row>
    <row r="82" spans="1:9" ht="30.75" customHeight="1" x14ac:dyDescent="0.3">
      <c r="A82" s="451"/>
      <c r="B82" s="115">
        <v>0</v>
      </c>
      <c r="C82" s="115"/>
      <c r="D82" s="115">
        <v>0.5</v>
      </c>
      <c r="E82" s="115"/>
      <c r="F82" s="115">
        <v>0.2</v>
      </c>
      <c r="G82" s="116"/>
      <c r="H82" s="122"/>
      <c r="I82" s="116"/>
    </row>
    <row r="83" spans="1:9" ht="80.25" customHeight="1" x14ac:dyDescent="0.3">
      <c r="A83" s="113" t="s">
        <v>265</v>
      </c>
      <c r="B83" s="544"/>
      <c r="C83" s="545"/>
      <c r="D83" s="461"/>
      <c r="E83" s="462"/>
      <c r="F83" s="477"/>
      <c r="G83" s="479"/>
      <c r="H83" s="461"/>
      <c r="I83" s="462"/>
    </row>
    <row r="84" spans="1:9" ht="80.25" customHeight="1" x14ac:dyDescent="0.3">
      <c r="A84" s="113" t="s">
        <v>266</v>
      </c>
      <c r="B84" s="457"/>
      <c r="C84" s="458"/>
      <c r="D84" s="459"/>
      <c r="E84" s="460"/>
      <c r="F84" s="461"/>
      <c r="G84" s="462"/>
      <c r="H84" s="461"/>
      <c r="I84" s="462"/>
    </row>
    <row r="85" spans="1:9" ht="30" customHeight="1" x14ac:dyDescent="0.3">
      <c r="A85" s="450" t="s">
        <v>198</v>
      </c>
      <c r="B85" s="168" t="s">
        <v>99</v>
      </c>
      <c r="C85" s="168" t="s">
        <v>242</v>
      </c>
      <c r="D85" s="168" t="s">
        <v>99</v>
      </c>
      <c r="E85" s="168" t="s">
        <v>242</v>
      </c>
      <c r="F85" s="168" t="s">
        <v>99</v>
      </c>
      <c r="G85" s="168" t="s">
        <v>242</v>
      </c>
      <c r="H85" s="168" t="s">
        <v>99</v>
      </c>
      <c r="I85" s="168" t="s">
        <v>242</v>
      </c>
    </row>
    <row r="86" spans="1:9" ht="30" customHeight="1" x14ac:dyDescent="0.3">
      <c r="A86" s="451"/>
      <c r="B86" s="115">
        <v>0</v>
      </c>
      <c r="C86" s="115"/>
      <c r="D86" s="115">
        <v>0</v>
      </c>
      <c r="E86" s="115"/>
      <c r="F86" s="115">
        <v>0.2</v>
      </c>
      <c r="G86" s="116"/>
      <c r="H86" s="122"/>
      <c r="I86" s="116"/>
    </row>
    <row r="87" spans="1:9" ht="80.25" customHeight="1" x14ac:dyDescent="0.3">
      <c r="A87" s="113" t="s">
        <v>265</v>
      </c>
      <c r="B87" s="463"/>
      <c r="C87" s="463"/>
      <c r="D87" s="463"/>
      <c r="E87" s="463"/>
      <c r="F87" s="463"/>
      <c r="G87" s="463"/>
      <c r="H87" s="463"/>
      <c r="I87" s="463"/>
    </row>
    <row r="88" spans="1:9" ht="80.25" customHeight="1" x14ac:dyDescent="0.3">
      <c r="A88" s="113" t="s">
        <v>266</v>
      </c>
      <c r="B88" s="454"/>
      <c r="C88" s="455"/>
      <c r="D88" s="454"/>
      <c r="E88" s="455"/>
      <c r="F88" s="454"/>
      <c r="G88" s="455"/>
      <c r="H88" s="454"/>
      <c r="I88" s="455"/>
    </row>
    <row r="89" spans="1:9" ht="29.25" customHeight="1" x14ac:dyDescent="0.3">
      <c r="A89" s="450" t="s">
        <v>199</v>
      </c>
      <c r="B89" s="168" t="s">
        <v>99</v>
      </c>
      <c r="C89" s="168" t="s">
        <v>242</v>
      </c>
      <c r="D89" s="168" t="s">
        <v>99</v>
      </c>
      <c r="E89" s="168" t="s">
        <v>242</v>
      </c>
      <c r="F89" s="168" t="s">
        <v>99</v>
      </c>
      <c r="G89" s="168" t="s">
        <v>242</v>
      </c>
      <c r="H89" s="168" t="s">
        <v>99</v>
      </c>
      <c r="I89" s="168" t="s">
        <v>242</v>
      </c>
    </row>
    <row r="90" spans="1:9" ht="29.25" customHeight="1" x14ac:dyDescent="0.3">
      <c r="A90" s="451"/>
      <c r="B90" s="115">
        <v>0.25</v>
      </c>
      <c r="C90" s="117"/>
      <c r="D90" s="115">
        <v>0</v>
      </c>
      <c r="E90" s="115"/>
      <c r="F90" s="115">
        <v>0.2</v>
      </c>
      <c r="G90" s="116"/>
      <c r="H90" s="122"/>
      <c r="I90" s="116"/>
    </row>
    <row r="91" spans="1:9" ht="80.25" customHeight="1" x14ac:dyDescent="0.3">
      <c r="A91" s="113" t="s">
        <v>265</v>
      </c>
      <c r="B91" s="456"/>
      <c r="C91" s="456"/>
      <c r="D91" s="456"/>
      <c r="E91" s="456"/>
      <c r="F91" s="456"/>
      <c r="G91" s="456"/>
      <c r="H91" s="456"/>
      <c r="I91" s="456"/>
    </row>
    <row r="92" spans="1:9" ht="80.25" customHeight="1" x14ac:dyDescent="0.3">
      <c r="A92" s="113" t="s">
        <v>266</v>
      </c>
      <c r="B92" s="454"/>
      <c r="C92" s="455"/>
      <c r="D92" s="454"/>
      <c r="E92" s="455"/>
      <c r="F92" s="454"/>
      <c r="G92" s="455"/>
      <c r="H92" s="454"/>
      <c r="I92" s="455"/>
    </row>
    <row r="93" spans="1:9" ht="24.9" customHeight="1" x14ac:dyDescent="0.3">
      <c r="A93" s="450" t="s">
        <v>200</v>
      </c>
      <c r="B93" s="168" t="s">
        <v>99</v>
      </c>
      <c r="C93" s="168" t="s">
        <v>242</v>
      </c>
      <c r="D93" s="168" t="s">
        <v>99</v>
      </c>
      <c r="E93" s="168" t="s">
        <v>242</v>
      </c>
      <c r="F93" s="168" t="s">
        <v>99</v>
      </c>
      <c r="G93" s="168" t="s">
        <v>242</v>
      </c>
      <c r="H93" s="168" t="s">
        <v>99</v>
      </c>
      <c r="I93" s="168" t="s">
        <v>242</v>
      </c>
    </row>
    <row r="94" spans="1:9" ht="24.9" customHeight="1" x14ac:dyDescent="0.3">
      <c r="A94" s="451"/>
      <c r="B94" s="115">
        <v>0</v>
      </c>
      <c r="C94" s="117"/>
      <c r="D94" s="115">
        <v>0</v>
      </c>
      <c r="E94" s="115"/>
      <c r="F94" s="115">
        <v>0.2</v>
      </c>
      <c r="G94" s="116"/>
      <c r="H94" s="122"/>
      <c r="I94" s="116"/>
    </row>
    <row r="95" spans="1:9" ht="80.25" customHeight="1" x14ac:dyDescent="0.3">
      <c r="A95" s="113" t="s">
        <v>265</v>
      </c>
      <c r="B95" s="456"/>
      <c r="C95" s="456"/>
      <c r="D95" s="456"/>
      <c r="E95" s="456"/>
      <c r="F95" s="456"/>
      <c r="G95" s="456"/>
      <c r="H95" s="456"/>
      <c r="I95" s="456"/>
    </row>
    <row r="96" spans="1:9" ht="80.25" customHeight="1" x14ac:dyDescent="0.3">
      <c r="A96" s="113" t="s">
        <v>266</v>
      </c>
      <c r="B96" s="454"/>
      <c r="C96" s="455"/>
      <c r="D96" s="454"/>
      <c r="E96" s="455"/>
      <c r="F96" s="454"/>
      <c r="G96" s="455"/>
      <c r="H96" s="454"/>
      <c r="I96" s="455"/>
    </row>
    <row r="97" spans="1:9" ht="24.9" customHeight="1" x14ac:dyDescent="0.3">
      <c r="A97" s="450" t="s">
        <v>201</v>
      </c>
      <c r="B97" s="168" t="s">
        <v>99</v>
      </c>
      <c r="C97" s="168" t="s">
        <v>242</v>
      </c>
      <c r="D97" s="168" t="s">
        <v>99</v>
      </c>
      <c r="E97" s="168" t="s">
        <v>242</v>
      </c>
      <c r="F97" s="168" t="s">
        <v>99</v>
      </c>
      <c r="G97" s="168" t="s">
        <v>242</v>
      </c>
      <c r="H97" s="168" t="s">
        <v>99</v>
      </c>
      <c r="I97" s="168" t="s">
        <v>242</v>
      </c>
    </row>
    <row r="98" spans="1:9" ht="24.9" customHeight="1" x14ac:dyDescent="0.3">
      <c r="A98" s="451"/>
      <c r="B98" s="115">
        <v>0</v>
      </c>
      <c r="C98" s="117"/>
      <c r="D98" s="115">
        <v>0</v>
      </c>
      <c r="E98" s="115"/>
      <c r="F98" s="115">
        <v>0.1</v>
      </c>
      <c r="G98" s="116"/>
      <c r="H98" s="122"/>
      <c r="I98" s="116"/>
    </row>
    <row r="99" spans="1:9" ht="80.25" customHeight="1" x14ac:dyDescent="0.3">
      <c r="A99" s="113" t="s">
        <v>265</v>
      </c>
      <c r="B99" s="456"/>
      <c r="C99" s="456"/>
      <c r="D99" s="456"/>
      <c r="E99" s="456"/>
      <c r="F99" s="456"/>
      <c r="G99" s="456"/>
      <c r="H99" s="456"/>
      <c r="I99" s="456"/>
    </row>
    <row r="100" spans="1:9" ht="80.25" customHeight="1" x14ac:dyDescent="0.3">
      <c r="A100" s="113" t="s">
        <v>266</v>
      </c>
      <c r="B100" s="454"/>
      <c r="C100" s="455"/>
      <c r="D100" s="454"/>
      <c r="E100" s="455"/>
      <c r="F100" s="454"/>
      <c r="G100" s="455"/>
      <c r="H100" s="454"/>
      <c r="I100" s="455"/>
    </row>
    <row r="101" spans="1:9" ht="24.9" customHeight="1" x14ac:dyDescent="0.3">
      <c r="A101" s="450" t="s">
        <v>203</v>
      </c>
      <c r="B101" s="168" t="s">
        <v>99</v>
      </c>
      <c r="C101" s="168" t="s">
        <v>242</v>
      </c>
      <c r="D101" s="168" t="s">
        <v>99</v>
      </c>
      <c r="E101" s="168" t="s">
        <v>242</v>
      </c>
      <c r="F101" s="168" t="s">
        <v>99</v>
      </c>
      <c r="G101" s="168" t="s">
        <v>242</v>
      </c>
      <c r="H101" s="168" t="s">
        <v>99</v>
      </c>
      <c r="I101" s="168" t="s">
        <v>242</v>
      </c>
    </row>
    <row r="102" spans="1:9" ht="24.9" customHeight="1" x14ac:dyDescent="0.3">
      <c r="A102" s="451"/>
      <c r="B102" s="115">
        <v>0.25</v>
      </c>
      <c r="C102" s="117"/>
      <c r="D102" s="115">
        <v>0</v>
      </c>
      <c r="E102" s="115"/>
      <c r="F102" s="115">
        <v>0</v>
      </c>
      <c r="G102" s="116"/>
      <c r="H102" s="122"/>
      <c r="I102" s="116"/>
    </row>
    <row r="103" spans="1:9" ht="80.25" customHeight="1" x14ac:dyDescent="0.3">
      <c r="A103" s="113" t="s">
        <v>265</v>
      </c>
      <c r="B103" s="456"/>
      <c r="C103" s="456"/>
      <c r="D103" s="456"/>
      <c r="E103" s="456"/>
      <c r="F103" s="456"/>
      <c r="G103" s="456"/>
      <c r="H103" s="456"/>
      <c r="I103" s="456"/>
    </row>
    <row r="104" spans="1:9" ht="80.25" customHeight="1" x14ac:dyDescent="0.3">
      <c r="A104" s="113" t="s">
        <v>266</v>
      </c>
      <c r="B104" s="454"/>
      <c r="C104" s="455"/>
      <c r="D104" s="454"/>
      <c r="E104" s="455"/>
      <c r="F104" s="454"/>
      <c r="G104" s="455"/>
      <c r="H104" s="454"/>
      <c r="I104" s="455"/>
    </row>
    <row r="105" spans="1:9" ht="24.9" customHeight="1" x14ac:dyDescent="0.3">
      <c r="A105" s="450" t="s">
        <v>204</v>
      </c>
      <c r="B105" s="168" t="s">
        <v>99</v>
      </c>
      <c r="C105" s="168" t="s">
        <v>242</v>
      </c>
      <c r="D105" s="168" t="s">
        <v>99</v>
      </c>
      <c r="E105" s="168" t="s">
        <v>242</v>
      </c>
      <c r="F105" s="168" t="s">
        <v>99</v>
      </c>
      <c r="G105" s="168" t="s">
        <v>242</v>
      </c>
      <c r="H105" s="168" t="s">
        <v>99</v>
      </c>
      <c r="I105" s="168" t="s">
        <v>242</v>
      </c>
    </row>
    <row r="106" spans="1:9" ht="24.9" customHeight="1" x14ac:dyDescent="0.3">
      <c r="A106" s="451"/>
      <c r="B106" s="115">
        <v>0</v>
      </c>
      <c r="C106" s="117"/>
      <c r="D106" s="115">
        <v>0.5</v>
      </c>
      <c r="E106" s="115"/>
      <c r="F106" s="115">
        <v>0</v>
      </c>
      <c r="G106" s="116"/>
      <c r="H106" s="122"/>
      <c r="I106" s="116"/>
    </row>
    <row r="107" spans="1:9" ht="80.25" customHeight="1" x14ac:dyDescent="0.3">
      <c r="A107" s="113" t="s">
        <v>265</v>
      </c>
      <c r="B107" s="456"/>
      <c r="C107" s="456"/>
      <c r="D107" s="456"/>
      <c r="E107" s="456"/>
      <c r="F107" s="456"/>
      <c r="G107" s="456"/>
      <c r="H107" s="456"/>
      <c r="I107" s="456"/>
    </row>
    <row r="108" spans="1:9" ht="80.25" customHeight="1" x14ac:dyDescent="0.3">
      <c r="A108" s="113" t="s">
        <v>266</v>
      </c>
      <c r="B108" s="454"/>
      <c r="C108" s="455"/>
      <c r="D108" s="454"/>
      <c r="E108" s="455"/>
      <c r="F108" s="454"/>
      <c r="G108" s="455"/>
      <c r="H108" s="454"/>
      <c r="I108" s="455"/>
    </row>
    <row r="109" spans="1:9" ht="24.9" customHeight="1" x14ac:dyDescent="0.3">
      <c r="A109" s="450" t="s">
        <v>205</v>
      </c>
      <c r="B109" s="168" t="s">
        <v>99</v>
      </c>
      <c r="C109" s="168" t="s">
        <v>242</v>
      </c>
      <c r="D109" s="168" t="s">
        <v>99</v>
      </c>
      <c r="E109" s="168" t="s">
        <v>242</v>
      </c>
      <c r="F109" s="168" t="s">
        <v>99</v>
      </c>
      <c r="G109" s="168" t="s">
        <v>242</v>
      </c>
      <c r="H109" s="168" t="s">
        <v>99</v>
      </c>
      <c r="I109" s="168" t="s">
        <v>242</v>
      </c>
    </row>
    <row r="110" spans="1:9" ht="24.9" customHeight="1" x14ac:dyDescent="0.3">
      <c r="A110" s="451"/>
      <c r="B110" s="115">
        <v>0</v>
      </c>
      <c r="C110" s="117"/>
      <c r="D110" s="115">
        <v>0</v>
      </c>
      <c r="E110" s="115"/>
      <c r="F110" s="115">
        <v>0</v>
      </c>
      <c r="G110" s="116"/>
      <c r="H110" s="122"/>
      <c r="I110" s="116"/>
    </row>
    <row r="111" spans="1:9" ht="80.25" customHeight="1" x14ac:dyDescent="0.3">
      <c r="A111" s="113" t="s">
        <v>265</v>
      </c>
      <c r="B111" s="456"/>
      <c r="C111" s="456"/>
      <c r="D111" s="456"/>
      <c r="E111" s="456"/>
      <c r="F111" s="456"/>
      <c r="G111" s="456"/>
      <c r="H111" s="456"/>
      <c r="I111" s="456"/>
    </row>
    <row r="112" spans="1:9" ht="80.25" customHeight="1" x14ac:dyDescent="0.3">
      <c r="A112" s="113" t="s">
        <v>266</v>
      </c>
      <c r="B112" s="454"/>
      <c r="C112" s="455"/>
      <c r="D112" s="454"/>
      <c r="E112" s="455"/>
      <c r="F112" s="454"/>
      <c r="G112" s="455"/>
      <c r="H112" s="454"/>
      <c r="I112" s="455"/>
    </row>
    <row r="113" spans="1:9" ht="24.9" customHeight="1" x14ac:dyDescent="0.3">
      <c r="A113" s="450" t="s">
        <v>206</v>
      </c>
      <c r="B113" s="168" t="s">
        <v>99</v>
      </c>
      <c r="C113" s="168" t="s">
        <v>242</v>
      </c>
      <c r="D113" s="168" t="s">
        <v>99</v>
      </c>
      <c r="E113" s="168" t="s">
        <v>242</v>
      </c>
      <c r="F113" s="168" t="s">
        <v>99</v>
      </c>
      <c r="G113" s="168" t="s">
        <v>242</v>
      </c>
      <c r="H113" s="168" t="s">
        <v>99</v>
      </c>
      <c r="I113" s="168" t="s">
        <v>242</v>
      </c>
    </row>
    <row r="114" spans="1:9" ht="24.9" customHeight="1" x14ac:dyDescent="0.3">
      <c r="A114" s="451"/>
      <c r="B114" s="115">
        <v>0.25</v>
      </c>
      <c r="C114" s="274"/>
      <c r="D114" s="115">
        <v>0</v>
      </c>
      <c r="E114" s="274"/>
      <c r="F114" s="115">
        <v>0</v>
      </c>
      <c r="G114" s="275"/>
      <c r="H114" s="274"/>
      <c r="I114" s="275"/>
    </row>
    <row r="115" spans="1:9" ht="80.25" customHeight="1" x14ac:dyDescent="0.3">
      <c r="A115" s="113" t="s">
        <v>265</v>
      </c>
      <c r="B115" s="543"/>
      <c r="C115" s="543"/>
      <c r="D115" s="543"/>
      <c r="E115" s="543"/>
      <c r="F115" s="543"/>
      <c r="G115" s="543"/>
      <c r="H115" s="543"/>
      <c r="I115" s="543"/>
    </row>
    <row r="116" spans="1:9" ht="80.25" customHeight="1" x14ac:dyDescent="0.3">
      <c r="A116" s="113" t="s">
        <v>266</v>
      </c>
      <c r="B116" s="454"/>
      <c r="C116" s="455"/>
      <c r="D116" s="454"/>
      <c r="E116" s="455"/>
      <c r="F116" s="454"/>
      <c r="G116" s="455"/>
      <c r="H116" s="454"/>
      <c r="I116" s="455"/>
    </row>
    <row r="117" spans="1:9" ht="16.8" x14ac:dyDescent="0.3">
      <c r="A117" s="114" t="s">
        <v>267</v>
      </c>
      <c r="B117" s="118">
        <f t="shared" ref="B117:I117" si="0">(B70+B74+B78+B82+B86+B90+B94+B98+B102+B106+B110+B114)</f>
        <v>1</v>
      </c>
      <c r="C117" s="118">
        <f t="shared" si="0"/>
        <v>0</v>
      </c>
      <c r="D117" s="118">
        <f t="shared" si="0"/>
        <v>1</v>
      </c>
      <c r="E117" s="118">
        <f t="shared" si="0"/>
        <v>0</v>
      </c>
      <c r="F117" s="118">
        <f t="shared" si="0"/>
        <v>0.99999999999999989</v>
      </c>
      <c r="G117" s="118">
        <f t="shared" si="0"/>
        <v>0</v>
      </c>
      <c r="H117" s="118">
        <f t="shared" si="0"/>
        <v>0</v>
      </c>
      <c r="I117" s="118">
        <f t="shared" si="0"/>
        <v>0</v>
      </c>
    </row>
    <row r="122" spans="1:9" ht="37.5" customHeight="1" x14ac:dyDescent="0.3"/>
    <row r="123" spans="1:9" ht="19.5" customHeight="1" x14ac:dyDescent="0.3"/>
    <row r="124" spans="1:9" ht="19.5" customHeight="1" x14ac:dyDescent="0.3"/>
    <row r="125" spans="1:9" ht="34.5" customHeight="1" x14ac:dyDescent="0.3"/>
    <row r="126" spans="1:9" ht="15" customHeight="1" x14ac:dyDescent="0.3"/>
    <row r="127" spans="1:9" ht="15.75" customHeight="1" x14ac:dyDescent="0.3"/>
  </sheetData>
  <mergeCells count="211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E94EF64-2D2F-4581-849C-21663047BFC7}">
          <x14:formula1>
            <xm:f>Listas!$B$2:$B$4</xm:f>
          </x14:formula1>
          <xm:sqref>H36:I37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5BD4-5CD8-4FD3-B93C-BB29A5F64F22}">
  <sheetPr>
    <tabColor theme="5" tint="0.59999389629810485"/>
  </sheetPr>
  <dimension ref="A1:L28"/>
  <sheetViews>
    <sheetView topLeftCell="A21" workbookViewId="0">
      <selection activeCell="M27" sqref="M27"/>
    </sheetView>
  </sheetViews>
  <sheetFormatPr baseColWidth="10" defaultColWidth="8.6640625" defaultRowHeight="13.8" x14ac:dyDescent="0.3"/>
  <cols>
    <col min="1" max="1" width="3.33203125" style="264" customWidth="1"/>
    <col min="2" max="2" width="9.33203125" style="264" customWidth="1"/>
    <col min="3" max="3" width="5.6640625" style="264" customWidth="1"/>
    <col min="4" max="4" width="6.6640625" style="264" customWidth="1"/>
    <col min="5" max="5" width="5.6640625" style="264" customWidth="1"/>
    <col min="6" max="6" width="10.33203125" style="264" customWidth="1"/>
    <col min="7" max="7" width="2.109375" style="264" customWidth="1"/>
    <col min="8" max="8" width="18.6640625" style="264" customWidth="1"/>
    <col min="9" max="9" width="12.6640625" style="264" customWidth="1"/>
    <col min="10" max="10" width="6.6640625" style="264" customWidth="1"/>
    <col min="11" max="11" width="18.6640625" style="264" customWidth="1"/>
    <col min="12" max="12" width="25.6640625" style="264" customWidth="1"/>
    <col min="13" max="16384" width="8.6640625" style="264"/>
  </cols>
  <sheetData>
    <row r="1" spans="1:12" ht="18.75" customHeight="1" x14ac:dyDescent="0.3">
      <c r="A1" s="573"/>
      <c r="B1" s="574"/>
      <c r="C1" s="574"/>
      <c r="D1" s="574"/>
      <c r="E1" s="575"/>
      <c r="F1" s="582" t="s">
        <v>268</v>
      </c>
      <c r="G1" s="583"/>
      <c r="H1" s="583"/>
      <c r="I1" s="583"/>
      <c r="J1" s="583"/>
      <c r="K1" s="583"/>
      <c r="L1" s="263"/>
    </row>
    <row r="2" spans="1:12" ht="18.75" customHeight="1" x14ac:dyDescent="0.3">
      <c r="A2" s="576"/>
      <c r="B2" s="577"/>
      <c r="C2" s="577"/>
      <c r="D2" s="577"/>
      <c r="E2" s="578"/>
      <c r="F2" s="584"/>
      <c r="G2" s="585"/>
      <c r="H2" s="585"/>
      <c r="I2" s="585"/>
      <c r="J2" s="585"/>
      <c r="K2" s="585"/>
      <c r="L2" s="263"/>
    </row>
    <row r="3" spans="1:12" ht="18.75" customHeight="1" x14ac:dyDescent="0.3">
      <c r="A3" s="576"/>
      <c r="B3" s="577"/>
      <c r="C3" s="577"/>
      <c r="D3" s="577"/>
      <c r="E3" s="578"/>
      <c r="F3" s="582" t="s">
        <v>269</v>
      </c>
      <c r="G3" s="583"/>
      <c r="H3" s="583"/>
      <c r="I3" s="583"/>
      <c r="J3" s="583"/>
      <c r="K3" s="583"/>
      <c r="L3" s="263"/>
    </row>
    <row r="4" spans="1:12" ht="18.75" customHeight="1" x14ac:dyDescent="0.3">
      <c r="A4" s="579"/>
      <c r="B4" s="580"/>
      <c r="C4" s="580"/>
      <c r="D4" s="580"/>
      <c r="E4" s="581"/>
      <c r="F4" s="584"/>
      <c r="G4" s="585"/>
      <c r="H4" s="585"/>
      <c r="I4" s="585"/>
      <c r="J4" s="585"/>
      <c r="K4" s="585"/>
      <c r="L4" s="263"/>
    </row>
    <row r="5" spans="1:12" ht="15.75" customHeight="1" x14ac:dyDescent="0.3">
      <c r="A5" s="553" t="s">
        <v>270</v>
      </c>
      <c r="B5" s="554"/>
      <c r="C5" s="554"/>
      <c r="D5" s="554"/>
      <c r="E5" s="554"/>
      <c r="F5" s="554"/>
      <c r="G5" s="554"/>
      <c r="H5" s="554"/>
      <c r="I5" s="554"/>
      <c r="J5" s="554"/>
      <c r="K5" s="554"/>
      <c r="L5" s="568"/>
    </row>
    <row r="6" spans="1:12" ht="23.25" customHeight="1" x14ac:dyDescent="0.3">
      <c r="A6" s="553" t="s">
        <v>271</v>
      </c>
      <c r="B6" s="554"/>
      <c r="C6" s="555"/>
      <c r="D6" s="550" t="s">
        <v>12</v>
      </c>
      <c r="E6" s="551"/>
      <c r="F6" s="551"/>
      <c r="G6" s="551"/>
      <c r="H6" s="556"/>
      <c r="I6" s="553" t="s">
        <v>272</v>
      </c>
      <c r="J6" s="555"/>
      <c r="K6" s="550" t="s">
        <v>37</v>
      </c>
      <c r="L6" s="556"/>
    </row>
    <row r="7" spans="1:12" ht="17.7" customHeight="1" x14ac:dyDescent="0.3">
      <c r="A7" s="553" t="s">
        <v>273</v>
      </c>
      <c r="B7" s="554"/>
      <c r="C7" s="555"/>
      <c r="D7" s="550" t="s">
        <v>26</v>
      </c>
      <c r="E7" s="551"/>
      <c r="F7" s="551"/>
      <c r="G7" s="551"/>
      <c r="H7" s="556"/>
      <c r="I7" s="553" t="s">
        <v>98</v>
      </c>
      <c r="J7" s="555"/>
      <c r="K7" s="550" t="s">
        <v>15</v>
      </c>
      <c r="L7" s="556"/>
    </row>
    <row r="8" spans="1:12" ht="35.700000000000003" customHeight="1" x14ac:dyDescent="0.3">
      <c r="A8" s="553" t="s">
        <v>274</v>
      </c>
      <c r="B8" s="554"/>
      <c r="C8" s="555"/>
      <c r="D8" s="550" t="s">
        <v>63</v>
      </c>
      <c r="E8" s="551"/>
      <c r="F8" s="551"/>
      <c r="G8" s="551"/>
      <c r="H8" s="556"/>
      <c r="I8" s="553" t="s">
        <v>275</v>
      </c>
      <c r="J8" s="555"/>
      <c r="K8" s="550" t="s">
        <v>67</v>
      </c>
      <c r="L8" s="556"/>
    </row>
    <row r="9" spans="1:12" ht="15.75" customHeight="1" x14ac:dyDescent="0.3">
      <c r="A9" s="567" t="s">
        <v>276</v>
      </c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93"/>
    </row>
    <row r="10" spans="1:12" ht="21.75" customHeight="1" x14ac:dyDescent="0.3">
      <c r="A10" s="549" t="s">
        <v>277</v>
      </c>
      <c r="B10" s="549"/>
      <c r="C10" s="549"/>
      <c r="D10" s="549"/>
      <c r="E10" s="594" t="s">
        <v>328</v>
      </c>
      <c r="F10" s="594"/>
      <c r="G10" s="594"/>
      <c r="H10" s="594"/>
      <c r="I10" s="594"/>
      <c r="J10" s="594"/>
      <c r="K10" s="594"/>
      <c r="L10" s="594"/>
    </row>
    <row r="11" spans="1:12" ht="34.5" customHeight="1" x14ac:dyDescent="0.3">
      <c r="A11" s="569" t="s">
        <v>278</v>
      </c>
      <c r="B11" s="570"/>
      <c r="C11" s="570"/>
      <c r="D11" s="568"/>
      <c r="E11" s="595" t="str">
        <f>+ACTIVIDAD_3!I16</f>
        <v>Numero de estrategias ejecutadas para garantizar la operación tecnológica de los Centros de Inclusión Digital y sus aulas itinerantes</v>
      </c>
      <c r="F11" s="596"/>
      <c r="G11" s="596"/>
      <c r="H11" s="596"/>
      <c r="I11" s="596"/>
      <c r="J11" s="596"/>
      <c r="K11" s="596"/>
      <c r="L11" s="597"/>
    </row>
    <row r="12" spans="1:12" ht="47.25" customHeight="1" x14ac:dyDescent="0.3">
      <c r="A12" s="553" t="s">
        <v>279</v>
      </c>
      <c r="B12" s="554"/>
      <c r="C12" s="554"/>
      <c r="D12" s="555"/>
      <c r="E12" s="571" t="s">
        <v>334</v>
      </c>
      <c r="F12" s="552"/>
      <c r="G12" s="552"/>
      <c r="H12" s="552"/>
      <c r="I12" s="552"/>
      <c r="J12" s="552"/>
      <c r="K12" s="552"/>
      <c r="L12" s="572"/>
    </row>
    <row r="13" spans="1:12" ht="28.5" customHeight="1" x14ac:dyDescent="0.3">
      <c r="A13" s="553" t="s">
        <v>281</v>
      </c>
      <c r="B13" s="554"/>
      <c r="C13" s="555"/>
      <c r="D13" s="550" t="s">
        <v>282</v>
      </c>
      <c r="E13" s="551"/>
      <c r="F13" s="551"/>
      <c r="G13" s="551"/>
      <c r="H13" s="556"/>
      <c r="I13" s="553" t="s">
        <v>283</v>
      </c>
      <c r="J13" s="555"/>
      <c r="K13" s="550" t="s">
        <v>18</v>
      </c>
      <c r="L13" s="556"/>
    </row>
    <row r="14" spans="1:12" ht="15.75" customHeight="1" x14ac:dyDescent="0.3">
      <c r="A14" s="553" t="s">
        <v>284</v>
      </c>
      <c r="B14" s="554"/>
      <c r="C14" s="554"/>
      <c r="D14" s="554"/>
      <c r="E14" s="554"/>
      <c r="F14" s="554"/>
      <c r="G14" s="554"/>
      <c r="H14" s="554"/>
      <c r="I14" s="554"/>
      <c r="J14" s="554"/>
      <c r="K14" s="554"/>
      <c r="L14" s="568"/>
    </row>
    <row r="15" spans="1:12" ht="25.5" customHeight="1" x14ac:dyDescent="0.3">
      <c r="A15" s="553" t="s">
        <v>285</v>
      </c>
      <c r="B15" s="554"/>
      <c r="C15" s="555"/>
      <c r="D15" s="550" t="s">
        <v>19</v>
      </c>
      <c r="E15" s="551"/>
      <c r="F15" s="551"/>
      <c r="G15" s="551"/>
      <c r="H15" s="556"/>
      <c r="I15" s="553" t="s">
        <v>286</v>
      </c>
      <c r="J15" s="555"/>
      <c r="K15" s="550" t="s">
        <v>20</v>
      </c>
      <c r="L15" s="556"/>
    </row>
    <row r="16" spans="1:12" ht="25.5" customHeight="1" x14ac:dyDescent="0.3">
      <c r="A16" s="553" t="s">
        <v>287</v>
      </c>
      <c r="B16" s="554"/>
      <c r="C16" s="555"/>
      <c r="D16" s="564">
        <v>1</v>
      </c>
      <c r="E16" s="565"/>
      <c r="F16" s="565"/>
      <c r="G16" s="565"/>
      <c r="H16" s="566"/>
      <c r="I16" s="553" t="s">
        <v>237</v>
      </c>
      <c r="J16" s="555"/>
      <c r="K16" s="550" t="s">
        <v>23</v>
      </c>
      <c r="L16" s="556"/>
    </row>
    <row r="17" spans="1:12" ht="27.6" customHeight="1" x14ac:dyDescent="0.3">
      <c r="A17" s="553" t="s">
        <v>288</v>
      </c>
      <c r="B17" s="554"/>
      <c r="C17" s="555"/>
      <c r="D17" s="550"/>
      <c r="E17" s="551"/>
      <c r="F17" s="551"/>
      <c r="G17" s="551"/>
      <c r="H17" s="556"/>
      <c r="I17" s="557"/>
      <c r="J17" s="559"/>
      <c r="K17" s="559"/>
      <c r="L17" s="558"/>
    </row>
    <row r="18" spans="1:12" ht="12" customHeight="1" x14ac:dyDescent="0.3">
      <c r="A18" s="271" t="s">
        <v>289</v>
      </c>
      <c r="B18" s="271" t="s">
        <v>290</v>
      </c>
      <c r="C18" s="553" t="s">
        <v>291</v>
      </c>
      <c r="D18" s="554"/>
      <c r="E18" s="554"/>
      <c r="F18" s="554"/>
      <c r="G18" s="555"/>
      <c r="H18" s="553" t="s">
        <v>292</v>
      </c>
      <c r="I18" s="555"/>
      <c r="J18" s="553" t="s">
        <v>293</v>
      </c>
      <c r="K18" s="555"/>
      <c r="L18" s="271" t="s">
        <v>294</v>
      </c>
    </row>
    <row r="19" spans="1:12" ht="131.25" customHeight="1" x14ac:dyDescent="0.3">
      <c r="A19" s="265">
        <v>1</v>
      </c>
      <c r="B19" s="266" t="s">
        <v>295</v>
      </c>
      <c r="C19" s="550" t="s">
        <v>335</v>
      </c>
      <c r="D19" s="551"/>
      <c r="E19" s="551"/>
      <c r="F19" s="551"/>
      <c r="G19" s="556"/>
      <c r="H19" s="546" t="s">
        <v>336</v>
      </c>
      <c r="I19" s="548"/>
      <c r="J19" s="557" t="s">
        <v>22</v>
      </c>
      <c r="K19" s="558"/>
      <c r="L19" s="266" t="s">
        <v>337</v>
      </c>
    </row>
    <row r="20" spans="1:12" ht="123.75" customHeight="1" x14ac:dyDescent="0.3">
      <c r="A20" s="265">
        <v>2</v>
      </c>
      <c r="B20" s="266" t="s">
        <v>295</v>
      </c>
      <c r="C20" s="550" t="s">
        <v>338</v>
      </c>
      <c r="D20" s="551"/>
      <c r="E20" s="551"/>
      <c r="F20" s="551"/>
      <c r="G20" s="556"/>
      <c r="H20" s="546" t="s">
        <v>339</v>
      </c>
      <c r="I20" s="548"/>
      <c r="J20" s="557" t="s">
        <v>22</v>
      </c>
      <c r="K20" s="558"/>
      <c r="L20" s="266" t="s">
        <v>340</v>
      </c>
    </row>
    <row r="21" spans="1:12" ht="140.25" customHeight="1" x14ac:dyDescent="0.3">
      <c r="A21" s="265">
        <v>3</v>
      </c>
      <c r="B21" s="266" t="s">
        <v>295</v>
      </c>
      <c r="C21" s="550" t="s">
        <v>341</v>
      </c>
      <c r="D21" s="551"/>
      <c r="E21" s="551"/>
      <c r="F21" s="551"/>
      <c r="G21" s="556"/>
      <c r="H21" s="550" t="s">
        <v>342</v>
      </c>
      <c r="I21" s="556"/>
      <c r="J21" s="557" t="s">
        <v>22</v>
      </c>
      <c r="K21" s="558"/>
      <c r="L21" s="266" t="s">
        <v>343</v>
      </c>
    </row>
    <row r="22" spans="1:12" ht="25.5" customHeight="1" x14ac:dyDescent="0.3">
      <c r="A22" s="271" t="s">
        <v>289</v>
      </c>
      <c r="B22" s="553" t="s">
        <v>304</v>
      </c>
      <c r="C22" s="554"/>
      <c r="D22" s="554"/>
      <c r="E22" s="554"/>
      <c r="F22" s="554"/>
      <c r="G22" s="554"/>
      <c r="H22" s="554"/>
      <c r="I22" s="554"/>
      <c r="J22" s="554"/>
      <c r="K22" s="555"/>
      <c r="L22" s="271" t="s">
        <v>305</v>
      </c>
    </row>
    <row r="23" spans="1:12" ht="35.25" customHeight="1" x14ac:dyDescent="0.3">
      <c r="A23" s="265">
        <v>1</v>
      </c>
      <c r="B23" s="550" t="s">
        <v>344</v>
      </c>
      <c r="C23" s="551"/>
      <c r="D23" s="551"/>
      <c r="E23" s="551"/>
      <c r="F23" s="551"/>
      <c r="G23" s="551"/>
      <c r="H23" s="551"/>
      <c r="I23" s="551"/>
      <c r="J23" s="551"/>
      <c r="K23" s="556"/>
      <c r="L23" s="320" t="s">
        <v>22</v>
      </c>
    </row>
    <row r="24" spans="1:12" ht="15.75" customHeight="1" x14ac:dyDescent="0.3">
      <c r="A24" s="553" t="s">
        <v>307</v>
      </c>
      <c r="B24" s="554"/>
      <c r="C24" s="554"/>
      <c r="D24" s="554"/>
      <c r="E24" s="554"/>
      <c r="F24" s="560"/>
      <c r="G24" s="560"/>
      <c r="H24" s="554"/>
      <c r="I24" s="560"/>
      <c r="J24" s="560"/>
      <c r="K24" s="554"/>
      <c r="L24" s="561"/>
    </row>
    <row r="25" spans="1:12" ht="26.25" customHeight="1" x14ac:dyDescent="0.3">
      <c r="A25" s="553" t="s">
        <v>308</v>
      </c>
      <c r="B25" s="554"/>
      <c r="C25" s="555"/>
      <c r="D25" s="550">
        <v>1</v>
      </c>
      <c r="E25" s="551"/>
      <c r="F25" s="549" t="s">
        <v>309</v>
      </c>
      <c r="G25" s="549"/>
      <c r="H25" s="277">
        <v>2024</v>
      </c>
      <c r="I25" s="549" t="s">
        <v>310</v>
      </c>
      <c r="J25" s="549"/>
      <c r="L25" s="276" t="s">
        <v>303</v>
      </c>
    </row>
    <row r="26" spans="1:12" ht="26.25" customHeight="1" x14ac:dyDescent="0.3">
      <c r="A26" s="553" t="s">
        <v>311</v>
      </c>
      <c r="B26" s="554"/>
      <c r="C26" s="555"/>
      <c r="D26" s="550"/>
      <c r="E26" s="551"/>
      <c r="F26" s="562"/>
      <c r="G26" s="562"/>
      <c r="H26" s="551"/>
      <c r="I26" s="562"/>
      <c r="J26" s="562"/>
      <c r="K26" s="551"/>
      <c r="L26" s="563"/>
    </row>
    <row r="27" spans="1:12" ht="45.75" customHeight="1" x14ac:dyDescent="0.3">
      <c r="A27" s="553" t="s">
        <v>312</v>
      </c>
      <c r="B27" s="554"/>
      <c r="C27" s="555"/>
      <c r="D27" s="557"/>
      <c r="E27" s="559"/>
      <c r="F27" s="559"/>
      <c r="G27" s="559"/>
      <c r="H27" s="559"/>
      <c r="I27" s="559"/>
      <c r="J27" s="559"/>
      <c r="K27" s="559"/>
      <c r="L27" s="558"/>
    </row>
    <row r="28" spans="1:12" ht="17.7" customHeight="1" x14ac:dyDescent="0.3">
      <c r="A28" s="553" t="s">
        <v>313</v>
      </c>
      <c r="B28" s="554"/>
      <c r="C28" s="555"/>
      <c r="D28" s="550"/>
      <c r="E28" s="551"/>
      <c r="F28" s="551"/>
      <c r="G28" s="551"/>
      <c r="H28" s="551"/>
      <c r="I28" s="551"/>
      <c r="J28" s="551"/>
      <c r="K28" s="551"/>
      <c r="L28" s="556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  <mergeCell ref="H21:I21"/>
    <mergeCell ref="J21:K21"/>
    <mergeCell ref="B22:K22"/>
    <mergeCell ref="B23:K23"/>
    <mergeCell ref="A24:L24"/>
    <mergeCell ref="A25:C25"/>
    <mergeCell ref="D25:E25"/>
    <mergeCell ref="F25:G25"/>
    <mergeCell ref="I25:J25"/>
    <mergeCell ref="A26:C26"/>
    <mergeCell ref="D26:L26"/>
    <mergeCell ref="A27:C27"/>
    <mergeCell ref="D27:L27"/>
    <mergeCell ref="A28:C28"/>
    <mergeCell ref="D28:L28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B9658D2C-3C44-41FC-9D31-AA24F8C8F36E}">
          <x14:formula1>
            <xm:f>Datos!$A$2:$A$5</xm:f>
          </x14:formula1>
          <xm:sqref>D6:H6</xm:sqref>
        </x14:dataValidation>
        <x14:dataValidation type="list" allowBlank="1" showInputMessage="1" showErrorMessage="1" xr:uid="{F9065374-CC9B-48ED-A4BB-0868B2A8FDA8}">
          <x14:formula1>
            <xm:f>Datos!$B$2:$B$6</xm:f>
          </x14:formula1>
          <xm:sqref>K6:L6</xm:sqref>
        </x14:dataValidation>
        <x14:dataValidation type="list" allowBlank="1" showInputMessage="1" showErrorMessage="1" xr:uid="{62F100AD-614F-4C3A-9126-924E32BA00A4}">
          <x14:formula1>
            <xm:f>Datos!$C$2:$C$3</xm:f>
          </x14:formula1>
          <xm:sqref>D7:H7</xm:sqref>
        </x14:dataValidation>
        <x14:dataValidation type="list" allowBlank="1" showInputMessage="1" showErrorMessage="1" xr:uid="{7D698B5D-8E45-4E16-9CFA-FB1053BBD483}">
          <x14:formula1>
            <xm:f>Datos!$D$2:$D$7</xm:f>
          </x14:formula1>
          <xm:sqref>K7:L7</xm:sqref>
        </x14:dataValidation>
        <x14:dataValidation type="list" allowBlank="1" showInputMessage="1" showErrorMessage="1" xr:uid="{8A3D07B2-FF29-48B7-9BBF-E410A4DA1006}">
          <x14:formula1>
            <xm:f>Datos!$E$2:$E$23</xm:f>
          </x14:formula1>
          <xm:sqref>D8:H8</xm:sqref>
        </x14:dataValidation>
        <x14:dataValidation type="list" allowBlank="1" showInputMessage="1" showErrorMessage="1" xr:uid="{2431528A-4063-42F9-B501-56A8554E443E}">
          <x14:formula1>
            <xm:f>Datos!$F$2:$F$18</xm:f>
          </x14:formula1>
          <xm:sqref>K8:L8</xm:sqref>
        </x14:dataValidation>
        <x14:dataValidation type="list" allowBlank="1" showInputMessage="1" showErrorMessage="1" xr:uid="{6CE6C223-5D9C-44A4-8E7F-93F345265845}">
          <x14:formula1>
            <xm:f>Datos!$G$2:$G$8</xm:f>
          </x14:formula1>
          <xm:sqref>K13:L13</xm:sqref>
        </x14:dataValidation>
        <x14:dataValidation type="list" allowBlank="1" showInputMessage="1" showErrorMessage="1" xr:uid="{59456749-408A-4A2A-9541-4AAA0E540FB3}">
          <x14:formula1>
            <xm:f>Datos!$H$2:$H$3</xm:f>
          </x14:formula1>
          <xm:sqref>D15:H15</xm:sqref>
        </x14:dataValidation>
        <x14:dataValidation type="list" allowBlank="1" showInputMessage="1" showErrorMessage="1" xr:uid="{C871B85D-1FE0-42D5-9B1F-1FA286F2E067}">
          <x14:formula1>
            <xm:f>Datos!$I$2:$I$7</xm:f>
          </x14:formula1>
          <xm:sqref>K15:L15</xm:sqref>
        </x14:dataValidation>
        <x14:dataValidation type="list" allowBlank="1" showInputMessage="1" showErrorMessage="1" xr:uid="{E6AF7D33-66D0-4DC3-83BD-FD8862A32386}">
          <x14:formula1>
            <xm:f>Datos!$J$2:$J$5</xm:f>
          </x14:formula1>
          <xm:sqref>K16:L16</xm:sqref>
        </x14:dataValidation>
        <x14:dataValidation type="list" allowBlank="1" showInputMessage="1" showErrorMessage="1" xr:uid="{67353B19-CBC8-4114-9E4A-E48D71CC1E42}">
          <x14:formula1>
            <xm:f>Datos!$K$2:$K$4</xm:f>
          </x14:formula1>
          <xm:sqref>L23</xm:sqref>
        </x14:dataValidation>
        <x14:dataValidation type="list" allowBlank="1" showInputMessage="1" showErrorMessage="1" xr:uid="{E3BD1ED5-B1FB-4D3A-A5F4-D3B4A5AA1944}">
          <x14:formula1>
            <xm:f>Datos!$K$2:$K$3</xm:f>
          </x14:formula1>
          <xm:sqref>J19:K21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2" ma:contentTypeDescription="Crear nuevo documento." ma:contentTypeScope="" ma:versionID="0ef342e50dfb639fe7d23bc46650ba41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adb45f20e0ddd7f3700daa3d2da5c7a1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F08880D-7D6F-4311-8E22-91129F38E9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310132-39d2-45f9-a9e7-d4e20b014621"/>
    <ds:schemaRef ds:uri="e4214a98-8106-43c1-876b-0a623317a7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1fcf0e58-9022-4bc7-be7a-1c8b6101d314"/>
    <ds:schemaRef ds:uri="079fc11b-ce74-4613-9e4d-e7599b75c66f"/>
    <ds:schemaRef ds:uri="http://schemas.microsoft.com/sharepoint/v3"/>
    <ds:schemaRef ds:uri="e4214a98-8106-43c1-876b-0a623317a76f"/>
    <ds:schemaRef ds:uri="8a310132-39d2-45f9-a9e7-d4e20b0146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19</vt:i4>
      </vt:variant>
    </vt:vector>
  </HeadingPairs>
  <TitlesOfParts>
    <vt:vector size="48" baseType="lpstr">
      <vt:lpstr>Datos</vt:lpstr>
      <vt:lpstr>Actividades_proyecto </vt:lpstr>
      <vt:lpstr>HV_BaseEstratificacion</vt:lpstr>
      <vt:lpstr>ACTIVIDAD_1</vt:lpstr>
      <vt:lpstr>Hoja de vida1 </vt:lpstr>
      <vt:lpstr>ACTIVIDAD_2</vt:lpstr>
      <vt:lpstr>Hoja de vida2</vt:lpstr>
      <vt:lpstr>ACTIVIDAD_3</vt:lpstr>
      <vt:lpstr>Hoja de vida3</vt:lpstr>
      <vt:lpstr>META_PDD</vt:lpstr>
      <vt:lpstr>Hoja de vida_MetaPDD</vt:lpstr>
      <vt:lpstr>PRODUCTO_MGA</vt:lpstr>
      <vt:lpstr>PMR</vt:lpstr>
      <vt:lpstr>TERRITORIALIZACIÓN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META_PDD!Área_de_impresión</vt:lpstr>
      <vt:lpstr>PRODUCTO_MGA!Área_de_impresión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Nelly García Báez</cp:lastModifiedBy>
  <cp:revision/>
  <dcterms:created xsi:type="dcterms:W3CDTF">2016-04-29T15:11:54Z</dcterms:created>
  <dcterms:modified xsi:type="dcterms:W3CDTF">2025-03-21T19:55:29Z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