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drawings/drawing1.xml" ContentType="application/vnd.openxmlformats-officedocument.drawing+xml"/>
  <Override PartName="/xl/comments1.xml" ContentType="application/vnd.openxmlformats-officedocument.spreadsheetml.comments+xml"/>
  <Override PartName="/xl/customProperty5.bin" ContentType="application/vnd.openxmlformats-officedocument.spreadsheetml.customProperty"/>
  <Override PartName="/xl/customProperty6.bin" ContentType="application/vnd.openxmlformats-officedocument.spreadsheetml.customProperty"/>
  <Override PartName="/xl/drawings/drawing2.xml" ContentType="application/vnd.openxmlformats-officedocument.drawing+xml"/>
  <Override PartName="/xl/comments2.xml" ContentType="application/vnd.openxmlformats-officedocument.spreadsheetml.comments+xml"/>
  <Override PartName="/xl/customProperty7.bin" ContentType="application/vnd.openxmlformats-officedocument.spreadsheetml.customProperty"/>
  <Override PartName="/xl/customProperty8.bin" ContentType="application/vnd.openxmlformats-officedocument.spreadsheetml.customProperty"/>
  <Override PartName="/xl/drawings/drawing3.xml" ContentType="application/vnd.openxmlformats-officedocument.drawing+xml"/>
  <Override PartName="/xl/comments3.xml" ContentType="application/vnd.openxmlformats-officedocument.spreadsheetml.comments+xml"/>
  <Override PartName="/xl/customProperty9.bin" ContentType="application/vnd.openxmlformats-officedocument.spreadsheetml.customProperty"/>
  <Override PartName="/xl/customProperty10.bin" ContentType="application/vnd.openxmlformats-officedocument.spreadsheetml.customProperty"/>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customProperty11.bin" ContentType="application/vnd.openxmlformats-officedocument.spreadsheetml.customProperty"/>
  <Override PartName="/xl/customProperty12.bin" ContentType="application/vnd.openxmlformats-officedocument.spreadsheetml.customProperty"/>
  <Override PartName="/xl/customProperty13.bin" ContentType="application/vnd.openxmlformats-officedocument.spreadsheetml.customProperty"/>
  <Override PartName="/xl/customProperty14.bin" ContentType="application/vnd.openxmlformats-officedocument.spreadsheetml.customProperty"/>
  <Override PartName="/xl/comments6.xml" ContentType="application/vnd.openxmlformats-officedocument.spreadsheetml.comments+xml"/>
  <Override PartName="/xl/customProperty15.bin" ContentType="application/vnd.openxmlformats-officedocument.spreadsheetml.customProperty"/>
  <Override PartName="/xl/customProperty16.bin" ContentType="application/vnd.openxmlformats-officedocument.spreadsheetml.customProperty"/>
  <Override PartName="/xl/drawings/drawing6.xml" ContentType="application/vnd.openxmlformats-officedocument.drawing+xml"/>
  <Override PartName="/xl/comments7.xml" ContentType="application/vnd.openxmlformats-officedocument.spreadsheetml.comments+xml"/>
  <Override PartName="/xl/customProperty17.bin" ContentType="application/vnd.openxmlformats-officedocument.spreadsheetml.customProperty"/>
  <Override PartName="/xl/customProperty18.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defaultThemeVersion="124226"/>
  <mc:AlternateContent xmlns:mc="http://schemas.openxmlformats.org/markup-compatibility/2006">
    <mc:Choice Requires="x15">
      <x15ac:absPath xmlns:x15ac="http://schemas.microsoft.com/office/spreadsheetml/2010/11/ac" url="C:\Users\LEGION 5\Downloads\"/>
    </mc:Choice>
  </mc:AlternateContent>
  <xr:revisionPtr revIDLastSave="0" documentId="13_ncr:1_{B62B48ED-DE5B-4442-91AF-7AD1280D352E}" xr6:coauthVersionLast="47" xr6:coauthVersionMax="47" xr10:uidLastSave="{00000000-0000-0000-0000-000000000000}"/>
  <bookViews>
    <workbookView xWindow="-108" yWindow="-108" windowWidth="23256" windowHeight="12456" tabRatio="598" firstSheet="1" activeTab="4" xr2:uid="{00000000-000D-0000-FFFF-FFFF00000000}"/>
  </bookViews>
  <sheets>
    <sheet name="Instructivo" sheetId="44" state="hidden" r:id="rId1"/>
    <sheet name="Meta 1. PA inversión" sheetId="40" r:id="rId2"/>
    <sheet name="Meta 2. PA inversión " sheetId="45" r:id="rId3"/>
    <sheet name="Meta 3. PA inversión" sheetId="46" r:id="rId4"/>
    <sheet name="Indicadores PA" sheetId="36" r:id="rId5"/>
    <sheet name="Control de Cambios " sheetId="47" r:id="rId6"/>
    <sheet name="Hoja1" sheetId="42" state="hidden" r:id="rId7"/>
    <sheet name="Territorialización PA" sheetId="37" state="hidden" r:id="rId8"/>
    <sheet name="Control de Cambios" sheetId="41" state="hidden" r:id="rId9"/>
    <sheet name="listas" sheetId="43" state="hidden" r:id="rId10"/>
  </sheets>
  <definedNames>
    <definedName name="_xlnm._FilterDatabase" localSheetId="4" hidden="1">'Indicadores PA'!$A$12:$AV$12</definedName>
    <definedName name="_xlnm.Print_Area" localSheetId="5">'Control de Cambios '!$A$1:$E$12</definedName>
    <definedName name="_xlnm.Print_Area" localSheetId="4">'Indicadores PA'!$A$5:$AV$19</definedName>
    <definedName name="_xlnm.Print_Area" localSheetId="1">'Meta 1. PA inversión'!$A$1:$AE$48</definedName>
    <definedName name="_xlnm.Print_Area" localSheetId="2">'Meta 2. PA inversión '!$A$1:$AE$46</definedName>
    <definedName name="_xlnm.Print_Area" localSheetId="3">'Meta 3. PA inversión'!$A$1:$AE$44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C23" i="40" l="1"/>
  <c r="AC25" i="40"/>
  <c r="AC22" i="40" l="1"/>
  <c r="AE23" i="40" s="1"/>
  <c r="AB24" i="45" l="1"/>
  <c r="AC23" i="45"/>
  <c r="AP14" i="36" l="1"/>
  <c r="AQ14" i="36" s="1"/>
  <c r="P35" i="40" l="1"/>
  <c r="P35" i="45"/>
  <c r="AY16" i="36"/>
  <c r="P44" i="46" l="1"/>
  <c r="P43" i="46"/>
  <c r="P42" i="46"/>
  <c r="P41" i="46"/>
  <c r="P36" i="46"/>
  <c r="P35" i="46"/>
  <c r="P30" i="46"/>
  <c r="AC25" i="46"/>
  <c r="AD25" i="46" s="1"/>
  <c r="N25" i="46"/>
  <c r="O25" i="46" s="1"/>
  <c r="AC24" i="46"/>
  <c r="M24" i="46"/>
  <c r="L24" i="46"/>
  <c r="K24" i="46"/>
  <c r="J24" i="46"/>
  <c r="I24" i="46"/>
  <c r="H24" i="46"/>
  <c r="G24" i="46"/>
  <c r="F24" i="46"/>
  <c r="E24" i="46"/>
  <c r="D24" i="46"/>
  <c r="C24" i="46"/>
  <c r="B24" i="46"/>
  <c r="AC23" i="46"/>
  <c r="N23" i="46"/>
  <c r="O23" i="46" s="1"/>
  <c r="AC22" i="46"/>
  <c r="N22" i="46"/>
  <c r="P46" i="45"/>
  <c r="P45" i="45"/>
  <c r="P44" i="45"/>
  <c r="P43" i="45"/>
  <c r="P42" i="45"/>
  <c r="P41" i="45"/>
  <c r="P36" i="45"/>
  <c r="P30" i="45"/>
  <c r="AC25" i="45"/>
  <c r="AD25" i="45" s="1"/>
  <c r="N25" i="45"/>
  <c r="O25" i="45" s="1"/>
  <c r="AC24" i="45"/>
  <c r="M24" i="45"/>
  <c r="L24" i="45"/>
  <c r="K24" i="45"/>
  <c r="J24" i="45"/>
  <c r="I24" i="45"/>
  <c r="H24" i="45"/>
  <c r="G24" i="45"/>
  <c r="F24" i="45"/>
  <c r="E24" i="45"/>
  <c r="D24" i="45"/>
  <c r="C24" i="45"/>
  <c r="B24" i="45"/>
  <c r="AD23" i="45"/>
  <c r="N23" i="45"/>
  <c r="O23" i="45" s="1"/>
  <c r="AC22" i="45"/>
  <c r="N22" i="45"/>
  <c r="AD23" i="46" l="1"/>
  <c r="AE25" i="46"/>
  <c r="N24" i="45"/>
  <c r="N24" i="46"/>
  <c r="AE23" i="46"/>
  <c r="AE25" i="45"/>
  <c r="AE23" i="45"/>
  <c r="M24" i="40"/>
  <c r="L24" i="40"/>
  <c r="K24" i="40"/>
  <c r="J24" i="40"/>
  <c r="I24" i="40"/>
  <c r="H24" i="40"/>
  <c r="G24" i="40"/>
  <c r="F24" i="40"/>
  <c r="E24" i="40"/>
  <c r="D24" i="40"/>
  <c r="C24" i="40"/>
  <c r="B24" i="40"/>
  <c r="N22" i="40" l="1"/>
  <c r="BK58" i="37"/>
  <c r="BJ58" i="37"/>
  <c r="BI58" i="37"/>
  <c r="BH58" i="37"/>
  <c r="BG58" i="37"/>
  <c r="BF58" i="37"/>
  <c r="BE58" i="37"/>
  <c r="BD58" i="37"/>
  <c r="BC58" i="37"/>
  <c r="BB58" i="37"/>
  <c r="BA58" i="37"/>
  <c r="AZ58" i="37"/>
  <c r="AW58" i="37"/>
  <c r="AV58" i="37"/>
  <c r="AU58" i="37"/>
  <c r="AT58" i="37"/>
  <c r="AS58" i="37"/>
  <c r="AR58" i="37"/>
  <c r="AQ58" i="37"/>
  <c r="AP58" i="37"/>
  <c r="AO58" i="37"/>
  <c r="AN58" i="37"/>
  <c r="AM58" i="37"/>
  <c r="AL58" i="37"/>
  <c r="AK58" i="37"/>
  <c r="AJ58" i="37"/>
  <c r="AI58" i="37"/>
  <c r="AH58" i="37"/>
  <c r="AE58" i="37"/>
  <c r="AD58" i="37"/>
  <c r="AC58" i="37"/>
  <c r="AB58" i="37"/>
  <c r="AA58" i="37"/>
  <c r="Z58" i="37"/>
  <c r="Y58" i="37"/>
  <c r="X58" i="37"/>
  <c r="W58" i="37"/>
  <c r="V58" i="37"/>
  <c r="U58" i="37"/>
  <c r="T58" i="37"/>
  <c r="Q58" i="37"/>
  <c r="P58" i="37"/>
  <c r="O58" i="37"/>
  <c r="N58" i="37"/>
  <c r="M58" i="37"/>
  <c r="L58" i="37"/>
  <c r="K58" i="37"/>
  <c r="J58" i="37"/>
  <c r="I58" i="37"/>
  <c r="H58" i="37"/>
  <c r="G58" i="37"/>
  <c r="F58" i="37"/>
  <c r="E58" i="37"/>
  <c r="D58" i="37"/>
  <c r="C58" i="37"/>
  <c r="B58" i="37"/>
  <c r="AY57" i="37"/>
  <c r="AX57" i="37"/>
  <c r="S57" i="37"/>
  <c r="R57" i="37"/>
  <c r="AY56" i="37"/>
  <c r="AX56" i="37"/>
  <c r="S56" i="37"/>
  <c r="R56" i="37"/>
  <c r="AY55" i="37"/>
  <c r="AX55" i="37"/>
  <c r="S55" i="37"/>
  <c r="R55" i="37"/>
  <c r="AY54" i="37"/>
  <c r="AX54" i="37"/>
  <c r="S54" i="37"/>
  <c r="R54" i="37"/>
  <c r="AY53" i="37"/>
  <c r="AX53" i="37"/>
  <c r="S53" i="37"/>
  <c r="R53" i="37"/>
  <c r="AY52" i="37"/>
  <c r="AX52" i="37"/>
  <c r="S52" i="37"/>
  <c r="R52" i="37"/>
  <c r="AY51" i="37"/>
  <c r="AX51" i="37"/>
  <c r="S51" i="37"/>
  <c r="R51" i="37"/>
  <c r="AY50" i="37"/>
  <c r="AX50" i="37"/>
  <c r="S50" i="37"/>
  <c r="R50" i="37"/>
  <c r="AY49" i="37"/>
  <c r="AX49" i="37"/>
  <c r="S49" i="37"/>
  <c r="R49" i="37"/>
  <c r="AY48" i="37"/>
  <c r="AX48" i="37"/>
  <c r="S48" i="37"/>
  <c r="R48" i="37"/>
  <c r="AY47" i="37"/>
  <c r="AX47" i="37"/>
  <c r="S47" i="37"/>
  <c r="R47" i="37"/>
  <c r="AY46" i="37"/>
  <c r="AX46" i="37"/>
  <c r="S46" i="37"/>
  <c r="R46" i="37"/>
  <c r="AY45" i="37"/>
  <c r="AX45" i="37"/>
  <c r="S45" i="37"/>
  <c r="R45" i="37"/>
  <c r="AY44" i="37"/>
  <c r="AX44" i="37"/>
  <c r="S44" i="37"/>
  <c r="R44" i="37"/>
  <c r="AY43" i="37"/>
  <c r="AX43" i="37"/>
  <c r="S43" i="37"/>
  <c r="R43" i="37"/>
  <c r="AY42" i="37"/>
  <c r="AX42" i="37"/>
  <c r="S42" i="37"/>
  <c r="R42" i="37"/>
  <c r="AY41" i="37"/>
  <c r="AX41" i="37"/>
  <c r="S41" i="37"/>
  <c r="R41" i="37"/>
  <c r="AY40" i="37"/>
  <c r="AX40" i="37"/>
  <c r="S40" i="37"/>
  <c r="R40" i="37"/>
  <c r="AY39" i="37"/>
  <c r="AX39" i="37"/>
  <c r="S39" i="37"/>
  <c r="R39" i="37"/>
  <c r="AY38" i="37"/>
  <c r="AX38" i="37"/>
  <c r="S38" i="37"/>
  <c r="R38" i="37"/>
  <c r="AY37" i="37"/>
  <c r="AX37" i="37"/>
  <c r="S37" i="37"/>
  <c r="R37" i="37"/>
  <c r="AW32" i="37"/>
  <c r="AV32" i="37"/>
  <c r="AU32" i="37"/>
  <c r="AT32" i="37"/>
  <c r="AS32" i="37"/>
  <c r="AR32" i="37"/>
  <c r="AQ32" i="37"/>
  <c r="AP32" i="37"/>
  <c r="AO32" i="37"/>
  <c r="AN32" i="37"/>
  <c r="AM32" i="37"/>
  <c r="AL32" i="37"/>
  <c r="AK32" i="37"/>
  <c r="AJ32" i="37"/>
  <c r="AI32" i="37"/>
  <c r="AH32" i="37"/>
  <c r="Q32" i="37"/>
  <c r="M32" i="37"/>
  <c r="I32" i="37"/>
  <c r="E32" i="37"/>
  <c r="AY12" i="37"/>
  <c r="AY13" i="37"/>
  <c r="AY14" i="37"/>
  <c r="AY15" i="37"/>
  <c r="AY16" i="37"/>
  <c r="AY17" i="37"/>
  <c r="AY18" i="37"/>
  <c r="AY19" i="37"/>
  <c r="AY20" i="37"/>
  <c r="AY21" i="37"/>
  <c r="AY22" i="37"/>
  <c r="AY23" i="37"/>
  <c r="AY24" i="37"/>
  <c r="AY25" i="37"/>
  <c r="AY26" i="37"/>
  <c r="AY27" i="37"/>
  <c r="AY28" i="37"/>
  <c r="AY29" i="37"/>
  <c r="AY30" i="37"/>
  <c r="AY31" i="37"/>
  <c r="AY11" i="37"/>
  <c r="S12" i="37"/>
  <c r="S13" i="37"/>
  <c r="S14" i="37"/>
  <c r="S15" i="37"/>
  <c r="S16" i="37"/>
  <c r="S17" i="37"/>
  <c r="S18" i="37"/>
  <c r="S19" i="37"/>
  <c r="S20" i="37"/>
  <c r="S21" i="37"/>
  <c r="S22" i="37"/>
  <c r="S23" i="37"/>
  <c r="S24" i="37"/>
  <c r="S25" i="37"/>
  <c r="S26" i="37"/>
  <c r="S27" i="37"/>
  <c r="S28" i="37"/>
  <c r="S29" i="37"/>
  <c r="S30" i="37"/>
  <c r="S31" i="37"/>
  <c r="S11" i="37"/>
  <c r="J32" i="37"/>
  <c r="K32" i="37"/>
  <c r="L32" i="37"/>
  <c r="AX14" i="37"/>
  <c r="AX15" i="37"/>
  <c r="AX16" i="37"/>
  <c r="AX17" i="37"/>
  <c r="AX18" i="37"/>
  <c r="AX19" i="37"/>
  <c r="AX20" i="37"/>
  <c r="AX21" i="37"/>
  <c r="AX22" i="37"/>
  <c r="N23" i="40"/>
  <c r="O23" i="40" s="1"/>
  <c r="T32" i="37"/>
  <c r="U32" i="37"/>
  <c r="V32" i="37"/>
  <c r="W32" i="37"/>
  <c r="X32" i="37"/>
  <c r="AZ32" i="37"/>
  <c r="BA32" i="37"/>
  <c r="BB32" i="37"/>
  <c r="BC32" i="37"/>
  <c r="BD32" i="37"/>
  <c r="BE32" i="37"/>
  <c r="AD25" i="40"/>
  <c r="AC24" i="40"/>
  <c r="N25" i="40"/>
  <c r="O25" i="40" s="1"/>
  <c r="N24" i="40"/>
  <c r="P48" i="40"/>
  <c r="P47" i="40"/>
  <c r="P46" i="40"/>
  <c r="P45" i="40"/>
  <c r="P44" i="40"/>
  <c r="P43" i="40"/>
  <c r="P42" i="40"/>
  <c r="P41" i="40"/>
  <c r="P36" i="40"/>
  <c r="P30" i="40"/>
  <c r="AX12" i="37"/>
  <c r="AX13" i="37"/>
  <c r="AX23" i="37"/>
  <c r="AX24" i="37"/>
  <c r="AX25" i="37"/>
  <c r="AX26" i="37"/>
  <c r="AX27" i="37"/>
  <c r="AX28" i="37"/>
  <c r="AX29" i="37"/>
  <c r="AX30" i="37"/>
  <c r="AX31" i="37"/>
  <c r="AX11" i="37"/>
  <c r="R12" i="37"/>
  <c r="R13" i="37"/>
  <c r="R14" i="37"/>
  <c r="R15" i="37"/>
  <c r="R16" i="37"/>
  <c r="R17" i="37"/>
  <c r="R18" i="37"/>
  <c r="R19" i="37"/>
  <c r="R20" i="37"/>
  <c r="R21" i="37"/>
  <c r="R22" i="37"/>
  <c r="R23" i="37"/>
  <c r="R24" i="37"/>
  <c r="R25" i="37"/>
  <c r="R26" i="37"/>
  <c r="R27" i="37"/>
  <c r="R28" i="37"/>
  <c r="R29" i="37"/>
  <c r="R30" i="37"/>
  <c r="R31" i="37"/>
  <c r="R11" i="37"/>
  <c r="C32" i="37"/>
  <c r="D32" i="37"/>
  <c r="F32" i="37"/>
  <c r="G32" i="37"/>
  <c r="H32" i="37"/>
  <c r="N32" i="37"/>
  <c r="O32" i="37"/>
  <c r="P32" i="37"/>
  <c r="Y32" i="37"/>
  <c r="Z32" i="37"/>
  <c r="AA32" i="37"/>
  <c r="AB32" i="37"/>
  <c r="AC32" i="37"/>
  <c r="AD32" i="37"/>
  <c r="AE32" i="37"/>
  <c r="B32" i="37"/>
  <c r="BK32" i="37"/>
  <c r="BJ32" i="37"/>
  <c r="BI32" i="37"/>
  <c r="BH32" i="37"/>
  <c r="BG32" i="37"/>
  <c r="BF32" i="37"/>
  <c r="AY58" i="37" l="1"/>
  <c r="S58" i="37"/>
  <c r="AX58" i="37"/>
  <c r="R32" i="37"/>
  <c r="AY32" i="37"/>
  <c r="AX32" i="37"/>
  <c r="S32" i="37"/>
  <c r="R58" i="37"/>
  <c r="AE25" i="40"/>
  <c r="AD23" i="40"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 Avendaño</author>
    <author>LEGION</author>
    <author>Rocío López</author>
  </authors>
  <commentList>
    <comment ref="K7" authorId="0" shapeId="0" xr:uid="{00000000-0006-0000-0000-000001000000}">
      <text>
        <r>
          <rPr>
            <sz val="9"/>
            <color indexed="81"/>
            <rFont val="Tahoma"/>
            <family val="2"/>
          </rPr>
          <t xml:space="preserve">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 ref="A11" authorId="1" shapeId="0" xr:uid="{6977ED10-D018-4E14-9E93-A34290A59359}">
      <text>
        <r>
          <rPr>
            <sz val="9"/>
            <color indexed="81"/>
            <rFont val="Tahoma"/>
            <family val="2"/>
          </rPr>
          <t>En este campo seleccionar de la lista desplegable el nombre del proyecto asignado y cargado en la ficha EBI de MGA.</t>
        </r>
        <r>
          <rPr>
            <sz val="9"/>
            <color indexed="81"/>
            <rFont val="Tahoma"/>
            <family val="2"/>
          </rPr>
          <t xml:space="preserve">
</t>
        </r>
      </text>
    </comment>
    <comment ref="A15" authorId="0" shapeId="0" xr:uid="{00000000-0006-0000-0000-000002000000}">
      <text>
        <r>
          <rPr>
            <sz val="9"/>
            <color indexed="81"/>
            <rFont val="Tahoma"/>
            <family val="2"/>
          </rPr>
          <t xml:space="preserve">En este campo seleccionar de la lista desplegable el detalle de la estructura Plan de Desarrollo vigente, bajo la cual se encuentra articulado el proyecto de inversión </t>
        </r>
      </text>
    </comment>
    <comment ref="L15" authorId="2" shapeId="0" xr:uid="{0E1150F6-E938-42EC-A37B-5F5BA134E7C3}">
      <text>
        <r>
          <rPr>
            <sz val="9"/>
            <color indexed="81"/>
            <rFont val="Tahoma"/>
            <family val="2"/>
          </rPr>
          <t xml:space="preserve">En este campo seleccionar de la lista desplegable el detalle de la estructura Plan de Desarrollo vigente, bajo la cual se encuentra articulado el proyecto de inversión </t>
        </r>
      </text>
    </comment>
    <comment ref="Y15" authorId="2" shapeId="0" xr:uid="{20473B47-8CB6-4C4A-9B9C-59A117308422}">
      <text>
        <r>
          <rPr>
            <sz val="9"/>
            <color indexed="81"/>
            <rFont val="Tahoma"/>
            <family val="2"/>
          </rPr>
          <t xml:space="preserve">En este campo seleccionar de la lista desplegable la meta Plan de Desarrollo vigente, bajo la cual se encuentra articulado el proyecto de inversión </t>
        </r>
      </text>
    </comment>
    <comment ref="A17" authorId="2" shapeId="0" xr:uid="{A4A8A1E4-A145-411C-BD50-CC141AF22E62}">
      <text>
        <r>
          <rPr>
            <sz val="9"/>
            <color indexed="81"/>
            <rFont val="Tahoma"/>
            <family val="2"/>
          </rPr>
          <t>En este campo se diligencia el nombre de la actividad del proyecto de inversión</t>
        </r>
      </text>
    </comment>
    <comment ref="A21" authorId="0" shapeId="0" xr:uid="{00000000-0006-0000-0000-000003000000}">
      <text>
        <r>
          <rPr>
            <sz val="9"/>
            <color indexed="81"/>
            <rFont val="Tahoma"/>
            <family val="2"/>
          </rPr>
          <t>Valor de la reserva constituida al inicio de la vigencia</t>
        </r>
      </text>
    </comment>
    <comment ref="AD21" authorId="0" shapeId="0" xr:uid="{00000000-0006-0000-0000-000004000000}">
      <text>
        <r>
          <rPr>
            <sz val="9"/>
            <color indexed="81"/>
            <rFont val="Tahoma"/>
            <family val="2"/>
          </rPr>
          <t>Ajustar las sumatorias en las formulas de compromisos y giros según el periodo según corresponda</t>
        </r>
      </text>
    </comment>
    <comment ref="A22" authorId="0" shapeId="0" xr:uid="{00000000-0006-0000-0000-000005000000}">
      <text>
        <r>
          <rPr>
            <sz val="9"/>
            <color indexed="81"/>
            <rFont val="Tahoma"/>
            <family val="2"/>
          </rPr>
          <t>Programación de acuerdo de desempleño en la ejecución de giros para cada mes de la vigencia.</t>
        </r>
      </text>
    </comment>
    <comment ref="A23" authorId="0" shapeId="0" xr:uid="{00000000-0006-0000-0000-000006000000}">
      <text>
        <r>
          <rPr>
            <sz val="9"/>
            <color indexed="81"/>
            <rFont val="Tahoma"/>
            <family val="2"/>
          </rPr>
          <t>Liberaciones de reservas realizadas en cada mes de la vigencia.</t>
        </r>
      </text>
    </comment>
    <comment ref="A24" authorId="0" shapeId="0" xr:uid="{00000000-0006-0000-0000-000007000000}">
      <text>
        <r>
          <rPr>
            <sz val="9"/>
            <color indexed="81"/>
            <rFont val="Tahoma"/>
            <family val="2"/>
          </rPr>
          <t>Reserva definitiva despues de liberaciones.</t>
        </r>
      </text>
    </comment>
    <comment ref="A25" authorId="0" shapeId="0" xr:uid="{00000000-0006-0000-0000-000008000000}">
      <text>
        <r>
          <rPr>
            <sz val="9"/>
            <color indexed="81"/>
            <rFont val="Tahoma"/>
            <family val="2"/>
          </rPr>
          <t>Ejecución de los giros de la reserva para mes</t>
        </r>
      </text>
    </comment>
    <comment ref="A28" authorId="2" shapeId="0" xr:uid="{68C09F82-A1FB-4BFE-B950-6F374FB908DA}">
      <text>
        <r>
          <rPr>
            <sz val="9"/>
            <color indexed="81"/>
            <rFont val="Tahoma"/>
            <family val="2"/>
          </rPr>
          <t>En este campo se diligencia el nombre de la actividad del proyecto que se reportó con rezago en su cumplimiento físico en la vigencia anterior</t>
        </r>
      </text>
    </comment>
    <comment ref="B28" authorId="2" shapeId="0" xr:uid="{65D46435-DB94-4A56-9FC3-A713136B9863}">
      <text>
        <r>
          <rPr>
            <sz val="9"/>
            <color indexed="81"/>
            <rFont val="Tahoma"/>
            <family val="2"/>
          </rPr>
          <t>Se diligencia el rezago reportado al corte de diciembre de la vigencia anterior</t>
        </r>
      </text>
    </comment>
    <comment ref="A33" authorId="2" shapeId="0" xr:uid="{F81769B4-4129-4985-A7EC-26F6C2FC42B6}">
      <text>
        <r>
          <rPr>
            <sz val="9"/>
            <color indexed="81"/>
            <rFont val="Tahoma"/>
            <family val="2"/>
          </rPr>
          <t>En este campo se diligencia el nombre de la actividad del proyecto de inversión</t>
        </r>
      </text>
    </comment>
    <comment ref="B33" authorId="2" shapeId="0" xr:uid="{4EE1C5EF-8F6A-409A-B4F6-E2C23857097D}">
      <text>
        <r>
          <rPr>
            <sz val="9"/>
            <color indexed="81"/>
            <rFont val="Tahoma"/>
            <family val="2"/>
          </rPr>
          <t xml:space="preserve">Valor porcentual asignado a la actividad dentro del plan de acción. Es necesario tener en cuenta que la sumatoria de las ponderaciones de las actividades de un plan de acción debe ser igual al 100%. </t>
        </r>
      </text>
    </comment>
    <comment ref="D33" authorId="2" shapeId="0" xr:uid="{B3862851-9615-46E0-BE47-FDA90E933FF7}">
      <text>
        <r>
          <rPr>
            <sz val="9"/>
            <color indexed="81"/>
            <rFont val="Tahoma"/>
            <family val="2"/>
          </rPr>
          <t>Se diligencia la programación mensual de la actividad proyecto de inversión</t>
        </r>
      </text>
    </comment>
    <comment ref="A39" authorId="2" shapeId="0" xr:uid="{AD6305BE-5DCE-4E4A-89AD-CE1C553B04E0}">
      <text>
        <r>
          <rPr>
            <sz val="9"/>
            <color indexed="81"/>
            <rFont val="Tahoma"/>
            <family val="2"/>
          </rPr>
          <t>En este campo se diligencia el nombre de la tarea definida para la gestión de cumplimiento de la actividad del proyecto de inversión</t>
        </r>
      </text>
    </comment>
    <comment ref="B39" authorId="2" shapeId="0" xr:uid="{136D15D0-7B75-41CA-8A25-8A3608848213}">
      <text>
        <r>
          <rPr>
            <sz val="9"/>
            <color indexed="81"/>
            <rFont val="Tahoma"/>
            <family val="2"/>
          </rPr>
          <t>Valor porcentual asignado a la tarea dentro de la actividad, conocida también como ponderación vertical. Es necesario tener en cuenta que la sumatoria de las ponderaciones de las tareas debe ser igual a la ponderación total definida para la meta, por lo cual la sumatoria de todas las actividades definidas en el plan de acción debe ser igual al 100%.</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Daniel Avendaño</author>
    <author>LEGION</author>
    <author>Rocío López</author>
  </authors>
  <commentList>
    <comment ref="K7" authorId="0" shapeId="0" xr:uid="{23B225BE-8666-4EEC-BBB3-B489A7468C3D}">
      <text>
        <r>
          <rPr>
            <sz val="9"/>
            <color indexed="81"/>
            <rFont val="Tahoma"/>
            <family val="2"/>
          </rPr>
          <t xml:space="preserve">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 ref="A11" authorId="1" shapeId="0" xr:uid="{AD06100B-E7C2-45BD-BB58-794B08718887}">
      <text>
        <r>
          <rPr>
            <sz val="9"/>
            <color indexed="81"/>
            <rFont val="Tahoma"/>
            <family val="2"/>
          </rPr>
          <t>En este campo seleccionar de la lista desplegable el nombre del proyecto asignado y cargado en la ficha EBI de MGA.</t>
        </r>
        <r>
          <rPr>
            <sz val="9"/>
            <color indexed="81"/>
            <rFont val="Tahoma"/>
            <family val="2"/>
          </rPr>
          <t xml:space="preserve">
</t>
        </r>
      </text>
    </comment>
    <comment ref="A15" authorId="0" shapeId="0" xr:uid="{FEE4AEFF-3F5D-4BC3-8541-F28726800924}">
      <text>
        <r>
          <rPr>
            <sz val="9"/>
            <color indexed="81"/>
            <rFont val="Tahoma"/>
            <family val="2"/>
          </rPr>
          <t xml:space="preserve">En este campo seleccionar de la lista desplegable el detalle de la estructura Plan de Desarrollo vigente, bajo la cual se encuentra articulado el proyecto de inversión </t>
        </r>
      </text>
    </comment>
    <comment ref="L15" authorId="2" shapeId="0" xr:uid="{878CF5F7-3B06-47F4-9F7C-0446B2281A23}">
      <text>
        <r>
          <rPr>
            <sz val="9"/>
            <color indexed="81"/>
            <rFont val="Tahoma"/>
            <family val="2"/>
          </rPr>
          <t xml:space="preserve">En este campo seleccionar de la lista desplegable el detalle de la estructura Plan de Desarrollo vigente, bajo la cual se encuentra articulado el proyecto de inversión </t>
        </r>
      </text>
    </comment>
    <comment ref="Y15" authorId="2" shapeId="0" xr:uid="{9F61BEDE-4F4D-4F42-830F-4F1DA09C7CC3}">
      <text>
        <r>
          <rPr>
            <sz val="9"/>
            <color indexed="81"/>
            <rFont val="Tahoma"/>
            <family val="2"/>
          </rPr>
          <t xml:space="preserve">En este campo seleccionar de la lista desplegable la meta Plan de Desarrollo vigente, bajo la cual se encuentra articulado el proyecto de inversión </t>
        </r>
      </text>
    </comment>
    <comment ref="A17" authorId="2" shapeId="0" xr:uid="{7A717A92-28D0-42FC-9BCE-26068A9C1915}">
      <text>
        <r>
          <rPr>
            <sz val="9"/>
            <color indexed="81"/>
            <rFont val="Tahoma"/>
            <family val="2"/>
          </rPr>
          <t>En este campo se diligencia el nombre de la actividad del proyecto de inversión</t>
        </r>
      </text>
    </comment>
    <comment ref="A21" authorId="0" shapeId="0" xr:uid="{3C638870-A5A3-448F-901A-6D05A0852264}">
      <text>
        <r>
          <rPr>
            <sz val="9"/>
            <color indexed="81"/>
            <rFont val="Tahoma"/>
            <family val="2"/>
          </rPr>
          <t>Valor de la reserva constituida al inicio de la vigencia</t>
        </r>
      </text>
    </comment>
    <comment ref="AD21" authorId="0" shapeId="0" xr:uid="{10EB74C1-37C7-4655-BE31-004D3582D7BD}">
      <text>
        <r>
          <rPr>
            <sz val="9"/>
            <color indexed="81"/>
            <rFont val="Tahoma"/>
            <family val="2"/>
          </rPr>
          <t>Ajustar las sumatorias en las formulas de compromisos y giros según el periodo según corresponda</t>
        </r>
      </text>
    </comment>
    <comment ref="A22" authorId="0" shapeId="0" xr:uid="{A8F23968-1D16-423E-86B6-8206CF0FD11A}">
      <text>
        <r>
          <rPr>
            <sz val="9"/>
            <color indexed="81"/>
            <rFont val="Tahoma"/>
            <family val="2"/>
          </rPr>
          <t>Programación de acuerdo de desempleño en la ejecución de giros para cada mes de la vigencia.</t>
        </r>
      </text>
    </comment>
    <comment ref="A23" authorId="0" shapeId="0" xr:uid="{7971940B-4317-4197-B625-0053D2E7B55F}">
      <text>
        <r>
          <rPr>
            <sz val="9"/>
            <color indexed="81"/>
            <rFont val="Tahoma"/>
            <family val="2"/>
          </rPr>
          <t>Liberaciones de reservas realizadas en cada mes de la vigencia.</t>
        </r>
      </text>
    </comment>
    <comment ref="A24" authorId="0" shapeId="0" xr:uid="{5DFDD8E5-EF4C-4369-806D-2FABCCA924DC}">
      <text>
        <r>
          <rPr>
            <sz val="9"/>
            <color indexed="81"/>
            <rFont val="Tahoma"/>
            <family val="2"/>
          </rPr>
          <t>Reserva definitiva despues de liberaciones.</t>
        </r>
      </text>
    </comment>
    <comment ref="A25" authorId="0" shapeId="0" xr:uid="{B030D387-FC2A-4EF6-B6E4-92491F7A3C19}">
      <text>
        <r>
          <rPr>
            <sz val="9"/>
            <color indexed="81"/>
            <rFont val="Tahoma"/>
            <family val="2"/>
          </rPr>
          <t>Ejecución de los giros de la reserva para mes</t>
        </r>
      </text>
    </comment>
    <comment ref="A28" authorId="2" shapeId="0" xr:uid="{A22FCD6D-4A39-4D07-BA25-2A63F70A0D59}">
      <text>
        <r>
          <rPr>
            <sz val="9"/>
            <color indexed="81"/>
            <rFont val="Tahoma"/>
            <family val="2"/>
          </rPr>
          <t>En este campo se diligencia el nombre de la actividad del proyecto que se reportó con rezago en su cumplimiento físico en la vigencia anterior</t>
        </r>
      </text>
    </comment>
    <comment ref="B28" authorId="2" shapeId="0" xr:uid="{7077F621-C8E7-4370-B893-D90401A1E593}">
      <text>
        <r>
          <rPr>
            <sz val="9"/>
            <color indexed="81"/>
            <rFont val="Tahoma"/>
            <family val="2"/>
          </rPr>
          <t>Se diligencia el rezago reportado al corte de diciembre de la vigencia anterior</t>
        </r>
      </text>
    </comment>
    <comment ref="A33" authorId="2" shapeId="0" xr:uid="{6669005B-F403-4734-8F04-2A1530406B44}">
      <text>
        <r>
          <rPr>
            <sz val="9"/>
            <color indexed="81"/>
            <rFont val="Tahoma"/>
            <family val="2"/>
          </rPr>
          <t>En este campo se diligencia el nombre de la actividad del proyecto de inversión</t>
        </r>
      </text>
    </comment>
    <comment ref="B33" authorId="2" shapeId="0" xr:uid="{8AB00B03-0FD5-47F9-A8C6-DB2717C0217A}">
      <text>
        <r>
          <rPr>
            <sz val="9"/>
            <color indexed="81"/>
            <rFont val="Tahoma"/>
            <family val="2"/>
          </rPr>
          <t xml:space="preserve">Valor porcentual asignado a la actividad dentro del plan de acción. Es necesario tener en cuenta que la sumatoria de las ponderaciones de las actividades de un plan de acción debe ser igual al 100%. </t>
        </r>
      </text>
    </comment>
    <comment ref="D33" authorId="2" shapeId="0" xr:uid="{5521737C-4F0B-4CA5-A333-AA6D39DAFB90}">
      <text>
        <r>
          <rPr>
            <sz val="9"/>
            <color indexed="81"/>
            <rFont val="Tahoma"/>
            <family val="2"/>
          </rPr>
          <t>Se diligencia la programación mensual de la actividad proyecto de inversión</t>
        </r>
      </text>
    </comment>
    <comment ref="A39" authorId="2" shapeId="0" xr:uid="{546DFAA7-D942-45A0-BD11-62CB22A84241}">
      <text>
        <r>
          <rPr>
            <sz val="9"/>
            <color indexed="81"/>
            <rFont val="Tahoma"/>
            <family val="2"/>
          </rPr>
          <t>En este campo se diligencia el nombre de la tarea definida para la gestión de cumplimiento de la actividad del proyecto de inversión</t>
        </r>
      </text>
    </comment>
    <comment ref="B39" authorId="2" shapeId="0" xr:uid="{A92533E5-8628-4CFD-B142-A7E4D0FD4058}">
      <text>
        <r>
          <rPr>
            <sz val="9"/>
            <color indexed="81"/>
            <rFont val="Tahoma"/>
            <family val="2"/>
          </rPr>
          <t>Valor porcentual asignado a la tarea dentro de la actividad, conocida también como ponderación vertical. Es necesario tener en cuenta que la sumatoria de las ponderaciones de las tareas debe ser igual a la ponderación total definida para la meta, por lo cual la sumatoria de todas las actividades definidas en el plan de acción debe ser igual al 100%.</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Daniel Avendaño</author>
    <author>LEGION</author>
    <author>Rocío López</author>
  </authors>
  <commentList>
    <comment ref="K7" authorId="0" shapeId="0" xr:uid="{F6C88A3A-B39C-4ECE-AB3D-50A5674EA9B3}">
      <text>
        <r>
          <rPr>
            <sz val="9"/>
            <color indexed="81"/>
            <rFont val="Tahoma"/>
            <family val="2"/>
          </rPr>
          <t xml:space="preserve">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 ref="A11" authorId="1" shapeId="0" xr:uid="{E48B839D-D9BF-4062-B125-D86EBBA91C57}">
      <text>
        <r>
          <rPr>
            <sz val="9"/>
            <color indexed="81"/>
            <rFont val="Tahoma"/>
            <family val="2"/>
          </rPr>
          <t>En este campo seleccionar de la lista desplegable el nombre del proyecto asignado y cargado en la ficha EBI de MGA.</t>
        </r>
        <r>
          <rPr>
            <sz val="9"/>
            <color indexed="81"/>
            <rFont val="Tahoma"/>
            <family val="2"/>
          </rPr>
          <t xml:space="preserve">
</t>
        </r>
      </text>
    </comment>
    <comment ref="A15" authorId="0" shapeId="0" xr:uid="{328E8A6F-3E0D-4E95-AD05-C5F5DC310FC2}">
      <text>
        <r>
          <rPr>
            <sz val="9"/>
            <color indexed="81"/>
            <rFont val="Tahoma"/>
            <family val="2"/>
          </rPr>
          <t xml:space="preserve">En este campo seleccionar de la lista desplegable el detalle de la estructura Plan de Desarrollo vigente, bajo la cual se encuentra articulado el proyecto de inversión </t>
        </r>
      </text>
    </comment>
    <comment ref="L15" authorId="2" shapeId="0" xr:uid="{9D7D74F3-15BB-43E7-B2DE-D62D6444EAEE}">
      <text>
        <r>
          <rPr>
            <sz val="9"/>
            <color indexed="81"/>
            <rFont val="Tahoma"/>
            <family val="2"/>
          </rPr>
          <t xml:space="preserve">En este campo seleccionar de la lista desplegable el detalle de la estructura Plan de Desarrollo vigente, bajo la cual se encuentra articulado el proyecto de inversión </t>
        </r>
      </text>
    </comment>
    <comment ref="Y15" authorId="2" shapeId="0" xr:uid="{CDFAF996-2ADA-4730-B004-E7DE01C852C5}">
      <text>
        <r>
          <rPr>
            <sz val="9"/>
            <color indexed="81"/>
            <rFont val="Tahoma"/>
            <family val="2"/>
          </rPr>
          <t xml:space="preserve">En este campo seleccionar de la lista desplegable la meta Plan de Desarrollo vigente, bajo la cual se encuentra articulado el proyecto de inversión </t>
        </r>
      </text>
    </comment>
    <comment ref="A17" authorId="2" shapeId="0" xr:uid="{6A5963D3-BFAF-4220-BB0A-DE80178E3AD1}">
      <text>
        <r>
          <rPr>
            <sz val="9"/>
            <color indexed="81"/>
            <rFont val="Tahoma"/>
            <family val="2"/>
          </rPr>
          <t>En este campo se diligencia el nombre de la actividad del proyecto de inversión</t>
        </r>
      </text>
    </comment>
    <comment ref="A21" authorId="0" shapeId="0" xr:uid="{33101558-EAA3-442F-9726-25D8F8E439CA}">
      <text>
        <r>
          <rPr>
            <sz val="9"/>
            <color indexed="81"/>
            <rFont val="Tahoma"/>
            <family val="2"/>
          </rPr>
          <t>Valor de la reserva constituida al inicio de la vigencia</t>
        </r>
      </text>
    </comment>
    <comment ref="AD21" authorId="0" shapeId="0" xr:uid="{BA137B4F-E2AF-4564-A881-FE4E876A1D4C}">
      <text>
        <r>
          <rPr>
            <sz val="9"/>
            <color indexed="81"/>
            <rFont val="Tahoma"/>
            <family val="2"/>
          </rPr>
          <t>Ajustar las sumatorias en las formulas de compromisos y giros según el periodo según corresponda</t>
        </r>
      </text>
    </comment>
    <comment ref="A22" authorId="0" shapeId="0" xr:uid="{7E4C8D82-E78A-4E17-81A3-6E92F7D21213}">
      <text>
        <r>
          <rPr>
            <sz val="9"/>
            <color indexed="81"/>
            <rFont val="Tahoma"/>
            <family val="2"/>
          </rPr>
          <t>Programación de acuerdo de desempleño en la ejecución de giros para cada mes de la vigencia.</t>
        </r>
      </text>
    </comment>
    <comment ref="A23" authorId="0" shapeId="0" xr:uid="{427EF025-C194-4674-BCE1-2FE39EF06AE6}">
      <text>
        <r>
          <rPr>
            <sz val="9"/>
            <color indexed="81"/>
            <rFont val="Tahoma"/>
            <family val="2"/>
          </rPr>
          <t>Liberaciones de reservas realizadas en cada mes de la vigencia.</t>
        </r>
      </text>
    </comment>
    <comment ref="A24" authorId="0" shapeId="0" xr:uid="{0EB89581-8D8E-43B3-988C-20A81BE8A3EB}">
      <text>
        <r>
          <rPr>
            <sz val="9"/>
            <color indexed="81"/>
            <rFont val="Tahoma"/>
            <family val="2"/>
          </rPr>
          <t>Reserva definitiva despues de liberaciones.</t>
        </r>
      </text>
    </comment>
    <comment ref="A25" authorId="0" shapeId="0" xr:uid="{1E4EB22B-F2AB-43FF-82E0-B1866AB719CB}">
      <text>
        <r>
          <rPr>
            <sz val="9"/>
            <color indexed="81"/>
            <rFont val="Tahoma"/>
            <family val="2"/>
          </rPr>
          <t>Ejecución de los giros de la reserva para mes</t>
        </r>
      </text>
    </comment>
    <comment ref="A28" authorId="2" shapeId="0" xr:uid="{7C18F4B7-1D78-40B7-9484-2ACEB10998CE}">
      <text>
        <r>
          <rPr>
            <sz val="9"/>
            <color indexed="81"/>
            <rFont val="Tahoma"/>
            <family val="2"/>
          </rPr>
          <t>En este campo se diligencia el nombre de la actividad del proyecto que se reportó con rezago en su cumplimiento físico en la vigencia anterior</t>
        </r>
      </text>
    </comment>
    <comment ref="B28" authorId="2" shapeId="0" xr:uid="{17C5E819-C51D-4E8B-9699-8966ADB0FC03}">
      <text>
        <r>
          <rPr>
            <sz val="9"/>
            <color indexed="81"/>
            <rFont val="Tahoma"/>
            <family val="2"/>
          </rPr>
          <t>Se diligencia el rezago reportado al corte de diciembre de la vigencia anterior</t>
        </r>
      </text>
    </comment>
    <comment ref="A33" authorId="2" shapeId="0" xr:uid="{3138D822-DB05-44FA-906E-1AC0DCF24F44}">
      <text>
        <r>
          <rPr>
            <sz val="9"/>
            <color indexed="81"/>
            <rFont val="Tahoma"/>
            <family val="2"/>
          </rPr>
          <t>En este campo se diligencia el nombre de la actividad del proyecto de inversión</t>
        </r>
      </text>
    </comment>
    <comment ref="B33" authorId="2" shapeId="0" xr:uid="{ADBF791E-DD5C-4C9D-8A9F-1C98BC8928AF}">
      <text>
        <r>
          <rPr>
            <sz val="9"/>
            <color indexed="81"/>
            <rFont val="Tahoma"/>
            <family val="2"/>
          </rPr>
          <t xml:space="preserve">Valor porcentual asignado a la actividad dentro del plan de acción. Es necesario tener en cuenta que la sumatoria de las ponderaciones de las actividades de un plan de acción debe ser igual al 100%. </t>
        </r>
      </text>
    </comment>
    <comment ref="D33" authorId="2" shapeId="0" xr:uid="{2ABF1B00-811A-44B6-9208-32CAAFFD9EF8}">
      <text>
        <r>
          <rPr>
            <sz val="9"/>
            <color indexed="81"/>
            <rFont val="Tahoma"/>
            <family val="2"/>
          </rPr>
          <t>Se diligencia la programación mensual de la actividad proyecto de inversión</t>
        </r>
      </text>
    </comment>
    <comment ref="A39" authorId="2" shapeId="0" xr:uid="{C568A891-A7CD-475B-A133-F3678B7D0D6A}">
      <text>
        <r>
          <rPr>
            <sz val="9"/>
            <color indexed="81"/>
            <rFont val="Tahoma"/>
            <family val="2"/>
          </rPr>
          <t>En este campo se diligencia el nombre de la tarea definida para la gestión de cumplimiento de la actividad del proyecto de inversión</t>
        </r>
      </text>
    </comment>
    <comment ref="B39" authorId="2" shapeId="0" xr:uid="{F935E80C-80C9-428B-AA43-DCE883507D2D}">
      <text>
        <r>
          <rPr>
            <sz val="9"/>
            <color indexed="81"/>
            <rFont val="Tahoma"/>
            <family val="2"/>
          </rPr>
          <t>Valor porcentual asignado a la tarea dentro de la actividad, conocida también como ponderación vertical. Es necesario tener en cuenta que la sumatoria de las ponderaciones de las tareas debe ser igual a la ponderación total definida para la meta, por lo cual la sumatoria de todas las actividades definidas en el plan de acción debe ser igual al 100%.</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Microsoft Office User</author>
    <author>Daniel Avendaño</author>
    <author>Rocío López</author>
  </authors>
  <commentList>
    <comment ref="AR5" authorId="0" shapeId="0" xr:uid="{00000000-0006-0000-0100-000001000000}">
      <text>
        <r>
          <rPr>
            <sz val="10"/>
            <color indexed="8"/>
            <rFont val="Tahoma"/>
            <family val="2"/>
          </rPr>
          <t xml:space="preserve">Relacionar la descripción cualitativa del cumplimiento en coherencia con el avance del indicador.
</t>
        </r>
        <r>
          <rPr>
            <sz val="10"/>
            <color indexed="8"/>
            <rFont val="Tahoma"/>
            <family val="2"/>
          </rPr>
          <t>De presentarse el mismo reporte (meta 1..n) indicarlo. ejemplo: avance reportado en proyecto 7738, actividad 1.</t>
        </r>
      </text>
    </comment>
    <comment ref="AS5" authorId="1" shapeId="0" xr:uid="{00000000-0006-0000-0100-000002000000}">
      <text>
        <r>
          <rPr>
            <sz val="10"/>
            <color indexed="81"/>
            <rFont val="Tahoma"/>
            <family val="2"/>
          </rPr>
          <t>En este campo se diligencia el link o la ruta donde se puede consultar las evidencias que soportan la ejecución reportada</t>
        </r>
      </text>
    </comment>
    <comment ref="AT5" authorId="0" shapeId="0" xr:uid="{00000000-0006-0000-0100-000003000000}">
      <text>
        <r>
          <rPr>
            <sz val="10"/>
            <color indexed="8"/>
            <rFont val="Tahoma"/>
            <family val="2"/>
          </rPr>
          <t xml:space="preserve">Relacionar la descripción cualitativa del cumplimiento en coherencia con el avance del indicador.
</t>
        </r>
        <r>
          <rPr>
            <sz val="10"/>
            <color indexed="8"/>
            <rFont val="Tahoma"/>
            <family val="2"/>
          </rPr>
          <t>De presentarse el mismo reporte (meta 1..n) indicarlo. ejemplo: avance reportado en proyecto 7738, actividad 1.</t>
        </r>
      </text>
    </comment>
    <comment ref="AU5" authorId="0" shapeId="0" xr:uid="{00000000-0006-0000-0100-000004000000}">
      <text>
        <r>
          <rPr>
            <sz val="10"/>
            <color indexed="8"/>
            <rFont val="Tahoma"/>
            <family val="2"/>
          </rPr>
          <t>Relacionar el detalle del retraso, en coherencia con la programación de cada periodo. De presentarse esta situación es obligatorio diligenciar este campo.</t>
        </r>
      </text>
    </comment>
    <comment ref="AV5" authorId="0" shapeId="0" xr:uid="{00000000-0006-0000-0100-000005000000}">
      <text>
        <r>
          <rPr>
            <sz val="10"/>
            <color indexed="8"/>
            <rFont val="Tahoma"/>
            <family val="2"/>
          </rPr>
          <t xml:space="preserve">Relacionar la descripción de las alternativas de solución </t>
        </r>
      </text>
    </comment>
    <comment ref="A9" authorId="2" shapeId="0" xr:uid="{A690E77E-6303-44D2-BF46-F6F931C9C036}">
      <text>
        <r>
          <rPr>
            <sz val="10"/>
            <color indexed="81"/>
            <rFont val="Tahoma"/>
            <family val="2"/>
          </rPr>
          <t>Relacionar el producto PMR asociado</t>
        </r>
      </text>
    </comment>
    <comment ref="A10" authorId="2" shapeId="0" xr:uid="{DE10E8BE-208D-4D4C-83C9-3B9AEFB46C5E}">
      <text>
        <r>
          <rPr>
            <sz val="10"/>
            <color indexed="81"/>
            <rFont val="Tahoma"/>
            <family val="2"/>
          </rPr>
          <t>Relacionar el objetivo estratégico asociado</t>
        </r>
      </text>
    </comment>
    <comment ref="A11" authorId="0" shapeId="0" xr:uid="{00000000-0006-0000-0100-000006000000}">
      <text>
        <r>
          <rPr>
            <sz val="10"/>
            <color indexed="8"/>
            <rFont val="Tahoma"/>
            <family val="2"/>
          </rPr>
          <t xml:space="preserve">Seleccionar el nivel del indicador a reportar y relacionar el código asignado del indicador a medir segun: SEGPLAN, PMR, número de tarea, etc.
</t>
        </r>
      </text>
    </comment>
    <comment ref="D11" authorId="0" shapeId="0" xr:uid="{00000000-0006-0000-0100-000007000000}">
      <text>
        <r>
          <rPr>
            <sz val="10"/>
            <color indexed="8"/>
            <rFont val="Tahoma"/>
            <family val="2"/>
          </rPr>
          <t>Corresponde a la meta PDD o actividad del  proyecto articulada con el indicador de tarea a medir.
Así mismo, se podrá establecer la meta para los indicadores POA.</t>
        </r>
      </text>
    </comment>
    <comment ref="E11" authorId="0" shapeId="0" xr:uid="{00000000-0006-0000-0100-000008000000}">
      <text>
        <r>
          <rPr>
            <sz val="10"/>
            <color indexed="8"/>
            <rFont val="Tahoma"/>
            <family val="2"/>
          </rPr>
          <t xml:space="preserve">Detallar la expresión cualitativa del indicador.
</t>
        </r>
        <r>
          <rPr>
            <sz val="10"/>
            <color indexed="8"/>
            <rFont val="Tahoma"/>
            <family val="2"/>
          </rPr>
          <t>Objeto + condición deseada del objeto (verbo conjugado) + elementos adicionales de contexto descriptivo</t>
        </r>
      </text>
    </comment>
    <comment ref="F11" authorId="2" shapeId="0" xr:uid="{74EB28E2-4F7D-442C-9A94-219E77A54258}">
      <text>
        <r>
          <rPr>
            <sz val="10"/>
            <color indexed="81"/>
            <rFont val="Tahoma"/>
            <family val="2"/>
          </rPr>
          <t>Define la representación matemática del cálculo del indicador.</t>
        </r>
      </text>
    </comment>
    <comment ref="G11" authorId="0" shapeId="0" xr:uid="{00000000-0006-0000-0100-000009000000}">
      <text>
        <r>
          <rPr>
            <sz val="10"/>
            <color indexed="8"/>
            <rFont val="Tahoma"/>
            <family val="2"/>
          </rPr>
          <t xml:space="preserve">En coherencia con los mediciones establecidas por la SDH, Corresponde a:
</t>
        </r>
        <r>
          <rPr>
            <sz val="10"/>
            <color indexed="8"/>
            <rFont val="Tahoma"/>
            <family val="2"/>
          </rPr>
          <t xml:space="preserve">Suma 
</t>
        </r>
        <r>
          <rPr>
            <sz val="10"/>
            <color indexed="8"/>
            <rFont val="Tahoma"/>
            <family val="2"/>
          </rPr>
          <t xml:space="preserve">Creciente
</t>
        </r>
        <r>
          <rPr>
            <sz val="10"/>
            <color indexed="8"/>
            <rFont val="Tahoma"/>
            <family val="2"/>
          </rPr>
          <t xml:space="preserve">Decreciente
</t>
        </r>
        <r>
          <rPr>
            <sz val="10"/>
            <color indexed="8"/>
            <rFont val="Tahoma"/>
            <family val="2"/>
          </rPr>
          <t>Constante</t>
        </r>
      </text>
    </comment>
    <comment ref="H11" authorId="2" shapeId="0" xr:uid="{70B8F934-7A39-437F-A15F-9F543440E210}">
      <text>
        <r>
          <rPr>
            <sz val="10"/>
            <color indexed="81"/>
            <rFont val="Tahoma"/>
            <family val="2"/>
          </rPr>
          <t>Valor de la meta programada de acuerdo con el indicador formulado y el parámetro de referencia para determinar la magnitud</t>
        </r>
      </text>
    </comment>
    <comment ref="I11" authorId="2" shapeId="0" xr:uid="{432DBF48-E39D-4BDB-9679-D9E5E2ACD65C}">
      <text>
        <r>
          <rPr>
            <sz val="10"/>
            <color indexed="81"/>
            <rFont val="Tahoma"/>
            <family val="2"/>
          </rPr>
          <t xml:space="preserve">Parámetro de referencia para determinar la magnitud y el tipo de unidad del indicador.  </t>
        </r>
      </text>
    </comment>
    <comment ref="J11" authorId="0" shapeId="0" xr:uid="{00000000-0006-0000-0100-00000A000000}">
      <text>
        <r>
          <rPr>
            <sz val="10"/>
            <color indexed="8"/>
            <rFont val="Tahoma"/>
            <family val="2"/>
          </rPr>
          <t>Describe los pasos o el proceso para calcular el indicador</t>
        </r>
      </text>
    </comment>
    <comment ref="K11" authorId="2" shapeId="0" xr:uid="{752CE2A7-7FC2-4A90-8604-18E755B674D2}">
      <text>
        <r>
          <rPr>
            <sz val="10"/>
            <color indexed="81"/>
            <rFont val="Tahoma"/>
            <family val="2"/>
          </rPr>
          <t xml:space="preserve">Dependencia responsable de la medición y reporte del indicador. </t>
        </r>
      </text>
    </comment>
    <comment ref="L11" authorId="2" shapeId="0" xr:uid="{AFED9E2A-799F-4633-A8A2-D5580324066C}">
      <text>
        <r>
          <rPr>
            <sz val="10"/>
            <color indexed="81"/>
            <rFont val="Tahoma"/>
            <family val="2"/>
          </rPr>
          <t>Para los indicadores POA, únicamente diligenciar la vigencia a formular.</t>
        </r>
        <r>
          <rPr>
            <sz val="9"/>
            <color indexed="81"/>
            <rFont val="Tahoma"/>
            <family val="2"/>
          </rPr>
          <t xml:space="preserve">
</t>
        </r>
      </text>
    </comment>
    <comment ref="P11" authorId="0" shapeId="0" xr:uid="{00000000-0006-0000-0100-00000B000000}">
      <text>
        <r>
          <rPr>
            <sz val="10"/>
            <color indexed="8"/>
            <rFont val="Tahoma"/>
            <family val="2"/>
          </rPr>
          <t xml:space="preserve">Se debe establecer la periodicidad de la medicicion del indicador y del reporte del seguimiento </t>
        </r>
      </text>
    </comment>
    <comment ref="Q11" authorId="2" shapeId="0" xr:uid="{988DC3A9-9715-48EF-9454-0DF17CAD22D4}">
      <text>
        <r>
          <rPr>
            <sz val="10"/>
            <color indexed="81"/>
            <rFont val="Tahoma"/>
            <family val="2"/>
          </rPr>
          <t>Se debe especificar cuáles serán los soportes que validan los resultados del indicador, así como la fuente o sistema de información del cual provienen los datos.</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A7" authorId="0" shapeId="0" xr:uid="{A6F0D7E5-8C1B-4939-8FF3-57C7C33C386E}">
      <text>
        <r>
          <rPr>
            <b/>
            <sz val="9"/>
            <color indexed="81"/>
            <rFont val="Tahoma"/>
            <family val="2"/>
          </rPr>
          <t>Daniel Avendaño:</t>
        </r>
        <r>
          <rPr>
            <sz val="9"/>
            <color indexed="81"/>
            <rFont val="Tahoma"/>
            <family val="2"/>
          </rPr>
          <t xml:space="preserve">
Fecha en la que el cambio solicitado al plan de acción es aprobado</t>
        </r>
      </text>
    </comment>
    <comment ref="B7" authorId="0" shapeId="0" xr:uid="{8D7BAEA1-964F-448B-8A3B-5118C1A9BAF6}">
      <text>
        <r>
          <rPr>
            <b/>
            <sz val="9"/>
            <color indexed="81"/>
            <rFont val="Tahoma"/>
            <family val="2"/>
          </rPr>
          <t>Daniel Avendaño:</t>
        </r>
        <r>
          <rPr>
            <sz val="9"/>
            <color indexed="81"/>
            <rFont val="Tahoma"/>
            <family val="2"/>
          </rPr>
          <t xml:space="preserve">
Descripción de los cambios realizados en la actialización que corresponda</t>
        </r>
      </text>
    </comment>
    <comment ref="C7" authorId="0" shapeId="0" xr:uid="{E28F18B4-CD29-4B3E-BC11-C4025277A23E}">
      <text>
        <r>
          <rPr>
            <b/>
            <sz val="9"/>
            <color indexed="81"/>
            <rFont val="Tahoma"/>
            <family val="2"/>
          </rPr>
          <t>Daniel Avendaño:</t>
        </r>
        <r>
          <rPr>
            <sz val="9"/>
            <color indexed="81"/>
            <rFont val="Tahoma"/>
            <family val="2"/>
          </rPr>
          <t xml:space="preserve">
Justificación del motivo que genera el cambio en el plan de acción</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Rocío López</author>
    <author>LEGION</author>
  </authors>
  <commentList>
    <comment ref="A5" authorId="0" shapeId="0" xr:uid="{BAB7E8BE-02BB-48A1-BEF5-57D68E9D6B8A}">
      <text>
        <r>
          <rPr>
            <sz val="10"/>
            <color indexed="81"/>
            <rFont val="Tahoma"/>
            <family val="2"/>
          </rPr>
          <t>En esta sección se diligencia la programación de la territorialización</t>
        </r>
      </text>
    </comment>
    <comment ref="AG5" authorId="0" shapeId="0" xr:uid="{F368CECA-2473-4595-8074-3B5E621C5368}">
      <text>
        <r>
          <rPr>
            <sz val="10"/>
            <color indexed="81"/>
            <rFont val="Tahoma"/>
            <family val="2"/>
          </rPr>
          <t>En esta sección se diligencia el avance mensual a la territorialización programada</t>
        </r>
      </text>
    </comment>
    <comment ref="A7" authorId="0" shapeId="0" xr:uid="{FA5019E5-0BBC-4460-8DDB-13564DD09B86}">
      <text>
        <r>
          <rPr>
            <sz val="9"/>
            <color indexed="81"/>
            <rFont val="Tahoma"/>
            <family val="2"/>
          </rPr>
          <t>Se diligencia el nombre del indicador o actividad a territorializar</t>
        </r>
      </text>
    </comment>
    <comment ref="B10" authorId="1" shapeId="0" xr:uid="{3312EAE9-DC4A-406C-888B-A5359828D536}">
      <text>
        <r>
          <rPr>
            <sz val="9"/>
            <color indexed="81"/>
            <rFont val="Tahoma"/>
            <family val="2"/>
          </rPr>
          <t xml:space="preserve">En estos campos se debe relacionar la magnitud programada de manera mensual, para cada localidad.
</t>
        </r>
      </text>
    </comment>
    <comment ref="E10" authorId="1" shapeId="0" xr:uid="{3444D44E-9CBB-4081-8862-EEBB21ECE4B2}">
      <text>
        <r>
          <rPr>
            <sz val="9"/>
            <color indexed="81"/>
            <rFont val="Tahoma"/>
            <family val="2"/>
          </rPr>
          <t xml:space="preserve">En estos campo se debe relacionar el presupuesto programado de manera trimestral, para cada localidad, por temas de reporte en el sistema SEGPLAN.
</t>
        </r>
      </text>
    </comment>
    <comment ref="AH10" authorId="1" shapeId="0" xr:uid="{A7E3ADE6-37A1-4252-B0FD-11C173B55961}">
      <text>
        <r>
          <rPr>
            <sz val="9"/>
            <color indexed="81"/>
            <rFont val="Tahoma"/>
            <family val="2"/>
          </rPr>
          <t>En este campo se debe relacionar la magnitud  ejecutada de manera mensual, para cada localidad.</t>
        </r>
      </text>
    </comment>
    <comment ref="AK10" authorId="1" shapeId="0" xr:uid="{531B25E6-46A7-4AB9-81B5-E8C12BED7268}">
      <text>
        <r>
          <rPr>
            <sz val="9"/>
            <color indexed="81"/>
            <rFont val="Tahoma"/>
            <family val="2"/>
          </rPr>
          <t>En este campo se debe relacionar el presupuesto  ejecutado de manera trimestral, para cada localidad, por temas de reporte en el sistema SEGPLAN.</t>
        </r>
        <r>
          <rPr>
            <b/>
            <sz val="9"/>
            <color indexed="81"/>
            <rFont val="Tahoma"/>
            <family val="2"/>
          </rPr>
          <t xml:space="preserve">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A7" authorId="0" shapeId="0" xr:uid="{00000000-0006-0000-0300-000001000000}">
      <text>
        <r>
          <rPr>
            <sz val="9"/>
            <color indexed="81"/>
            <rFont val="Tahoma"/>
            <family val="2"/>
          </rPr>
          <t>Fecha en la que el cambio solicitado al plan de acción es aprobado</t>
        </r>
      </text>
    </comment>
    <comment ref="B7" authorId="0" shapeId="0" xr:uid="{00000000-0006-0000-0300-000002000000}">
      <text>
        <r>
          <rPr>
            <sz val="9"/>
            <color indexed="81"/>
            <rFont val="Tahoma"/>
            <family val="2"/>
          </rPr>
          <t>Descripción de los cambios realizados en la actialización que corresponda</t>
        </r>
      </text>
    </comment>
    <comment ref="C7" authorId="0" shapeId="0" xr:uid="{00000000-0006-0000-0300-000003000000}">
      <text>
        <r>
          <rPr>
            <sz val="9"/>
            <color indexed="81"/>
            <rFont val="Tahoma"/>
            <family val="2"/>
          </rPr>
          <t>Justificación del motivo que genera el cambio en el plan de acción</t>
        </r>
      </text>
    </comment>
  </commentList>
</comments>
</file>

<file path=xl/sharedStrings.xml><?xml version="1.0" encoding="utf-8"?>
<sst xmlns="http://schemas.openxmlformats.org/spreadsheetml/2006/main" count="1158" uniqueCount="448">
  <si>
    <t>SECRETARÍA DISTRITAL DE LA MUJER</t>
  </si>
  <si>
    <t>Código: DE-FO-5</t>
  </si>
  <si>
    <t xml:space="preserve">DIRECCIONAMIENTO ESTRATEGICO </t>
  </si>
  <si>
    <t xml:space="preserve">FORMULACIÓN Y SEGUIMIENTO  PLAN DE ACCIÓN </t>
  </si>
  <si>
    <t>PERIODO REPORTADO</t>
  </si>
  <si>
    <t>FECHA DE REPORTE</t>
  </si>
  <si>
    <t>TIPO DE REPORTE</t>
  </si>
  <si>
    <t>FORMULACION</t>
  </si>
  <si>
    <t>ACTUALIZACION</t>
  </si>
  <si>
    <t>SEGUIMIENTO</t>
  </si>
  <si>
    <t>NOMBRE DEL PROYECTO</t>
  </si>
  <si>
    <t>PROGRAMA</t>
  </si>
  <si>
    <t>EJECUCIÓN PRESUPUESTAL DEL PROYECTO</t>
  </si>
  <si>
    <t>RESERVA CONSTITUIDA</t>
  </si>
  <si>
    <t>RESERVAS VIGENCIA ANTERIOR (en pesos, sin decimales)</t>
  </si>
  <si>
    <t>PRESUPUESTO ASIGNADO EN LA VIGENCIA ACTUAL (en pesos, sin decimales)</t>
  </si>
  <si>
    <t>ENE</t>
  </si>
  <si>
    <t>FEB</t>
  </si>
  <si>
    <t>MAR</t>
  </si>
  <si>
    <t>ABR</t>
  </si>
  <si>
    <t>MAY</t>
  </si>
  <si>
    <t>JUN</t>
  </si>
  <si>
    <t>JUL</t>
  </si>
  <si>
    <t>AGO</t>
  </si>
  <si>
    <t>SEP</t>
  </si>
  <si>
    <t>OCT</t>
  </si>
  <si>
    <t>NOV</t>
  </si>
  <si>
    <t>DIC</t>
  </si>
  <si>
    <t>TOTAL</t>
  </si>
  <si>
    <t>AVANCE</t>
  </si>
  <si>
    <t>AVANCE PERIODO</t>
  </si>
  <si>
    <t>AVANCE TOTAL</t>
  </si>
  <si>
    <t>PROGRAMACION DE GIROS</t>
  </si>
  <si>
    <t>PROGRAMACION DE COMPROMISOS</t>
  </si>
  <si>
    <t>LIBERACIONES</t>
  </si>
  <si>
    <t>COMPROMISOS</t>
  </si>
  <si>
    <t>RESERVA DEFINITIVA</t>
  </si>
  <si>
    <t>GIROS</t>
  </si>
  <si>
    <t>PROG.</t>
  </si>
  <si>
    <t>AVANCE MENSUAL</t>
  </si>
  <si>
    <t>DESCRIPCIÓN CUALITATIVA  DE LA RESERVA PRESUPUESTAL</t>
  </si>
  <si>
    <t>EXPLICACIÓN: Información correspondiente a reservas presupuestales.</t>
  </si>
  <si>
    <t>Especificar las anulaciones, liberaciones, entre otros de la reserva presupuestal</t>
  </si>
  <si>
    <t>Avances y Logros Mensual (2.000 caracteres)</t>
  </si>
  <si>
    <t>Avances y Logros Acumulado 
(2.000 caracteres)</t>
  </si>
  <si>
    <t>Retrasos y Alternativas de solución (1.000 caracteres)</t>
  </si>
  <si>
    <t>Beneficios</t>
  </si>
  <si>
    <t>Programación</t>
  </si>
  <si>
    <t>Ejecución</t>
  </si>
  <si>
    <t>REPORTE ACTIVIDADES VIGENCIA (Ejecución vigencia)</t>
  </si>
  <si>
    <t>DESCRIPCIÓN DE LA ACTIVIDAD</t>
  </si>
  <si>
    <t>PONDERACIÓN VERTICAL (Porcentual)</t>
  </si>
  <si>
    <t>CRITERIOS DE SEGUIMIENTO</t>
  </si>
  <si>
    <t>CRONOGRAMA %</t>
  </si>
  <si>
    <t>DESCRIPCIÓN CUALITATIVA DEL AVANCE POR ACTIVIDAD</t>
  </si>
  <si>
    <t>MES 1</t>
  </si>
  <si>
    <t>MES 2</t>
  </si>
  <si>
    <t>MES 3</t>
  </si>
  <si>
    <t>MES 4</t>
  </si>
  <si>
    <t>MES 5</t>
  </si>
  <si>
    <t>MES 6</t>
  </si>
  <si>
    <t>MES 7</t>
  </si>
  <si>
    <t>MES 8</t>
  </si>
  <si>
    <t>MES 9</t>
  </si>
  <si>
    <t>MES 10</t>
  </si>
  <si>
    <t>MES 11</t>
  </si>
  <si>
    <t>MES 12</t>
  </si>
  <si>
    <t>ACUMULADO</t>
  </si>
  <si>
    <t xml:space="preserve">Logros y beneficios y Retrasos y alternativas de solución (2.000 caracteres) </t>
  </si>
  <si>
    <t>Evidencias de ejecución</t>
  </si>
  <si>
    <t>*Incluir tantas filas sean necesarias</t>
  </si>
  <si>
    <t>FORMULACIÓN Y SEGUIMIENTO PLAN DE ACCIÓN</t>
  </si>
  <si>
    <t>Página 2 de 4</t>
  </si>
  <si>
    <t xml:space="preserve">PROGRAMACIÓN </t>
  </si>
  <si>
    <t>DESCRIPCIÓN CUALITATIVA DEL AVANCE DEL PERIODO</t>
  </si>
  <si>
    <t>EVIDENCIA DEL AVANCE DEL PERIODO</t>
  </si>
  <si>
    <t>DESCRIPCIÓN CUALITATIVA DEL AVANCE ACUMULADO</t>
  </si>
  <si>
    <t>RETRASOS Y FACTORES LIMITANTES PARA EL CUMPLIMIENTO</t>
  </si>
  <si>
    <t>SOLUCIONES PROPUESTAS PARA RESOLVER LOS RETRASOS Y FACTORES LIMITANTES PARA EL CUMPLIMIENTO</t>
  </si>
  <si>
    <t>PRODUCTO INSTITUCIONAL (PMR):</t>
  </si>
  <si>
    <t>OBJETIVO ESTRATEGICO:</t>
  </si>
  <si>
    <t>NIVEL</t>
  </si>
  <si>
    <t xml:space="preserve"> META</t>
  </si>
  <si>
    <t>FORMULA DEL INDICADOR</t>
  </si>
  <si>
    <t>TIPO DE ANUALIZACIÓN  (Según aplique)</t>
  </si>
  <si>
    <t xml:space="preserve">DESCRIPCIÓN DE LA MEDICIÓN </t>
  </si>
  <si>
    <t>RESPONSABLE DE LA MEDICIÓN</t>
  </si>
  <si>
    <t>PROGRAMACIÓN ANUAL</t>
  </si>
  <si>
    <t>PERIODICIDAD</t>
  </si>
  <si>
    <t>MEDIOS DE VERIFICACIÓN Y FUENTES DE INFORMACIÓN</t>
  </si>
  <si>
    <t>PROGRAMACIÓN</t>
  </si>
  <si>
    <t>PMR</t>
  </si>
  <si>
    <t>MAGNITUD EJECUTADA</t>
  </si>
  <si>
    <t>AVANCE %</t>
  </si>
  <si>
    <t>ELABORÓ</t>
  </si>
  <si>
    <t>Firma:</t>
  </si>
  <si>
    <t>APROBÓ (Según aplique Gerenta de proyecto, Lider técnica y responsable de proceso)</t>
  </si>
  <si>
    <t>REVISÓ OFICINA ASESORA DE PLANEACIÓN</t>
  </si>
  <si>
    <t xml:space="preserve">VoBo. </t>
  </si>
  <si>
    <t>Nombre:</t>
  </si>
  <si>
    <t xml:space="preserve">Cargo: </t>
  </si>
  <si>
    <t>Código: DE-FO-05</t>
  </si>
  <si>
    <t xml:space="preserve">FORMULACIÓN Y SEGUIMIENTO PLAN DE ACCIÓN </t>
  </si>
  <si>
    <t>ANEXO - TERRITORIALIZACIÓN</t>
  </si>
  <si>
    <t>Página 3 de 4</t>
  </si>
  <si>
    <t xml:space="preserve">SEGUIMIENTO </t>
  </si>
  <si>
    <t>LOCALIDAD</t>
  </si>
  <si>
    <t>TOTAL POR LOCALIDAD</t>
  </si>
  <si>
    <t xml:space="preserve">ENFOQUE DIFERENCIAL </t>
  </si>
  <si>
    <t>GRUPO ETARIO</t>
  </si>
  <si>
    <t>Magnitud</t>
  </si>
  <si>
    <t>Presupuesto</t>
  </si>
  <si>
    <t>Indigenas</t>
  </si>
  <si>
    <t>Afrodescendientes</t>
  </si>
  <si>
    <t>Raizales</t>
  </si>
  <si>
    <t>Rrom</t>
  </si>
  <si>
    <t>Discapacidad</t>
  </si>
  <si>
    <t>LGBTI</t>
  </si>
  <si>
    <t>Menor de 12</t>
  </si>
  <si>
    <t>Entre 12 y 14</t>
  </si>
  <si>
    <t>Entre 15 y 28</t>
  </si>
  <si>
    <t>Entre 29 y 59</t>
  </si>
  <si>
    <t xml:space="preserve">Igual o mayo a 60 </t>
  </si>
  <si>
    <t>No responde</t>
  </si>
  <si>
    <t xml:space="preserve">Bogotá Distrito Capital </t>
  </si>
  <si>
    <t>1. Usaquen</t>
  </si>
  <si>
    <t>2. Chapinero</t>
  </si>
  <si>
    <t>3. Santafe</t>
  </si>
  <si>
    <t>4. San Cristobal</t>
  </si>
  <si>
    <t>5. Usme</t>
  </si>
  <si>
    <t>6. Tunjuelito</t>
  </si>
  <si>
    <t>7. Bosa</t>
  </si>
  <si>
    <t>8. Kennedy</t>
  </si>
  <si>
    <t>9. Fontibon</t>
  </si>
  <si>
    <t>10. Engativa</t>
  </si>
  <si>
    <t>11. Suba</t>
  </si>
  <si>
    <t>12. Barrios Unidos</t>
  </si>
  <si>
    <t>13. Teusaquillo</t>
  </si>
  <si>
    <t>14. Los Martires</t>
  </si>
  <si>
    <t>15. Antonio Nariño</t>
  </si>
  <si>
    <t>16. Puente Aranda</t>
  </si>
  <si>
    <t>17. La Candelaria</t>
  </si>
  <si>
    <t>18. Rafael Uribe Uribe</t>
  </si>
  <si>
    <t>19. Ciudad Bolivar</t>
  </si>
  <si>
    <t>20. Sumapaz</t>
  </si>
  <si>
    <t>TOTAL POR MES</t>
  </si>
  <si>
    <t>CONTROL DE CAMBIOS EN EL PLAN DE ACCIÓN</t>
  </si>
  <si>
    <t>Fecha de aprobación</t>
  </si>
  <si>
    <t>Cambio</t>
  </si>
  <si>
    <t>Justificación del cambio</t>
  </si>
  <si>
    <t>UNIDAD DE MEDIDA</t>
  </si>
  <si>
    <t xml:space="preserve">TIPO DE ANUALIZACIÓN </t>
  </si>
  <si>
    <t>Infancia (Menor de 12 años)</t>
  </si>
  <si>
    <t xml:space="preserve">Discapacidad </t>
  </si>
  <si>
    <t>Juventud (Entre 12 y 14 años)</t>
  </si>
  <si>
    <t>Juventud (Entre 15 y 28 años)</t>
  </si>
  <si>
    <t>Adultez (Entre 29 y 59 años)</t>
  </si>
  <si>
    <t>Mayores (Igual o superior a 60 años)</t>
  </si>
  <si>
    <t>INDICADORES PDD</t>
  </si>
  <si>
    <t>9. Número de mujeres formadas en los Centros de Inclusión Digital</t>
  </si>
  <si>
    <t>10. Porcentaje de avance en el diseño y acompañamiento de la estrategia de emprendimiento y empleabilidad para la autonomía económica de las mujeres</t>
  </si>
  <si>
    <t>11. Número de localidades con el modelo de atención Casas de Igualdad de Oportunidades para las mujeres implementado</t>
  </si>
  <si>
    <t>667. Número de mujeres vinculadas a procesos de información, sensibilización y campañas de difusión de sus derechos</t>
  </si>
  <si>
    <t>668. Número de orientaciones y acompañamientos psicosociales a mujeres</t>
  </si>
  <si>
    <t>669. Número de orientaciones y asesorías socio jurídicas a mujeres víctimas de violencias</t>
  </si>
  <si>
    <t>39. Número de sectores que implementan acciones afirmativas con enfoque diferencial para desarrollar capacidades y promover los derechos de las mujeres en todas sus diversidades</t>
  </si>
  <si>
    <t>40. Política Pública de Mujeres y Equidad de Género implementada en articulación con los sectores responsables en su Plan de Acción</t>
  </si>
  <si>
    <t>41. Estrategia de transversalización implementada en los 15 sectores de la Administración Distrital</t>
  </si>
  <si>
    <t>54. Estrategia pedagógica para la valoración, la resignificación, el reconocimiento y la redistribución del trabajo de cuidado no remunerado implementada</t>
  </si>
  <si>
    <t>55. Porcentaje de avance en la definición técnica y coordinación para la implementación del sistema distrital de cuidado</t>
  </si>
  <si>
    <t>58. Estrategias de manzanas del cuidado y unidades móviles de servicios del cuidado implementadas</t>
  </si>
  <si>
    <t>324. Efectividad en la atención de la Línea Púrpura</t>
  </si>
  <si>
    <t>325. Número de Casas Refugio en operación</t>
  </si>
  <si>
    <t>326. Número de estrategias de comunicación y divulgación con enfoque de género, diferencial e interseccional diseñadas e implementadas</t>
  </si>
  <si>
    <t>327. Número de mujeres atendidas con perspectiva de género y derechos de las mujeres a través de Casas de Justicia y espacios de atención integral de la Fiscalía (CAPIV, CAIVAS)</t>
  </si>
  <si>
    <t>328. Número de URIs con estrategia de atención semi permanente para la protección de las mujeres víctimas de violencia y acceso a la justicia implementada</t>
  </si>
  <si>
    <t>329. Acciones estratégicas realizadas en el marco de los componentes del Sistema SOFIA</t>
  </si>
  <si>
    <t>487. Porcentaje de avance en la creación y fortalecimiento de infraestructura tecnológica del OMEG para la articulación con los sectores distritales</t>
  </si>
  <si>
    <t>489. Investigaciones realizadas</t>
  </si>
  <si>
    <t>431. Porcentaje de instancias con participación paritaria en el Distrito</t>
  </si>
  <si>
    <t>459. Número de mujeres vinculadas a procesos de formación para el desarrollo de capacidades de incidencia, liderazgo, empoderamiento y participación política de las mujeres</t>
  </si>
  <si>
    <t>461. Documento de lineamiento de presupuesto participativo sensible al género, formulado y adoptado</t>
  </si>
  <si>
    <t>567. Número de buenas prácticas de gestión administrativa y organizacionales implementadas</t>
  </si>
  <si>
    <t>DESCRIPCIÓN DEL INDICADOR</t>
  </si>
  <si>
    <t>Planes decreto 612</t>
  </si>
  <si>
    <t>Unidad de medida</t>
  </si>
  <si>
    <t>1. Plan Institucional de Archivos de la Entidad (PINAR)</t>
  </si>
  <si>
    <t>2. Plan Anual de Adquisiciones</t>
  </si>
  <si>
    <t>3. Plan Anual de Vacantes</t>
  </si>
  <si>
    <t>4. Plan de Previsión de Recursos Humanos</t>
  </si>
  <si>
    <t>5. Plan Estratégico de Talento Humano</t>
  </si>
  <si>
    <t>6. Plan Institucional de Capacitación</t>
  </si>
  <si>
    <t>7. Plan de Incentivos Institucionales</t>
  </si>
  <si>
    <t>8. Plan de Trabajo Anual en Seguridad y Salud en el Trabajo</t>
  </si>
  <si>
    <t>9. Plan Anticorrupción y de Atención al Ciudadano</t>
  </si>
  <si>
    <t>10. Plan Estratégico de Tecnologías de la Información y las Comunicaciones (PETI)</t>
  </si>
  <si>
    <t>11. Plan de Tratamiento de Riesgos de Seguridad y Privacidad de la Información</t>
  </si>
  <si>
    <t>12. Plan de Seguridad y Privacidad de la Información</t>
  </si>
  <si>
    <t>Número</t>
  </si>
  <si>
    <t>Procentaje</t>
  </si>
  <si>
    <t>suma</t>
  </si>
  <si>
    <t>creciente</t>
  </si>
  <si>
    <t>decreciente</t>
  </si>
  <si>
    <t>Página 4 de 4</t>
  </si>
  <si>
    <t>Versión: 13</t>
  </si>
  <si>
    <t>Página 1 de 4</t>
  </si>
  <si>
    <t>OBJETIVO ESTRATÉGICO</t>
  </si>
  <si>
    <t>META PDD</t>
  </si>
  <si>
    <t>ACTIVIDAD MGA</t>
  </si>
  <si>
    <t>PONDERACIÓN ACTIVIDAD</t>
  </si>
  <si>
    <t>REPORTE TAREAS VIGENCIA (Ejecución vigencia)</t>
  </si>
  <si>
    <t>DESCRIPCIÓN DE LA TAREA</t>
  </si>
  <si>
    <t>DESCRIPCIÓN CUALITATIVA DEL AVANCE POR TAREA</t>
  </si>
  <si>
    <t>Meta PDD</t>
  </si>
  <si>
    <t>Cargo: Jefe Oficina Asesora de Planeación</t>
  </si>
  <si>
    <t>Tarea</t>
  </si>
  <si>
    <t>INDICADOR / ACTIVIDAD:</t>
  </si>
  <si>
    <t>DESCRIPCIÓN DE LA ACTIVIDAD (Reserva)</t>
  </si>
  <si>
    <t xml:space="preserve">REPORTE ACTIVIDADES VIGENCIA ANTERIOR - Pendientes de cumplir por contratos sin ejecutar a 31.DIC (Reservas Presupuestales) </t>
  </si>
  <si>
    <t>DESCRIPCIÓN CUALITATIVA DEL AVANCE POR ACTIVIDAD
(Logros y beneficios, y retrasos y alternativas de solución (2.000 caracteres))</t>
  </si>
  <si>
    <t>AVANCE DE LA ACTIVIDAD</t>
  </si>
  <si>
    <t>En este campo se pone el link o la ruta donde se puede consultar las evidencias que soportan la ejecución de las tareas.</t>
  </si>
  <si>
    <t xml:space="preserve">MAGNITUD CUATRIENIO
(Únicamente para indicadores PDD y PMR. Se debe diligenciar "A demanda" cuando aplique en los indicadores de tareas) </t>
  </si>
  <si>
    <t>FECHA DE REPORTE:</t>
  </si>
  <si>
    <t>En este campo se debe relacionar el presupuesto programado y ejecutado de manera trimestral, para cada localidad, por temas de reporte en el sistema SEGPLAN.</t>
  </si>
  <si>
    <t>PRESUPUESTO</t>
  </si>
  <si>
    <t>En este campo se debe relacionar la magnitud programada y ejecutada de manera mensual, para cada localidad.</t>
  </si>
  <si>
    <t>MAGNITUD</t>
  </si>
  <si>
    <t>DESCRIPCIÓN</t>
  </si>
  <si>
    <t>PESTAÑA No. 3 TERRITORIALIZACIÓN</t>
  </si>
  <si>
    <t xml:space="preserve">Relacionar la descripción de las alternativas de solución </t>
  </si>
  <si>
    <t>SOLUCIONES PROPUESTAS PARA RESOLVER LOS RETRASOS Y 
FACTORES LIMITANTES PARA EL CUMPLIMIENTO</t>
  </si>
  <si>
    <t>Relacionar el detalle del retraso, en coherencia con la programación de cada periodo. De presentarse esta situación es obligatorio diligenciar este campo.</t>
  </si>
  <si>
    <t>En este campo se diligencia el link o la ruta donde se puede consultar las evidencias que soportan la ejecución reportada.</t>
  </si>
  <si>
    <t>Este campo contiene dos columnas:
- MAGNITUD EJECUTADA: Correspondiente al avance acumulado de la meta a la fecha del reporte.
- % AVANCE: Formula que calcula el avance de la magnitud ejecutada a la fecha del reporte sobre la meta de la vigencia.</t>
  </si>
  <si>
    <t>En este campo se debe relacionar la programación horizontal del desarrollo de las acciones de acuerdo a la medicición del indicador</t>
  </si>
  <si>
    <t>Se refiere a los soportes que validan los resultados del indicador, así como la fuente o sistema de información del cual provienen los datos</t>
  </si>
  <si>
    <t>Define la temporalidad con la cual se reporta la información (mensual, bimestral, trimestral, semestral o anual).</t>
  </si>
  <si>
    <t>Se diligencia según la magnitud del cuatrenio, la prgramación esperada por vigencia para cumplir con el total esperado.</t>
  </si>
  <si>
    <t xml:space="preserve">Dependencia responsable de la medición y reporte del indicador. </t>
  </si>
  <si>
    <t>Describe los pasos o el proceso para calcular el indicador. Esta descripción menciona los siguientes temas: • ¿Cómo es el procesamiento de los datos y cuál es la fuente de los mismos? • ¿En qué consiste el cálculo del indicador (si es una transformación de variables, cómo se debe realizar)? • De ser posible, una descripción de las variables utilizadas en el cálculo. or ejemplo: si el indicador es “Aulas con equipamientos para clases de TIC”, se debe definir qué se entiende por “equipamientos para clases de TIC”.</t>
  </si>
  <si>
    <t>Parámetro de referencia para determinar la magnitud y el tipo de unidad del indicador.  Ejemplo: Número de personas, Porcentaje de atenciones, etc.</t>
  </si>
  <si>
    <t>Valor de la meta programada de acuerdo con el indicador formulado y el parámetro de referencia para determinar la magnitud</t>
  </si>
  <si>
    <t xml:space="preserve">MAGNITUD CUATRIENIO
(Únicamente para indicadores PDD y PMR. 
Se debe diligenciar "A demanda" cuando aplique en los indicadores de tareas) </t>
  </si>
  <si>
    <t>En coherencia con los mediciones establecidas por la SDH, Corresponde a:
Suma 
Creciente
Decreciente
Constante</t>
  </si>
  <si>
    <t>Define la representación matemática del cálculo del indicador.</t>
  </si>
  <si>
    <t>Detallar la expresión cualitativa del indicador.
Objeto + condición deseada del objeto (verbo conjugado) + elementos adicionales de contexto descriptivo</t>
  </si>
  <si>
    <t>Corresponde a la meta PDD o actividad del  proyecto articulada con el indicador de tarea a medir.
Así mismo, se podrá establecer la meta para los indicadores POA.</t>
  </si>
  <si>
    <t xml:space="preserve">META </t>
  </si>
  <si>
    <t>Seleccionar el nivel del indicador a reportar y relacionar el código asignado del indicador a medir segun: SEGPLAN, PMR, número de tarea, etc.</t>
  </si>
  <si>
    <t xml:space="preserve">En estos campos se debe diligenciar el detalle de la estructura Plan de Desarrollo vigente, bajo la cual se encuentra articulado el proyecto de inversión </t>
  </si>
  <si>
    <t>OBJETIVO ESTRATEGICO</t>
  </si>
  <si>
    <t>Relacionar el producto PMR asociado</t>
  </si>
  <si>
    <t>PRODUCTO INSTITUCIONAL (PMR)</t>
  </si>
  <si>
    <t>En este campo se debe diligenciar la fecha en que es radicado ante la OAP el intrumento.</t>
  </si>
  <si>
    <t xml:space="preserve">DESCRIPCIÓN </t>
  </si>
  <si>
    <t>ITEM</t>
  </si>
  <si>
    <t>PESTAÑA - Indicadores PA</t>
  </si>
  <si>
    <t>Este campo debe contener:
- El avance de la gestión mensual señalando las alertas que puedan afectar el cumplimiento de la tarea o producto, cuando aplique. 
- El avance acumulado y los productos obtenidos, indicando si se presentan retrasos y señalando las alternativas de solución que se implementarán.</t>
  </si>
  <si>
    <t>Logros y beneficios y Retrasos y alternativas de solución (2.000 caracteres) (Tareas)</t>
  </si>
  <si>
    <t>Se diligencia la magnitud alcanzada durante el periodo reportado, a fin de cumplir la programación relizada para la tarea.</t>
  </si>
  <si>
    <t>Ejecución (Tareas)</t>
  </si>
  <si>
    <t>Corresponde a las magnitudes que se mediran para cuantificar la tarea, lo que se espera alcanzar en un periodo de tiempo a través de la ejecución o desempeño de las actividades.</t>
  </si>
  <si>
    <t>Programación (Tareas)</t>
  </si>
  <si>
    <t>En este campo se diligencia el nombre de la tarea definida para la gestión de cumplimiento de la actividad del proyecto de inversión. Las tareas deben ser coherentes con las actividades a las cuales están asociadas y son aquellas que las dependencias deben llevar a cabo para producir los resultados definidos en las mismas.</t>
  </si>
  <si>
    <t>En este campo se deberá diligenciar lo relacionando con los beneficio, de forma acumulada e integrada. IMPORTANTE: Se debe diligenciar la descripción cualitativa de manera acumulada de manera ejecutiva, sin replicar toda la información mes a mes de los seguimientos.</t>
  </si>
  <si>
    <t>En este campo se deberá diligenciar lo relacionando a las dificultades y alternativas de solución presentadas en el periodo en el que se dan. Cuando la ejecución del proyecto se encuentra acorde a lo programado, no se diligencia este campo o se incluye que el proyecto no presenta retrasos. IMPORTANTE: Se debe diligenciar la descripción cualitativa de manera acumulada de manera ejecutiva, sin replicar toda la información mes a mes de los seguimientos.</t>
  </si>
  <si>
    <t>En este campo se deberá diligenciar lo relacionando a los logros y avances acumulados a la fecha del reporte en coherencia con lo registrado en el avance cuantitativo de la actividad (Columnas P).  Se recomienda dejar la información que se considere estratégica y de mayor relevancia. IMPORTANTE: Se debe diligenciar la descripción cualitativa de manera acumulada de manera ejecutiva, sin replicar toda la información mes a mes de los seguimientos.</t>
  </si>
  <si>
    <t xml:space="preserve"> En este campo se deberá diligenciar lo relacionando a los logros y avances del mes en coherencia con lo registrado en el avance cuantitativo de la actividad (Columnas D a la O). Se recomienda dejar la información que se considere estratégica y de mayor relevancia.</t>
  </si>
  <si>
    <t>Se diligencia la magnitud alcanzada durante el periodo reportado, a fin de cumplir la programación relizada para la actividad</t>
  </si>
  <si>
    <t>Corresponde a las magnitudes que se mediran para cuantificar el bien o servicio, lo que se espera alcanzar en un periodo de tiempo a través de la ejecución o desempeño de las actividades.</t>
  </si>
  <si>
    <t>Valor porcentual asignado a la actividad dentro del plan de acción. Es necesario tener en cuenta que la sumatoria de las ponderaciones de las actividades de un plan de acción debe ser igual al 100%</t>
  </si>
  <si>
    <t>DESCRIPCIÓN CUALITATIVA  DE LA RESERVA PRESUPUESTAL (Reservas)</t>
  </si>
  <si>
    <t>DESCRIPCIÓN CUALITATIVA DEL AVANCE POR ACTIVIDAD (Reservas)</t>
  </si>
  <si>
    <t>Se diligencia la programación mensaul para el cumplimiento del rezago de la actividad.</t>
  </si>
  <si>
    <t>AVANCE MENSUAL (Reservas)</t>
  </si>
  <si>
    <t>Se diligencia el rezago reportado al corte de diciembre de la vigencia anterior.</t>
  </si>
  <si>
    <t>En este campo se diligencia el nombre de la actividad del proyecto que se reportó con rezago en su cumplimiento físico en la vigencia anterior.</t>
  </si>
  <si>
    <t>Se diligencia los giros efectivamente ejecutdos para cada actividad.  Este dato debe coincidir con las ejecuciones de CRP en BOGDATA.</t>
  </si>
  <si>
    <t>Se diligencia la programación de giros correspondiente a cada actividad. Para este campo, los insumos son la programación del proyecto coincidente con el PAC.</t>
  </si>
  <si>
    <t>Se diligencian los compromisos efectivamente ejecutados para cada atividad. Este dato debe coincidir con las ejecuciones de CRP en BOGDATA.</t>
  </si>
  <si>
    <t>Se diligencia la programación de compromisos correspondiente a cada actividad. Para este campo, los insumos son la programación del proyecto coincidente con la programación PAABS.</t>
  </si>
  <si>
    <t>Se diligencia la ejecución efectiva de los giros de la reserva para cada mes.</t>
  </si>
  <si>
    <t>Reserva definitiva despues de liberaciones. Valor btenido despues de restar las liberaciones a los giros programados. (Formulado)</t>
  </si>
  <si>
    <t>Liberaciones de reservas realizadas en cada mes de la vigencia.</t>
  </si>
  <si>
    <t>Valor de la reserva constituida al inicio de la vigencia.</t>
  </si>
  <si>
    <t>En este campo se diligencia el nombre de la actividad del proyecto de inversiónn</t>
  </si>
  <si>
    <t>En este campo se diligencia el nombre del proyecto asignado y cargado en la ficha EBI de MGA.</t>
  </si>
  <si>
    <t>En este campo se diligencia el mes al cual corresponde el reporte enviado.</t>
  </si>
  <si>
    <t>PESTAÑA - PA inversión</t>
  </si>
  <si>
    <t>OBJETIVOS PDD</t>
  </si>
  <si>
    <t>METAS PDD</t>
  </si>
  <si>
    <t>PROYECTO</t>
  </si>
  <si>
    <t>Cod Producto</t>
  </si>
  <si>
    <t>Producto PMR</t>
  </si>
  <si>
    <t>1. Bogotá avanza en seguridad</t>
  </si>
  <si>
    <t>1.02. Cero tolerancia a las violencias contra las mujeres y basadas en género</t>
  </si>
  <si>
    <t>37. Asegurar que el 100% de los casos de representación jurídica ejercida por la SDMujer que requieran servicios de psicología forense y acompañamiento psicosocial, accedan a los mismos.</t>
  </si>
  <si>
    <t>06</t>
  </si>
  <si>
    <t>Servicios de prevención, atención y acogida para el fortalecimiento del derecho de las mujeres a una vida libre de violencias</t>
  </si>
  <si>
    <t>2.12. Bogotá cuida a su gente</t>
  </si>
  <si>
    <t>38. Aumentar a (22) espacios interinstitucionales los servicios jurídicos y psicosociales dirigidos a mujeres víctimas de violencia, fortaleciendo el modelo de ruta integral y la oferta de acompañamiento psico jurídico en los Centros de Atención de Fiscalía y URIs.</t>
  </si>
  <si>
    <t>8222 - Fortalecimiento de los servicios y estrategias con enfoque diferencial en el sector público y privado que vinculen a la ciudadanía y a las mujeres en sus diferencias y diversidad en Bogotá D.C.</t>
  </si>
  <si>
    <t>07</t>
  </si>
  <si>
    <t>Servicio de información estadística en temas de género. Concertado SASP</t>
  </si>
  <si>
    <t>3. Bogotá confia en su potencial</t>
  </si>
  <si>
    <t>3.17. Formación para el trabajo y acceso a oportunidades educativas</t>
  </si>
  <si>
    <t>39. Implementar en 6 casas refugio, los servicios con enfoque diferencial, brindando atención a mujeres víctimas de violencia y sus sistemas familiares dependientes. Entre otras, incluyendo una casa para mujeres de la ruralidad y campesinas y, un modelo intermedio.</t>
  </si>
  <si>
    <t>8207 - Implementación de una estrategia de comunicación para la promoción de los derechos de las mujeres, la prevención y atención de las violencias de género en Bogotá D.C.</t>
  </si>
  <si>
    <t>08</t>
  </si>
  <si>
    <t>Servicio de promoción de la garantía de derechos</t>
  </si>
  <si>
    <t>5. Bogotá confía en su gobierno</t>
  </si>
  <si>
    <t>3.18. Ciencia, tecnología e innovación-CTel para desarrollar nuestro potencial y promover el de nuestros vecinos regionales</t>
  </si>
  <si>
    <t>41. Garantizar la prestación de servicios socio jurídicos y psicosociales especializados, de manera ágil, clara y oportuna, al 100% de las mujeres víctimas de violencia, remitidas a través de las estrategias línea púrpura, agencia mujer, sistema de alertas tempranas y hospitales, entre otros.</t>
  </si>
  <si>
    <t>8225 - Mejoramiento del modelo de operación por procesos de la Secretaría Distrital de la Mujer en Bogotá D.C.</t>
  </si>
  <si>
    <t>09</t>
  </si>
  <si>
    <t>Servicio de educación informal</t>
  </si>
  <si>
    <t>3.20. Promoción del emprendimiento formal, equitativo e incluyente</t>
  </si>
  <si>
    <t>42. Implementar un modelo integral de prevención y atención de violencias contra las mujeres en el transporte público y en el espacio público peatonal para el encuentro, construyendo entornos seguros e incluyentes.</t>
  </si>
  <si>
    <t>8181 - Producción de Información sobre los derechos de las mujeres para potenciar la toma de decisiones en Bogotá D.C.</t>
  </si>
  <si>
    <t>10</t>
  </si>
  <si>
    <t xml:space="preserve">	Servicio de formación para la participación ciudadana y liderazgo político.</t>
  </si>
  <si>
    <t>5.33. Fortalecimiento institucional para un gobierno confiable</t>
  </si>
  <si>
    <t>43. Aumentar a 2 unidades de operación la estrategia Casa de Todas, una sede física y una móvil.</t>
  </si>
  <si>
    <t>8232 - Implementación de estrategias para el empoderamiento económico de las mujeres en toda su diversidad en Bogotá D.C.</t>
  </si>
  <si>
    <t>11</t>
  </si>
  <si>
    <t>Servicio de coordinación del Sistema Distrital de Cuidado  y servicios complementarios.</t>
  </si>
  <si>
    <t>103. Implementar 1 estrategia de transformación cultural orientada al cambio comportamental, que posibilite la redistribución de los trabajos de cuidado, la prevención de las violencias contra las mujeres y la transformación de imaginarios discriminatorios, que limitan el ejercicio de sus derechos.</t>
  </si>
  <si>
    <t>8190 - Desarrollo de capacidades digitales para potenciar la inclusión social de las mujeres en zonas urbanas y rurales en Bogotá D.C.</t>
  </si>
  <si>
    <t>104. Desarrollar 1 estrategia de comunicaciones con énfasis en promoción de derechos de las mujeres, prevención de violencias en su contra y transformación cultural con enfoque de género, que permita impulsar y posicionar las acciones, actividades y programas de la SDMujer en los ámbitos internacional, nacional, distrital, local y barrial.</t>
  </si>
  <si>
    <t>8205 - Fortalecimiento de la estrategia de acogida, atención y prevención de violencias contra las mujeres en el espacio público y privado en Bogotá D.C.</t>
  </si>
  <si>
    <t>105. Alcanzar 31 manzanas de cuidado en operación fortaleciendo los servicios actuales e implementando nuevas estrategias lideradas por la SDMujer, en el marco del Sistema Distrital de Cuidado.</t>
  </si>
  <si>
    <t>8210 - Consolidación de la Estrategia de Justicia de Género como mecanismo para promover los derechos de las mujeres a una vida libre de violencias en Bogotá D.C.</t>
  </si>
  <si>
    <t>106. Mantener en funcionamiento el modelo de casas de igualdad de oportunidades para las mujeres en las 20 localidades, fortaleciendo la atención en los territorios urbanos y rurales.</t>
  </si>
  <si>
    <t>8200 - Implementación de las políticas públicas PPMYEG y PPASP para la garantía de los derechos de las mujeres, la transversalización del enfoque de género y la igualdad en Bogotá D.C.</t>
  </si>
  <si>
    <t>107. Desarrollar 4 estrategias de empoderamiento para promover capacidades, liderazgos, participación, incidencia política y transformación de imaginarios culturales, que reproducen los estereotipos de género, en los territorios urbanos y rurales.</t>
  </si>
  <si>
    <t>8219 - Fortalecimiento a la implementación, seguimiento y coordinación del Sistema Distrital de Cuidado en Bogotá D.C.</t>
  </si>
  <si>
    <t>108. Consolidar 1 estrategia de transversalización de la Política Pública de Mujeres y Equidad de Género (PPMYEG), en las 20 localidades, con actores territoriales para reducir las brechas de género.</t>
  </si>
  <si>
    <t>8223 - Implementación de estrategias de participación, territorialización y transversalización de la Política Pública de Mujeres y Equidad de Género a nivel local en Bogotá D.C</t>
  </si>
  <si>
    <t>192. Cualificar 9000 mujeres, en sus diferencias y diversidades, en herramientas para la autonomía económica.</t>
  </si>
  <si>
    <t>8198 - Implementación de la estrategia de transformación cultural de la Secretaría Distrital de la Mujer en Bogotá D.C.</t>
  </si>
  <si>
    <t>193. Articular con los 15 sectores de la administración distrital, programas y acciones orientadas a garantizar los derechos humanos de las mujeres y a mitigar la violencia económica, política, institucional y comunitaria contra las mujeres, aportando al fortalecimiento de su autonomía económica, física y social, así como, al ejercicio pleno de su ciudadanía.</t>
  </si>
  <si>
    <t>194. Desarrollar 16 estudios y/o investigaciones del Observatorio de Mujeres y Equidad de Género - OMEG- que den cuenta de la situación de derechos de las mujeres, con datos diversificados para la toma de decisiones.</t>
  </si>
  <si>
    <t>355. Lograr al menos 92 puntos del índice de Gestión Pública Distrital.</t>
  </si>
  <si>
    <t>400. Formar 27.000 mujeres en habilidades digitales a través de los Centros de Inclusión Digital – CID, en zonas rurales y urbanas.</t>
  </si>
  <si>
    <t>432. Vincular a 9000 mujeres en estrategias de empoderamiento social y político que aportan a la promoción y garantía de sus derechos.</t>
  </si>
  <si>
    <t>En este campo se debe reportar el avance del desarrollo de acciones de acuerdo a la medición del indicador.
El avance cuantitativo debe tener relación con la meta programada</t>
  </si>
  <si>
    <t>En este campo se diligencia la meta Plan de Desarrollo vigente, bajo la cual se encuentra articulado el proyecto de inversión</t>
  </si>
  <si>
    <t xml:space="preserve">Este anexo, responde a la necesidad de plasmar la información correspondiente que las acciones (derivadas de metas PDD, metas proyecto de inversión, indicadores PMR, actividades) que se territorializan incluyendo el enfoque diferencial y según grupo etario, así como las reportadas a nivel distrital.
De ser necesario las celdas correspondientes a enfoque diferencial, especificamente población con discapacidad (Sordociega, auditiva,, visual, multiple, mental, física, cognitiva, otro) y población LGBTI (Lesbianas, gays, bisexuales, hererosexuales, No responde...)  se puede establecer mayor desagregue de ser necesario en la misma celda. </t>
  </si>
  <si>
    <t>Los avances cualitativos no deben incluir siglas, deben ser claros, concisos y redactados en lenguaje claro, que permita la lectura de cualquier persona o grupo de valor.
Relacionar la descripción cualitativa del cumplimiento en coherencia con el avance del indicador.
De presentarse el mismo reporte (meta 1..n) indicarlo. ejemplo: avance reportado en proyecto XXX, actividad 1.</t>
  </si>
  <si>
    <t>En este campo se diligencia el nombre de la actividad del proyecto de inversión. (Igual Actividad MGA)</t>
  </si>
  <si>
    <t>Relacionar la descripción cualitativa del cumplimiento en coherencia con el avance del indicador.
De presentarse el mismo reporte (meta 1..n) indicarlo. ejemplo: avance reportado en proyecto XXX, actividad 1.
El avance cualitativo debe tener relación con el alcance de la actividad y las evidencias que soportan el cumplimiento
IMPORTANTE: Se debe diligenciar la descripción cualitativa de manera acumulada de manera ejecutiva, sin replicar toda la información mes a mes de los seguimientos.</t>
  </si>
  <si>
    <t>Fecha de Emisión: 28/06/2024</t>
  </si>
  <si>
    <t>Mujeres</t>
  </si>
  <si>
    <t>Mujeres, hijos e hijas</t>
  </si>
  <si>
    <t>Intervenciones</t>
  </si>
  <si>
    <t>Consultas</t>
  </si>
  <si>
    <t>Casas</t>
  </si>
  <si>
    <t>Personas</t>
  </si>
  <si>
    <t>Atenciones</t>
  </si>
  <si>
    <t>Orientaciones y asesorías</t>
  </si>
  <si>
    <t>Orientaciones</t>
  </si>
  <si>
    <t>Estudios y/o investigaciones</t>
  </si>
  <si>
    <t>Contenidos</t>
  </si>
  <si>
    <t>Casos nuevos</t>
  </si>
  <si>
    <t>Ciudadanos y ciudadanas</t>
  </si>
  <si>
    <t>Porcentaje</t>
  </si>
  <si>
    <t xml:space="preserve">Creciente </t>
  </si>
  <si>
    <t>Decreciente</t>
  </si>
  <si>
    <t xml:space="preserve">Constante </t>
  </si>
  <si>
    <t>Suma</t>
  </si>
  <si>
    <t>2. Bogotá confía en su bien-estar</t>
  </si>
  <si>
    <r>
      <t>8221</t>
    </r>
    <r>
      <rPr>
        <sz val="11"/>
        <color rgb="FF000000"/>
        <rFont val="Calibri"/>
        <family val="2"/>
        <scheme val="minor"/>
      </rPr>
      <t xml:space="preserve"> - Ampliación de los servicios con enfoque diferencial para la atención a mujeres que ejercen actividades sexuales pagadas (ASP) en Bogotá D.C.</t>
    </r>
  </si>
  <si>
    <t>Información correspondiente a reservas presupuestales.</t>
  </si>
  <si>
    <r>
      <rPr>
        <sz val="11"/>
        <color indexed="8"/>
        <rFont val="Arial"/>
        <family val="2"/>
      </rPr>
      <t>En este campo se selecciona según aplique.</t>
    </r>
    <r>
      <rPr>
        <b/>
        <sz val="11"/>
        <color indexed="8"/>
        <rFont val="Arial"/>
        <family val="2"/>
      </rPr>
      <t xml:space="preserve">
Programación: </t>
    </r>
    <r>
      <rPr>
        <sz val="11"/>
        <color indexed="8"/>
        <rFont val="Arial"/>
        <family val="2"/>
      </rPr>
      <t xml:space="preserve">Corresponde al proceso de formulación del plan de acción, el cual se realiza una vez por vigencia. </t>
    </r>
    <r>
      <rPr>
        <b/>
        <sz val="11"/>
        <color indexed="8"/>
        <rFont val="Arial"/>
        <family val="2"/>
      </rPr>
      <t xml:space="preserve">
Actualización: </t>
    </r>
    <r>
      <rPr>
        <sz val="11"/>
        <color indexed="8"/>
        <rFont val="Arial"/>
        <family val="2"/>
      </rPr>
      <t xml:space="preserve">Corresponde al proceso mediante el cual la gerencia del proyecto modifica o ajusta la información contenida en la formulación. 
</t>
    </r>
    <r>
      <rPr>
        <b/>
        <sz val="11"/>
        <color indexed="8"/>
        <rFont val="Arial"/>
        <family val="2"/>
      </rPr>
      <t xml:space="preserve">Seguimiento: </t>
    </r>
    <r>
      <rPr>
        <sz val="11"/>
        <color indexed="8"/>
        <rFont val="Arial"/>
        <family val="2"/>
      </rPr>
      <t xml:space="preserve">Corresponde al proceso de reporte de avance de las metas y actividades programadas. </t>
    </r>
  </si>
  <si>
    <t>porcentaje</t>
  </si>
  <si>
    <t>Realizar el 100% de de las acciones diseñadas para aumentar el crecimiento de usuarios que consultan las redes sociales y páginas web</t>
  </si>
  <si>
    <t>Realizar el 100% de las herramientas que permitan el posicionamiento de la SDMujer en medios de comunicación</t>
  </si>
  <si>
    <t>3. Elaborar las piezas graficas de acuerdo a las solicitudes realizadas</t>
  </si>
  <si>
    <t>4. Producir contenido audiovisual</t>
  </si>
  <si>
    <t>2. Tramitar los Brief de solicitudes recibidos</t>
  </si>
  <si>
    <t>6. Realizar el seguimiento a los impactos en redes sociales</t>
  </si>
  <si>
    <t>7. Realizar el seguimiento a los impactos en páginas web</t>
  </si>
  <si>
    <t>8. Realizar el seguimiento a los impactos en medios de comunicación</t>
  </si>
  <si>
    <t>9. Elaborar contenidos para los diferentes medios de comunicación</t>
  </si>
  <si>
    <t>Estrategia de comunicaciones elaborada e implementada</t>
  </si>
  <si>
    <t>Estrategia implementada/estrategia elaborada</t>
  </si>
  <si>
    <t xml:space="preserve">Impactos en medios de comunicación </t>
  </si>
  <si>
    <t>número</t>
  </si>
  <si>
    <t>Angela Canizalez Herrera</t>
  </si>
  <si>
    <t>El indicador se calculara de acuerdo a las actividades programadas y desarrolladas en la elaboración e implementación del plan de comunicaciones</t>
  </si>
  <si>
    <t>El indicador se medirá a través de los impactos a ciudadanos y ciudadanas  que consultan las redes sociales y páginas web</t>
  </si>
  <si>
    <t>El indicador se medirá de acuerdo a los impactos de noticias sobre la SDMujer en los medios de comunicación (Radio, Televisión, prensa)</t>
  </si>
  <si>
    <t>trimestral</t>
  </si>
  <si>
    <t>Implementar 1 estrategia de comunicaciones</t>
  </si>
  <si>
    <t>2. Realizar el 100% de de las acciones diseñadas para aumentar el crecimiento de usuarios que consultan las redes sociales y páginas web</t>
  </si>
  <si>
    <t>1. Implementar 1 estrategia de comunicaciones</t>
  </si>
  <si>
    <t>5. Mantener actualizados los contenidos de noticias de la página web e implementar el nuevo diseño de la página</t>
  </si>
  <si>
    <t>X</t>
  </si>
  <si>
    <t xml:space="preserve">1. Implementar el plan de comunicaciones </t>
  </si>
  <si>
    <t xml:space="preserve"> Servicio de promoción de la garantía de derechos </t>
  </si>
  <si>
    <t>6 Y 7</t>
  </si>
  <si>
    <t>Número de ciudadanos y ciudadanas informados a partir de la implementación de estrategias de divulgación pedagógica con enfoques de género y de derecho</t>
  </si>
  <si>
    <t>Mensual</t>
  </si>
  <si>
    <t>Personas alcanzadas a través de las redes sociales y páginas web de la SDMujer</t>
  </si>
  <si>
    <t>% de seguimiento de impactos en medios de comunicación</t>
  </si>
  <si>
    <t>Nombre: Eliana Castañeda Saavedra</t>
  </si>
  <si>
    <t>Cargo: Contratista</t>
  </si>
  <si>
    <t>Nombre:Angela María Canizalez Herrera</t>
  </si>
  <si>
    <t>Cargo: Asesora Despacho - Comunicaciones</t>
  </si>
  <si>
    <t>N/A</t>
  </si>
  <si>
    <t>La Secretaría de la Mujer realiza acciones permanentes a través de las estratégias de comunicacion con el fin de dar a conocer sus servicios.</t>
  </si>
  <si>
    <t>x</t>
  </si>
  <si>
    <t>Para el mes de octubre el asesor de comunicaciones realizo observaciones para ajustes al plan de comunicaciones y se programará reunión en noviembre para verificación de cambios, generar versión definitiva y la respectiva publicación en el proceso de comunicación estratégica</t>
  </si>
  <si>
    <t>Durante el mes de octubre se recibieron 15 brief con solicitudes de elaboración de estrategías de comunicación, piezas o cubrimientos que desde el proceso de comunicación estratégica se trámitaron para cada una de las áreas solicitantes. A la fecha se han tramitado un total de 55 Brief.</t>
  </si>
  <si>
    <t>https://secretariadistritald-my.sharepoint.com/:f:/g/personal/ecastaneda_sdmujer_gov_co/Etv21kP9zDBDmpMxI_LAirgB7n1M7p5pgktOv6ATrcvC5Q?e=xdfikY</t>
  </si>
  <si>
    <t>Durante el mes de octubre se elaboraron 416 que responden a las diferentes solicitudes y estrategias desarrolladas durante el mes. A la fecha se lleva un total de 1.629 piezas graficas dando respuesta a todas  las solicitudes realizadas por cada una de las áreas</t>
  </si>
  <si>
    <t>https://secretariadistritald-my.sharepoint.com/:f:/g/personal/ecastaneda_sdmujer_gov_co/EoMmUwoaniFGrbWS9Ck_FNoBmruif2ZDmLP8fbVK6L9Nmw?e=XDg8oO</t>
  </si>
  <si>
    <t>https://secretariadistritald-my.sharepoint.com/:f:/g/personal/ecastaneda_sdmujer_gov_co/EsbNF1aywj5DvHU08pJPb9wBPrgL0r4JwwfuB1NHVdeRjQ?e=gUukm1</t>
  </si>
  <si>
    <t>https://secretariadistritald-my.sharepoint.com/:f:/g/personal/ecastaneda_sdmujer_gov_co/EoF5ZL-1pRZDsJzm2cBVdMgBLBcp9-6MKg-II7zdNa8-vA?e=Y4lE2p</t>
  </si>
  <si>
    <t xml:space="preserve">Al mes de octubre se avanzó en 0,66% de esta implementación. Al corte de este periodo se han realizado las siguientes actividades: se elaboró del plan de comunicaciones que dará la linea para estos 4 años, se dio trámite a los 55 brief que llegaron al área de comunicaciones dando respuesta a las necesidades de comunicación de las diferentes subdirecciones de la Entidad, en el marco de estas solicitudes se elaboraron 1,629 piezas graficas y 154 contenidos audiovisuales que se publicaron en las diferentes redes sociales y páginas se la Entidad. </t>
  </si>
  <si>
    <t>Para el mes de octubre se alcanzó un impacto de 104,529 personas a través de las  páginas web con un acumulado a octubre de 419,101 personas  que consultaron las diferentes páginas web de la entidad, para este mes se siguen con las pruebas de funcionalidad de la  la nueva versión de la página web que se lanzará este año con el fin de poder brindar a los ciudadanos una página amigable moderna con el fin de llegar a muchas más personas con los servicios que presta la Secretaría.</t>
  </si>
  <si>
    <t>Para el mes de octubre se reportaron 24 impactos en medios de comunicación  que son el resultado del trabajo de los periodistas con los diferentes medios de comunicación tradicionales y alternativos. Tambien se elaboraron contenidos periodísticos 2 comunicados de prensa y 27 notas web.</t>
  </si>
  <si>
    <t xml:space="preserve">A octubre  se lleva un total de 155 impactos en medios de comunicación resultado del trabajo de los periodistas con los diferentes medios de comunicación tradicional y alternativos. Tambien se desarrollaron un total de  119 contenidos periodísticos con los temas que son de interes para la ciudadanía desde la SDmujer. Los principales temas abordados en este lapso de tiempo fueron: lABC de la Estrategia Mujeres: ocho preguntas que resolverán dudas, Conoce las apuestas de la Secretaría del Hábitat en la Estrategia Mujeres, SDMujer y Sector Salud en la conmemoración del Día de la Acción Global por el Acceso a la Interrupción Voluntaria del Embarazo, Lideresas de 16 pueblos indígenas conocieron avances de la política de la mujer, Apuestas de la Secretaría del Hábitat en la Estrategia Mujeres para prevenir violencias y feminicidios, Inscripciones abiertas curso de habilidades digitales para mujeres en Bogotá, La apuesta de la Secretaría de Hábitat para facilitar el acceso a vivienda para prevenir violencias y feminicidios, Las Bancadas de Mujeres rompen estereotipos y fortalecen la política en Bogotá, Día Internacional de la Niña 2024, Cubrimiento especial evento Día de las Niñas - Entrevista Secretaria Laura Tami Leal, Cubrimiento especial evento Día de las Niñas - Coordinadora Flor Lopera - Tejiendo Mundos, Día Internacional de la Niña 2024, 100 mujeres cumplieron su sueño de graduarse, Transformaciones Culturales: apuesta del Distrito una vida libre de violencias
</t>
  </si>
  <si>
    <r>
      <t>De acuerdo con las necesitadades de comunicación de la entidad para el mes de octubre  se elaboraron 2 comunicados de prensa y 27 notas para la página web,</t>
    </r>
    <r>
      <rPr>
        <sz val="11"/>
        <color theme="1"/>
        <rFont val="Arial"/>
        <family val="2"/>
      </rPr>
      <t xml:space="preserve"> </t>
    </r>
    <r>
      <rPr>
        <sz val="11"/>
        <rFont val="Arial"/>
        <family val="2"/>
      </rPr>
      <t>Los principales temas abordados en este lapso de tiempo fueron:ABC de la Estrategia Mujeres: ocho preguntas que resolverán dudas, Conoce las apuestas de la Secretaría del Hábitat en la Estrategia Mujeres, SDMujer y Sector Salud en la conmemoración del Día de la Acción Global por el Acceso a la Interrupción Voluntaria del Embarazo, Lideresas de 16 pueblos indígenas conocieron avances de la política de la mujer, Apuestas de la Secretaría del Hábitat en la Estrategia Mujeres para prevenir violencias y feminicidios, Inscripciones abiertas curso de habilidades digitales para mujeres en Bogotá, La apuesta de la Secretaría de Hábitat para facilitar el acceso a vivienda para prevenir violencias y feminicidios, Las Bancadas de Mujeres rompen estereotipos y fortalecen la política en Bogotá, Día Internacional de la Niña 2024, Cubrimiento especial evento Día de las Niñas - Entrevista Secretaria Laura Tami Leal, Cubrimiento especial evento Día de las Niñas - Coordinadora Flor Lopera - Tejiendo Mundos, Día Internacional de la Niña 2024, 100 mujeres cumplieron su sueño de graduarse, Transformaciones Culturales: apuesta del Distrito una vida libre de violencias</t>
    </r>
  </si>
  <si>
    <t>Al mes de octubre se  elaboró del plan de comunicaciones que dará la linea para estos 4 años, se y se desarrollaron los diferentes contenidos que permitieron dar a conocer los servicios de la Sectretaría a la Ciudadanía</t>
  </si>
  <si>
    <t>https://secretariadistritald-my.sharepoint.com/:f:/g/personal/ecastaneda_sdmujer_gov_co/EpmYbvwQyZVComK-Wf9CcLkBxuOPCiqAdnrCM5oUkt0A2Q?e=WmmgZO</t>
  </si>
  <si>
    <t>https://secretariadistritald-my.sharepoint.com/:f:/g/personal/ecastaneda_sdmujer_gov_co/EvsxXsGgJBxDtIw1ZcjiWZkBgjBp9fnaCtEUI1kfKB_P_g?e=CJ30MT</t>
  </si>
  <si>
    <t xml:space="preserve">Dentro del marco de la implementación de la Estrategía de comunicaciones para el mes de octubre se avanzó en 0,17% de esta implementación. Para el cumplimiento de este porcentaje se realizaron las siguientes actividades: se elaboró el plan de comunicaciones que dará la linea para estos 4 años, se dio trámite a los 15 brief que llegaron al área de comunicaciones dando respuesta a las necesidades de comunicación de las diferentes subdirecciones de la Entidad , en el marco de estas solicitudes se elaboraron 416 piezas graficas y 43 contenidos audiovisuales que se publicaron en las diferentes redes sociales y páginas de la Entidad. </t>
  </si>
  <si>
    <t xml:space="preserve">Durante el mes de octubre  y como resultado de los diferentes estrategias de comunicación se grabaron editaron  un total de 43 productos audiovisuales dando respuesta a todas  las solicitudes realizadas por cada una de las áreas y en el marco de cada una de las estrategias. A la fecha se han elaborado un total de 154 productos audiovisuales </t>
  </si>
  <si>
    <t>Al mes de octubre se realizó un cumplimiento del 16,66% de las acciones diseñadas para aumentar el crecimiento de usuarios que consultan las redes sociales y las paginas web. Dentro de las acciones se realizó durante estos meses la actualización de contenidos de la página web y diseño una nueva página web Una nueva versión, que contará con nuevo aspecto visual, interacciones y secciones nuevas, mejora en la redacción del contenido, y actualizaciones en línea con los parámetros distritales de portales web y con la política de gobierno el línea de MINTIC,  también se publicaron contenidos en páginas web y redes sociales que permitiron llegar a muchos mas ciudadanos.</t>
  </si>
  <si>
    <t>Al mes de octubre llevamos un cumplimiento del 66,64% de las acciones diseñadas para aumentar el crecimiento de usuarios que consultan las redes sociales y las paginas web. Dentro de las acciones se realizo durante estos meses la actualización de contenidos de la página web y paralelamente se inicio el diseño de una nueva página web Una nueva versión, que contará con nuevo aspecto visual, interacciones y secciones nuevas, mejora en la redacción del contenido, y actualizaciones en línea con los parámetros distritales de portales web y con la política de gobierno el línea de MINTIC,  también se publicaron contenidos en páginas web y redes sociales que permitiron llegar a muchos mas ciudadanos. Los principales temas abordados en este lapso de tiempo fueron: lABC de la Estrategia Mujeres: ocho preguntas que resolverán dudas, Conoce las apuestas de la Secretaría del Hábitat en la Estrategia Mujeres, SDMujer y Sector Salud en la conmemoración del Día de la Acción Global por el Acceso a la Interrupción Voluntaria del Embarazo, Lideresas de 16 pueblos indígenas conocieron avances de la política de la mujer, Apuestas de la Secretaría del Hábitat en la Estrategia Mujeres para prevenir violencias y feminicidios, Inscripciones abiertas curso de habilidades digitales para mujeres en Bogotá, La apuesta de la Secretaría de Hábitat para facilitar el acceso a vivienda para prevenir violencias y feminicidios, Las Bancadas de Mujeres rompen estereotipos y fortalecen la política en Bogotá, Día Internacional de la Niña 2024, Cubrimiento especial evento Día de las Niñas - Entrevista Secretaria Laura Tami Leal, Cubrimiento especial evento Día de las Niñas - Coordinadora Flor Lopera - Tejiendo Mundos, Día Internacional de la Niña 2024, 100 mujeres cumplieron su sueño de graduarse, Transformaciones Culturales: apuesta del Distrito una vida libre de violencias</t>
  </si>
  <si>
    <t>Para el mes de octubre se reportaron 24 impactos en medios de comunicación nacional e internacional  para un total a la fecha de 155 impactos.  Estos impactos son el resultado de las actividades de Freepress del equipo de contenidos y que realizan la labor de contactar a los diferentes medios de comunicación y de forma organiza poder publicar en estos medios la noticias más relevantes de la secretaría.</t>
  </si>
  <si>
    <t>Se dio Inicio al proceso de monitoreo de medios que permitira medir de forma mas efectiva el impacto en los  medios de comunicación de las diferentes noticias elaboradas por el equipo de comunicaciones de la Secretaría. Adicional a esto el equipo de contenidos realiza mensualmente un seguimiento a las noticias que son publicadas y transmitidas por los medios . A la fecha se reportan 155 impactos de julio a octubre</t>
  </si>
  <si>
    <t>Los principales temas abordados en este lapso de tiempo fueron: Los principales temas abordados en este lapso de tiempo fueron: lABC de la Estrategia Mujeres: ocho preguntas que resolverán dudas, Conoce las apuestas de la Secretaría del Hábitat en la Estrategia Mujeres, SDMujer y Sector Salud en la conmemoración del Día de la Acción Global por el Acceso a la Interrupción Voluntaria del Embarazo, Lideresas de 16 pueblos indígenas conocieron avances de la política de la mujer, Apuestas de la Secretaría del Hábitat en la Estrategia Mujeres para prevenir violencias y feminicidios, Inscripciones abiertas curso de habilidades digitales para mujeres en Bogotá, La apuesta de la Secretaría de Hábitat para facilitar el acceso a vivienda para prevenir violencias y feminicidios, Las Bancadas de Mujeres rompen estereotipos y fortalecen la política en Bogotá, Día Internacional de la Niña 2024, Cubrimiento especial evento Día de las Niñas - Entrevista Secretaria Laura Tami Leal, Cubrimiento especial evento Día de las Niñas - Coordinadora Flor Lopera - Tejiendo Mundos, Día Internacional de la Niña 2024, 100 mujeres cumplieron su sueño de graduarse, Transformaciones Culturales: apuesta del Distrito una vida libre de violencias</t>
  </si>
  <si>
    <t>Se realizó el seguimiento para el mes de Octubre de los impactos en redes sociales  y páginas web para un registro  de 647,833 ciudadanos alcanzados  esto debido a los contenidos orgánicos y novedosos desarrolados en el marco de la estrategia de comunicaciones</t>
  </si>
  <si>
    <t>https://secretariadistritald-my.sharepoint.com/:f:/g/personal/ecastaneda_sdmujer_gov_co/EscJpe3yyAJNtCSoRNJ473ABfgigQv9Eb4kgmsa1l1B3mQ?e=rNboXX
https://secretariadistritald-my.sharepoint.com/:f:/g/personal/ecastaneda_sdmujer_gov_co/ElO3w_Bekb5MqYJcdXAh5fkBwM1wKVV7ZBvIgB4Bw593YQ?e=zWSVkb</t>
  </si>
  <si>
    <t>https://secretariadistritald-my.sharepoint.com/:f:/g/personal/ecastaneda_sdmujer_gov_co/EoHvbTzgC_9CkIfZ_8a-F30Bzok9mS5tZVLJgovFUyMLVg?e=ptqcHh</t>
  </si>
  <si>
    <t>La Secretaría de la Mujer lleva a cabo acciones permanentes de difusión mediante sus páginas web y redes sociales, con el propósito de garantizar que la ciudadanía esté informada sobre los diversos servicios que ofrece. A través de publicaciones constantes, campañas informativas y contenidos interactivos, busca acercar sus programas y recursos a las mujeres, promoviendo el acceso a sus derechos y la atención oportuna en temas como la prevención de la violencia de género, el empoderamiento económico y la salud integral. De esta manera, la Secretaría refuerza su compromiso de llegar a un público más amplio, fomentando la participación activa y el uso de sus servicios para el beneficio de las mujeres</t>
  </si>
  <si>
    <t xml:space="preserve">Para el mes de octubre realizó la actualización en la página web de 33 contenidos derivados de las solicitudes  de las diferentes áreas y necesidades de la Entidad.Para la fecha se lleva un total de 91 solicitudes tramitadas. </t>
  </si>
  <si>
    <t>La Secretaría de la Mujer implementa de forma continua diversas estrategias de comunicación para dar a conocer sus servicios y garantizar que lleguen a todas las mujeres que los necesitan. Estas acciones incluyen la difusión de información a través de campañas  que faciliten el acceso a la información. Con estas iniciativas, la Secretaría busca no solo informar, sino también sensibilizar y educar a la comunidad sobre la importancia de los derechos de las mujeres, promoviendo así un mayor uso de sus programas de apoyo, asesoría y acompañamiento. Todo esto se realiza con el objetivo de lograr un impacto positivo en la vida de las mujeres.</t>
  </si>
  <si>
    <t xml:space="preserve">La Secretaría de la Mujer lleva a cabo acciones permanentes utilizando contenidos periodísticos estratégicamente diseñados para promover sus servicios y asegurar que estos lleguen a un público más amplio a través de diversos medios de comunicación. Para lograrlo, genera artículos, notas de prensa, reportajes y entrevistas que destacan los programas, beneficios y apoyos que la Secretaría brinda a las mujeres, especialmente en áreas como la prevención de la violencia, el empoderamiento económico y el acceso a la justicia. Además, estos contenidos no solo se distribuyen en medios tradicionales como prensa escrita y radio, sino también en plataformas digitales, ampliando su alcance para que la información sea accesible a distintos sectores de la población. </t>
  </si>
  <si>
    <t>Versión: 12</t>
  </si>
  <si>
    <t>Fecha de Emisión: 22/12/2023</t>
  </si>
  <si>
    <t>Adición recursos</t>
  </si>
  <si>
    <r>
      <t>Se realizó el seguimiento para el mes de octubre con un alcance  543,304  personas con un acumulado a octubre de de 3.477.169</t>
    </r>
    <r>
      <rPr>
        <sz val="11"/>
        <color rgb="FFFF0000"/>
        <rFont val="Arial"/>
        <family val="2"/>
      </rPr>
      <t xml:space="preserve"> </t>
    </r>
    <r>
      <rPr>
        <sz val="11"/>
        <color theme="1"/>
        <rFont val="Arial"/>
        <family val="2"/>
      </rPr>
      <t>personas alcanzadas a través de los diferentes contenidos que se suben en las redes sociales de la Entidad. Estos contenidos han resultado ser innovadores para poder llegar a mas ciudadanos</t>
    </r>
  </si>
  <si>
    <t>Al mes de octubre se tiene un acumulado de 3.896.270 que corresponden al nuevo plan de desarrollo</t>
  </si>
  <si>
    <t xml:space="preserve"> La Secretaría Distrital de la Mujer juega un papel fundamental en la promoción y defensa de los derechos de las mujeres, así como en la implementación de políticas de igualdad de género. Para lograr eficazmente los objetivos y metas proyectados para la vigencia 2024, es esencial contar con una estrategia de comunicación sólida y bien estructurada que permita informar, sensibilizar y movilizar a la población en torno a las iniciativas y programas de la Secretaría. Durante este periodo, el proceso de comunicación estratégica está a cargo de la organización de actividades clave como el 25N, el 4D y la Rendición de Cuentas. Sin embargo, el presupuesto destinado a estos procesos de comunicación se redujo de forma significativa, lo que impidió contemplar la producción de estos eventos desde el inicio del año. Por esta razón, se aprobó una adición presupuestal a la Meta 8207, lo que permitirá llevar a cabo dichos eventos y sumar el apoyo del ETB de la central de medios para su difusión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</si>
</sst>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6" formatCode="&quot;$&quot;\ #,##0;[Red]\-&quot;$&quot;\ #,##0"/>
    <numFmt numFmtId="41" formatCode="_-* #,##0_-;\-* #,##0_-;_-* &quot;-&quot;_-;_-@_-"/>
    <numFmt numFmtId="164" formatCode="#,##0\ &quot;€&quot;;\-#,##0\ &quot;€&quot;"/>
    <numFmt numFmtId="165" formatCode="_-* #,##0\ &quot;€&quot;_-;\-* #,##0\ &quot;€&quot;_-;_-* &quot;-&quot;\ &quot;€&quot;_-;_-@_-"/>
    <numFmt numFmtId="166" formatCode="_-* #,##0.00\ &quot;€&quot;_-;\-* #,##0.00\ &quot;€&quot;_-;_-* &quot;-&quot;??\ &quot;€&quot;_-;_-@_-"/>
    <numFmt numFmtId="167" formatCode="_-&quot;$&quot;* #,##0.00_-;\-&quot;$&quot;* #,##0.00_-;_-&quot;$&quot;* &quot;-&quot;??_-;_-@_-"/>
    <numFmt numFmtId="168" formatCode="_-* #,##0\ _€_-;\-* #,##0\ _€_-;_-* &quot;-&quot;\ _€_-;_-@_-"/>
    <numFmt numFmtId="169" formatCode="_-* #,##0.00\ _€_-;\-* #,##0.00\ _€_-;_-* &quot;-&quot;??\ _€_-;_-@_-"/>
    <numFmt numFmtId="170" formatCode="_(&quot;$&quot;\ * #,##0.00_);_(&quot;$&quot;\ * \(#,##0.00\);_(&quot;$&quot;\ * &quot;-&quot;??_);_(@_)"/>
    <numFmt numFmtId="171" formatCode="_ &quot;$&quot;\ * #,##0.00_ ;_ &quot;$&quot;\ * \-#,##0.00_ ;_ &quot;$&quot;\ * &quot;-&quot;??_ ;_ @_ "/>
    <numFmt numFmtId="172" formatCode="_-* #,##0\ _€_-;\-* #,##0\ _€_-;_-* &quot;-&quot;??\ _€_-;_-@_-"/>
    <numFmt numFmtId="173" formatCode="0.0%"/>
    <numFmt numFmtId="174" formatCode="#,##0;[Red]#,##0"/>
    <numFmt numFmtId="175" formatCode="_-[$$-240A]\ * #,##0.00_-;\-[$$-240A]\ * #,##0.00_-;_-[$$-240A]\ * &quot;-&quot;??_-;_-@_-"/>
    <numFmt numFmtId="176" formatCode="&quot;$&quot;\ #,##0.00"/>
    <numFmt numFmtId="177" formatCode="_-* #,##0.00\ _€_-;\-* #,##0.00\ _€_-;_-* &quot;-&quot;\ _€_-;_-@_-"/>
  </numFmts>
  <fonts count="48" x14ac:knownFonts="1">
    <font>
      <sz val="11"/>
      <color theme="1"/>
      <name val="Calibri"/>
      <family val="2"/>
      <scheme val="minor"/>
    </font>
    <font>
      <sz val="11"/>
      <color indexed="8"/>
      <name val="Calibri"/>
      <family val="2"/>
    </font>
    <font>
      <sz val="10"/>
      <name val="Arial"/>
      <family val="2"/>
    </font>
    <font>
      <sz val="10"/>
      <name val="Arial Narrow"/>
      <family val="2"/>
    </font>
    <font>
      <sz val="10"/>
      <name val="Arial Narrow"/>
      <family val="2"/>
    </font>
    <font>
      <sz val="10"/>
      <color indexed="8"/>
      <name val="Tahoma"/>
      <family val="2"/>
    </font>
    <font>
      <sz val="9"/>
      <color indexed="81"/>
      <name val="Tahoma"/>
      <family val="2"/>
    </font>
    <font>
      <b/>
      <sz val="9"/>
      <color indexed="81"/>
      <name val="Tahoma"/>
      <family val="2"/>
    </font>
    <font>
      <sz val="11"/>
      <color theme="1"/>
      <name val="Calibri"/>
      <family val="2"/>
      <scheme val="minor"/>
    </font>
    <font>
      <sz val="11"/>
      <color theme="0"/>
      <name val="Calibri"/>
      <family val="2"/>
      <scheme val="minor"/>
    </font>
    <font>
      <sz val="10"/>
      <color theme="1"/>
      <name val="Verdana"/>
      <family val="2"/>
    </font>
    <font>
      <sz val="11"/>
      <color theme="1"/>
      <name val="Calibri"/>
      <family val="2"/>
    </font>
    <font>
      <b/>
      <sz val="11"/>
      <color theme="0"/>
      <name val="Calibri"/>
      <family val="2"/>
      <scheme val="minor"/>
    </font>
    <font>
      <sz val="17"/>
      <color theme="0"/>
      <name val="Calibri"/>
      <family val="2"/>
      <scheme val="minor"/>
    </font>
    <font>
      <sz val="11"/>
      <color rgb="FF0B744D"/>
      <name val="Calibri"/>
      <family val="2"/>
      <scheme val="minor"/>
    </font>
    <font>
      <sz val="11"/>
      <name val="Calibri"/>
      <family val="2"/>
      <scheme val="minor"/>
    </font>
    <font>
      <b/>
      <sz val="10"/>
      <color theme="1"/>
      <name val="Verdana"/>
      <family val="2"/>
    </font>
    <font>
      <sz val="11"/>
      <color rgb="FF9C5700"/>
      <name val="Calibri"/>
      <family val="2"/>
      <scheme val="minor"/>
    </font>
    <font>
      <sz val="42"/>
      <color theme="0"/>
      <name val="Segoe UI"/>
      <family val="2"/>
      <charset val="1"/>
    </font>
    <font>
      <sz val="11"/>
      <color theme="1"/>
      <name val="Times New Roman"/>
      <family val="1"/>
    </font>
    <font>
      <b/>
      <sz val="11"/>
      <color theme="1"/>
      <name val="Times New Roman"/>
      <family val="1"/>
    </font>
    <font>
      <sz val="11"/>
      <color rgb="FF000000"/>
      <name val="Times New Roman"/>
      <family val="1"/>
    </font>
    <font>
      <sz val="10"/>
      <color indexed="81"/>
      <name val="Tahoma"/>
      <family val="2"/>
    </font>
    <font>
      <b/>
      <sz val="10"/>
      <color theme="1"/>
      <name val="Arial"/>
      <family val="2"/>
    </font>
    <font>
      <sz val="11"/>
      <color rgb="FF000000"/>
      <name val="Aptos Narrow"/>
      <family val="2"/>
    </font>
    <font>
      <sz val="11"/>
      <color rgb="FF000000"/>
      <name val="Calibri"/>
      <family val="2"/>
      <scheme val="minor"/>
    </font>
    <font>
      <sz val="11"/>
      <name val="Arial"/>
      <family val="2"/>
    </font>
    <font>
      <b/>
      <sz val="11"/>
      <name val="Arial"/>
      <family val="2"/>
    </font>
    <font>
      <b/>
      <sz val="12"/>
      <name val="Arial"/>
      <family val="2"/>
    </font>
    <font>
      <sz val="11"/>
      <color theme="1"/>
      <name val="Arial"/>
      <family val="2"/>
    </font>
    <font>
      <b/>
      <sz val="12"/>
      <color theme="1"/>
      <name val="Arial"/>
      <family val="2"/>
    </font>
    <font>
      <b/>
      <sz val="11"/>
      <color indexed="10"/>
      <name val="Arial"/>
      <family val="2"/>
    </font>
    <font>
      <b/>
      <sz val="18"/>
      <color theme="0" tint="-0.34998626667073579"/>
      <name val="Arial"/>
      <family val="2"/>
    </font>
    <font>
      <b/>
      <sz val="11"/>
      <color theme="0" tint="-0.34998626667073579"/>
      <name val="Arial"/>
      <family val="2"/>
    </font>
    <font>
      <b/>
      <sz val="11"/>
      <color theme="1"/>
      <name val="Arial"/>
      <family val="2"/>
    </font>
    <font>
      <b/>
      <i/>
      <sz val="11"/>
      <name val="Arial"/>
      <family val="2"/>
    </font>
    <font>
      <b/>
      <sz val="11"/>
      <color theme="0"/>
      <name val="Arial"/>
      <family val="2"/>
    </font>
    <font>
      <b/>
      <sz val="11"/>
      <color indexed="8"/>
      <name val="Arial"/>
      <family val="2"/>
    </font>
    <font>
      <sz val="11"/>
      <color indexed="8"/>
      <name val="Arial"/>
      <family val="2"/>
    </font>
    <font>
      <b/>
      <sz val="10"/>
      <name val="Arial"/>
      <family val="2"/>
    </font>
    <font>
      <sz val="10"/>
      <color theme="1"/>
      <name val="Arial"/>
      <family val="2"/>
    </font>
    <font>
      <u/>
      <sz val="11"/>
      <color theme="10"/>
      <name val="Calibri"/>
      <family val="2"/>
      <scheme val="minor"/>
    </font>
    <font>
      <sz val="11"/>
      <color rgb="FFFF0000"/>
      <name val="Arial"/>
      <family val="2"/>
    </font>
    <font>
      <sz val="11"/>
      <name val="Times New Roman"/>
      <family val="1"/>
    </font>
    <font>
      <b/>
      <sz val="11"/>
      <name val="Times New Roman"/>
      <family val="1"/>
    </font>
    <font>
      <b/>
      <sz val="12"/>
      <name val="Times New Roman"/>
      <family val="1"/>
    </font>
    <font>
      <b/>
      <sz val="12"/>
      <color theme="1"/>
      <name val="Times New Roman"/>
      <family val="1"/>
    </font>
    <font>
      <sz val="10"/>
      <color theme="1"/>
      <name val="Calibri"/>
      <family val="2"/>
      <scheme val="minor"/>
    </font>
  </fonts>
  <fills count="20">
    <fill>
      <patternFill patternType="none"/>
    </fill>
    <fill>
      <patternFill patternType="gray125"/>
    </fill>
    <fill>
      <patternFill patternType="solid">
        <fgColor indexed="9"/>
        <bgColor indexed="64"/>
      </patternFill>
    </fill>
    <fill>
      <patternFill patternType="solid">
        <fgColor theme="9" tint="0.79998168889431442"/>
        <bgColor indexed="65"/>
      </patternFill>
    </fill>
    <fill>
      <patternFill patternType="solid">
        <fgColor theme="9" tint="0.79998168889431442"/>
        <bgColor theme="9" tint="0.79998168889431442"/>
      </patternFill>
    </fill>
    <fill>
      <patternFill patternType="solid">
        <fgColor rgb="FF217346"/>
        <bgColor indexed="64"/>
      </patternFill>
    </fill>
    <fill>
      <patternFill patternType="solid">
        <fgColor theme="9"/>
      </patternFill>
    </fill>
    <fill>
      <patternFill patternType="solid">
        <fgColor rgb="FFDBE5F1"/>
        <bgColor indexed="64"/>
      </patternFill>
    </fill>
    <fill>
      <patternFill patternType="solid">
        <fgColor rgb="FFFFEB9C"/>
      </patternFill>
    </fill>
    <fill>
      <patternFill patternType="solid">
        <fgColor theme="0"/>
        <bgColor indexed="64"/>
      </patternFill>
    </fill>
    <fill>
      <patternFill patternType="solid">
        <fgColor theme="7" tint="0.59999389629810485"/>
        <bgColor indexed="64"/>
      </patternFill>
    </fill>
    <fill>
      <patternFill patternType="solid">
        <fgColor rgb="FFDDDDDD"/>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theme="8" tint="0.59999389629810485"/>
        <bgColor indexed="64"/>
      </patternFill>
    </fill>
    <fill>
      <patternFill patternType="solid">
        <fgColor theme="4" tint="0.39997558519241921"/>
        <bgColor indexed="64"/>
      </patternFill>
    </fill>
    <fill>
      <patternFill patternType="solid">
        <fgColor theme="4" tint="0.59999389629810485"/>
        <bgColor indexed="64"/>
      </patternFill>
    </fill>
    <fill>
      <patternFill patternType="solid">
        <fgColor theme="4" tint="-0.499984740745262"/>
        <bgColor indexed="64"/>
      </patternFill>
    </fill>
    <fill>
      <patternFill patternType="solid">
        <fgColor theme="3" tint="0.39997558519241921"/>
        <bgColor indexed="64"/>
      </patternFill>
    </fill>
    <fill>
      <patternFill patternType="solid">
        <fgColor theme="4" tint="0.79998168889431442"/>
        <bgColor indexed="64"/>
      </patternFill>
    </fill>
  </fills>
  <borders count="72">
    <border>
      <left/>
      <right/>
      <top/>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style="thin">
        <color indexed="64"/>
      </left>
      <right/>
      <top/>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right/>
      <top style="thin">
        <color indexed="64"/>
      </top>
      <bottom style="medium">
        <color indexed="64"/>
      </bottom>
      <diagonal/>
    </border>
    <border>
      <left/>
      <right/>
      <top style="thin">
        <color theme="9" tint="0.39994506668294322"/>
      </top>
      <bottom style="thin">
        <color theme="9" tint="0.39994506668294322"/>
      </bottom>
      <diagonal/>
    </border>
    <border>
      <left/>
      <right style="thin">
        <color theme="9" tint="0.39991454817346722"/>
      </right>
      <top/>
      <bottom style="thin">
        <color theme="9" tint="0.39991454817346722"/>
      </bottom>
      <diagonal/>
    </border>
    <border>
      <left style="thin">
        <color theme="9" tint="0.39994506668294322"/>
      </left>
      <right/>
      <top/>
      <bottom style="thin">
        <color theme="9" tint="0.39991454817346722"/>
      </bottom>
      <diagonal/>
    </border>
    <border>
      <left style="medium">
        <color indexed="64"/>
      </left>
      <right style="medium">
        <color theme="0"/>
      </right>
      <top style="medium">
        <color indexed="64"/>
      </top>
      <bottom style="medium">
        <color theme="0"/>
      </bottom>
      <diagonal/>
    </border>
    <border>
      <left style="medium">
        <color theme="0"/>
      </left>
      <right/>
      <top style="medium">
        <color indexed="64"/>
      </top>
      <bottom style="medium">
        <color indexed="64"/>
      </bottom>
      <diagonal/>
    </border>
    <border>
      <left style="medium">
        <color theme="0"/>
      </left>
      <right/>
      <top/>
      <bottom style="medium">
        <color theme="0"/>
      </bottom>
      <diagonal/>
    </border>
    <border>
      <left style="medium">
        <color theme="0"/>
      </left>
      <right/>
      <top/>
      <bottom/>
      <diagonal/>
    </border>
    <border>
      <left style="thin">
        <color indexed="64"/>
      </left>
      <right style="medium">
        <color indexed="64"/>
      </right>
      <top style="thin">
        <color indexed="64"/>
      </top>
      <bottom/>
      <diagonal/>
    </border>
    <border>
      <left/>
      <right style="thin">
        <color indexed="64"/>
      </right>
      <top style="medium">
        <color indexed="64"/>
      </top>
      <bottom style="medium">
        <color indexed="64"/>
      </bottom>
      <diagonal/>
    </border>
    <border>
      <left/>
      <right style="dotted">
        <color indexed="64"/>
      </right>
      <top style="dotted">
        <color indexed="64"/>
      </top>
      <bottom style="dotted">
        <color indexed="64"/>
      </bottom>
      <diagonal/>
    </border>
  </borders>
  <cellStyleXfs count="35">
    <xf numFmtId="0" fontId="0" fillId="0" borderId="0"/>
    <xf numFmtId="0" fontId="8" fillId="3" borderId="62" applyNumberFormat="0" applyAlignment="0" applyProtection="0"/>
    <xf numFmtId="49" fontId="10" fillId="0" borderId="0" applyFill="0" applyBorder="0" applyProtection="0">
      <alignment horizontal="left" vertical="center"/>
    </xf>
    <xf numFmtId="0" fontId="11" fillId="4" borderId="63" applyNumberFormat="0" applyFont="0" applyFill="0" applyAlignment="0"/>
    <xf numFmtId="0" fontId="11" fillId="4" borderId="64" applyNumberFormat="0" applyFont="0" applyFill="0" applyAlignment="0"/>
    <xf numFmtId="0" fontId="13" fillId="5" borderId="0" applyNumberFormat="0" applyProtection="0">
      <alignment horizontal="left" wrapText="1" indent="4"/>
    </xf>
    <xf numFmtId="0" fontId="14" fillId="5" borderId="0" applyNumberFormat="0" applyProtection="0">
      <alignment horizontal="left" wrapText="1" indent="4"/>
    </xf>
    <xf numFmtId="0" fontId="12" fillId="6" borderId="0" applyNumberFormat="0" applyBorder="0" applyAlignment="0" applyProtection="0"/>
    <xf numFmtId="16" fontId="15" fillId="0" borderId="0" applyFont="0" applyFill="0" applyBorder="0" applyAlignment="0">
      <alignment horizontal="left"/>
    </xf>
    <xf numFmtId="0" fontId="16" fillId="7" borderId="0" applyNumberFormat="0" applyBorder="0" applyProtection="0">
      <alignment horizontal="center" vertical="center"/>
    </xf>
    <xf numFmtId="169" fontId="8" fillId="0" borderId="0" applyFont="0" applyFill="0" applyBorder="0" applyAlignment="0" applyProtection="0"/>
    <xf numFmtId="168" fontId="8" fillId="0" borderId="0" applyFont="0" applyFill="0" applyBorder="0" applyAlignment="0" applyProtection="0"/>
    <xf numFmtId="41" fontId="8" fillId="0" borderId="0" applyFont="0" applyFill="0" applyBorder="0" applyAlignment="0" applyProtection="0"/>
    <xf numFmtId="169" fontId="3" fillId="0" borderId="0" applyFont="0" applyFill="0" applyBorder="0" applyAlignment="0" applyProtection="0"/>
    <xf numFmtId="166" fontId="8" fillId="0" borderId="0" applyFont="0" applyFill="0" applyBorder="0" applyAlignment="0" applyProtection="0"/>
    <xf numFmtId="165" fontId="8" fillId="0" borderId="0" applyFont="0" applyFill="0" applyBorder="0" applyAlignment="0" applyProtection="0"/>
    <xf numFmtId="167" fontId="8" fillId="0" borderId="0" applyFont="0" applyFill="0" applyBorder="0" applyAlignment="0" applyProtection="0"/>
    <xf numFmtId="171" fontId="2" fillId="0" borderId="0" applyFont="0" applyFill="0" applyBorder="0" applyAlignment="0" applyProtection="0"/>
    <xf numFmtId="170" fontId="8" fillId="0" borderId="0" applyFont="0" applyFill="0" applyBorder="0" applyAlignment="0" applyProtection="0"/>
    <xf numFmtId="167" fontId="1" fillId="0" borderId="0" applyFont="0" applyFill="0" applyBorder="0" applyAlignment="0" applyProtection="0"/>
    <xf numFmtId="164" fontId="11" fillId="0" borderId="0" applyFont="0" applyFill="0" applyBorder="0" applyAlignment="0" applyProtection="0"/>
    <xf numFmtId="0" fontId="17" fillId="8" borderId="0" applyNumberFormat="0" applyBorder="0" applyAlignment="0" applyProtection="0"/>
    <xf numFmtId="0" fontId="2" fillId="0" borderId="0"/>
    <xf numFmtId="0" fontId="2" fillId="0" borderId="0"/>
    <xf numFmtId="0" fontId="11" fillId="0" borderId="0"/>
    <xf numFmtId="0" fontId="4" fillId="0" borderId="0"/>
    <xf numFmtId="0" fontId="3" fillId="0" borderId="0"/>
    <xf numFmtId="0" fontId="2" fillId="0" borderId="0"/>
    <xf numFmtId="9" fontId="8"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0" fontId="14" fillId="0" borderId="0" applyFill="0" applyBorder="0">
      <alignment wrapText="1"/>
    </xf>
    <xf numFmtId="0" fontId="9" fillId="0" borderId="0"/>
    <xf numFmtId="0" fontId="18" fillId="5" borderId="0" applyNumberFormat="0" applyBorder="0" applyProtection="0">
      <alignment horizontal="left" indent="1"/>
    </xf>
    <xf numFmtId="0" fontId="41" fillId="0" borderId="0" applyNumberFormat="0" applyFill="0" applyBorder="0" applyAlignment="0" applyProtection="0"/>
  </cellStyleXfs>
  <cellXfs count="469">
    <xf numFmtId="0" fontId="0" fillId="0" borderId="0" xfId="0"/>
    <xf numFmtId="0" fontId="0" fillId="0" borderId="0" xfId="0" applyAlignment="1">
      <alignment vertical="center"/>
    </xf>
    <xf numFmtId="0" fontId="19" fillId="0" borderId="0" xfId="0" applyFont="1" applyAlignment="1">
      <alignment vertical="center"/>
    </xf>
    <xf numFmtId="0" fontId="21" fillId="0" borderId="6" xfId="0" applyFont="1" applyBorder="1" applyAlignment="1">
      <alignment vertical="center"/>
    </xf>
    <xf numFmtId="0" fontId="19" fillId="0" borderId="6" xfId="0" applyFont="1" applyBorder="1" applyAlignment="1">
      <alignment horizontal="left" vertical="center"/>
    </xf>
    <xf numFmtId="0" fontId="20" fillId="0" borderId="0" xfId="0" applyFont="1" applyAlignment="1">
      <alignment horizontal="left" vertical="center"/>
    </xf>
    <xf numFmtId="0" fontId="20" fillId="10" borderId="6" xfId="0" applyFont="1" applyFill="1" applyBorder="1" applyAlignment="1">
      <alignment vertical="center"/>
    </xf>
    <xf numFmtId="0" fontId="19" fillId="0" borderId="0" xfId="0" applyFont="1" applyAlignment="1">
      <alignment horizontal="left" vertical="center"/>
    </xf>
    <xf numFmtId="0" fontId="0" fillId="0" borderId="6" xfId="0" applyBorder="1"/>
    <xf numFmtId="0" fontId="23" fillId="18" borderId="58" xfId="0" applyFont="1" applyFill="1" applyBorder="1" applyAlignment="1">
      <alignment horizontal="center" vertical="center"/>
    </xf>
    <xf numFmtId="0" fontId="23" fillId="18" borderId="69" xfId="0" applyFont="1" applyFill="1" applyBorder="1" applyAlignment="1">
      <alignment horizontal="left" vertical="center" wrapText="1"/>
    </xf>
    <xf numFmtId="0" fontId="23" fillId="0" borderId="6" xfId="0" applyFont="1" applyBorder="1" applyAlignment="1">
      <alignment horizontal="center" vertical="center"/>
    </xf>
    <xf numFmtId="0" fontId="23" fillId="0" borderId="6" xfId="0" applyFont="1" applyBorder="1" applyAlignment="1">
      <alignment horizontal="left" vertical="center" wrapText="1"/>
    </xf>
    <xf numFmtId="0" fontId="24" fillId="0" borderId="6" xfId="0" applyFont="1" applyBorder="1"/>
    <xf numFmtId="0" fontId="0" fillId="0" borderId="12" xfId="0" applyBorder="1" applyAlignment="1">
      <alignment vertical="center"/>
    </xf>
    <xf numFmtId="0" fontId="29" fillId="0" borderId="0" xfId="0" applyFont="1" applyAlignment="1">
      <alignment vertical="center"/>
    </xf>
    <xf numFmtId="0" fontId="27" fillId="0" borderId="5" xfId="22" applyFont="1" applyBorder="1" applyAlignment="1">
      <alignment horizontal="center" vertical="center" wrapText="1"/>
    </xf>
    <xf numFmtId="0" fontId="27" fillId="9" borderId="65" xfId="22" applyFont="1" applyFill="1" applyBorder="1" applyAlignment="1">
      <alignment vertical="center" wrapText="1"/>
    </xf>
    <xf numFmtId="0" fontId="27" fillId="9" borderId="67" xfId="22" applyFont="1" applyFill="1" applyBorder="1" applyAlignment="1">
      <alignment vertical="center" wrapText="1"/>
    </xf>
    <xf numFmtId="0" fontId="27" fillId="9" borderId="68" xfId="22" applyFont="1" applyFill="1" applyBorder="1" applyAlignment="1">
      <alignment vertical="center" wrapText="1"/>
    </xf>
    <xf numFmtId="0" fontId="27" fillId="9" borderId="0" xfId="22" applyFont="1" applyFill="1" applyAlignment="1">
      <alignment vertical="center" wrapText="1"/>
    </xf>
    <xf numFmtId="0" fontId="31" fillId="9" borderId="0" xfId="22" applyFont="1" applyFill="1" applyAlignment="1">
      <alignment vertical="center" wrapText="1"/>
    </xf>
    <xf numFmtId="0" fontId="26" fillId="9" borderId="0" xfId="22" applyFont="1" applyFill="1" applyAlignment="1">
      <alignment vertical="center" wrapText="1"/>
    </xf>
    <xf numFmtId="0" fontId="26" fillId="9" borderId="2" xfId="22" applyFont="1" applyFill="1" applyBorder="1" applyAlignment="1">
      <alignment vertical="center" wrapText="1"/>
    </xf>
    <xf numFmtId="0" fontId="27" fillId="9" borderId="1" xfId="22" applyFont="1" applyFill="1" applyBorder="1" applyAlignment="1">
      <alignment vertical="center" wrapText="1"/>
    </xf>
    <xf numFmtId="0" fontId="27" fillId="0" borderId="1" xfId="22" applyFont="1" applyBorder="1" applyAlignment="1">
      <alignment vertical="center" wrapText="1"/>
    </xf>
    <xf numFmtId="0" fontId="27" fillId="0" borderId="0" xfId="22" applyFont="1" applyAlignment="1">
      <alignment vertical="center" wrapText="1"/>
    </xf>
    <xf numFmtId="0" fontId="27" fillId="0" borderId="0" xfId="22" applyFont="1" applyAlignment="1">
      <alignment horizontal="center" vertical="center" wrapText="1"/>
    </xf>
    <xf numFmtId="0" fontId="33" fillId="0" borderId="0" xfId="0" applyFont="1" applyAlignment="1">
      <alignment horizontal="center" vertical="center"/>
    </xf>
    <xf numFmtId="0" fontId="34" fillId="0" borderId="0" xfId="0" applyFont="1" applyAlignment="1">
      <alignment horizontal="center" vertical="center" wrapText="1"/>
    </xf>
    <xf numFmtId="0" fontId="29" fillId="0" borderId="0" xfId="0" applyFont="1" applyAlignment="1">
      <alignment horizontal="center" vertical="center"/>
    </xf>
    <xf numFmtId="0" fontId="31" fillId="0" borderId="0" xfId="22" applyFont="1" applyAlignment="1">
      <alignment vertical="center" wrapText="1"/>
    </xf>
    <xf numFmtId="0" fontId="26" fillId="0" borderId="0" xfId="22" applyFont="1" applyAlignment="1">
      <alignment vertical="center" wrapText="1"/>
    </xf>
    <xf numFmtId="0" fontId="26" fillId="0" borderId="2" xfId="22" applyFont="1" applyBorder="1" applyAlignment="1">
      <alignment vertical="center" wrapText="1"/>
    </xf>
    <xf numFmtId="0" fontId="27" fillId="0" borderId="2" xfId="22" applyFont="1" applyBorder="1" applyAlignment="1">
      <alignment horizontal="center" vertical="center" wrapText="1"/>
    </xf>
    <xf numFmtId="0" fontId="27" fillId="9" borderId="1" xfId="22" applyFont="1" applyFill="1" applyBorder="1" applyAlignment="1">
      <alignment horizontal="center" vertical="center" wrapText="1"/>
    </xf>
    <xf numFmtId="0" fontId="27" fillId="9" borderId="66" xfId="22" applyFont="1" applyFill="1" applyBorder="1" applyAlignment="1">
      <alignment horizontal="center" vertical="center" wrapText="1"/>
    </xf>
    <xf numFmtId="0" fontId="35" fillId="9" borderId="0" xfId="22" applyFont="1" applyFill="1" applyAlignment="1">
      <alignment horizontal="center" vertical="center" wrapText="1"/>
    </xf>
    <xf numFmtId="0" fontId="27" fillId="9" borderId="0" xfId="22" applyFont="1" applyFill="1" applyAlignment="1">
      <alignment horizontal="center" vertical="center" wrapText="1"/>
    </xf>
    <xf numFmtId="0" fontId="35" fillId="0" borderId="0" xfId="22" applyFont="1" applyAlignment="1">
      <alignment horizontal="center" vertical="center" wrapText="1"/>
    </xf>
    <xf numFmtId="0" fontId="27" fillId="2" borderId="0" xfId="22" applyFont="1" applyFill="1" applyAlignment="1">
      <alignment vertical="center" wrapText="1"/>
    </xf>
    <xf numFmtId="0" fontId="29" fillId="9" borderId="1" xfId="0" applyFont="1" applyFill="1" applyBorder="1" applyAlignment="1">
      <alignment vertical="center"/>
    </xf>
    <xf numFmtId="0" fontId="29" fillId="9" borderId="0" xfId="0" applyFont="1" applyFill="1" applyAlignment="1">
      <alignment vertical="center"/>
    </xf>
    <xf numFmtId="0" fontId="29" fillId="9" borderId="2" xfId="0" applyFont="1" applyFill="1" applyBorder="1" applyAlignment="1">
      <alignment vertical="center"/>
    </xf>
    <xf numFmtId="174" fontId="29" fillId="0" borderId="0" xfId="0" applyNumberFormat="1" applyFont="1" applyAlignment="1">
      <alignment vertical="center"/>
    </xf>
    <xf numFmtId="0" fontId="27" fillId="13" borderId="18" xfId="22" applyFont="1" applyFill="1" applyBorder="1" applyAlignment="1">
      <alignment horizontal="center" vertical="center" wrapText="1"/>
    </xf>
    <xf numFmtId="0" fontId="27" fillId="13" borderId="24" xfId="22" applyFont="1" applyFill="1" applyBorder="1" applyAlignment="1">
      <alignment horizontal="center" vertical="center" wrapText="1"/>
    </xf>
    <xf numFmtId="0" fontId="27" fillId="13" borderId="25" xfId="22" applyFont="1" applyFill="1" applyBorder="1" applyAlignment="1">
      <alignment horizontal="center" vertical="center" wrapText="1"/>
    </xf>
    <xf numFmtId="0" fontId="27" fillId="13" borderId="26" xfId="22" applyFont="1" applyFill="1" applyBorder="1" applyAlignment="1">
      <alignment horizontal="center" vertical="center" wrapText="1"/>
    </xf>
    <xf numFmtId="0" fontId="27" fillId="12" borderId="0" xfId="22" applyFont="1" applyFill="1" applyAlignment="1">
      <alignment vertical="center" wrapText="1"/>
    </xf>
    <xf numFmtId="0" fontId="27" fillId="13" borderId="19" xfId="22" applyFont="1" applyFill="1" applyBorder="1" applyAlignment="1">
      <alignment horizontal="center" vertical="center" wrapText="1"/>
    </xf>
    <xf numFmtId="0" fontId="27" fillId="13" borderId="31" xfId="22" applyFont="1" applyFill="1" applyBorder="1" applyAlignment="1">
      <alignment horizontal="center" vertical="center" wrapText="1"/>
    </xf>
    <xf numFmtId="174" fontId="29" fillId="0" borderId="0" xfId="14" applyNumberFormat="1" applyFont="1" applyBorder="1" applyAlignment="1">
      <alignment vertical="center"/>
    </xf>
    <xf numFmtId="0" fontId="27" fillId="13" borderId="20" xfId="22" applyFont="1" applyFill="1" applyBorder="1" applyAlignment="1">
      <alignment vertical="center" wrapText="1"/>
    </xf>
    <xf numFmtId="172" fontId="29" fillId="0" borderId="14" xfId="10" applyNumberFormat="1" applyFont="1" applyBorder="1" applyAlignment="1">
      <alignment vertical="center"/>
    </xf>
    <xf numFmtId="172" fontId="29" fillId="0" borderId="4" xfId="10" applyNumberFormat="1" applyFont="1" applyBorder="1" applyAlignment="1">
      <alignment vertical="center"/>
    </xf>
    <xf numFmtId="172" fontId="29" fillId="0" borderId="15" xfId="10" applyNumberFormat="1" applyFont="1" applyBorder="1" applyAlignment="1">
      <alignment vertical="center"/>
    </xf>
    <xf numFmtId="172" fontId="29" fillId="0" borderId="20" xfId="10" applyNumberFormat="1" applyFont="1" applyBorder="1" applyAlignment="1">
      <alignment vertical="center"/>
    </xf>
    <xf numFmtId="172" fontId="29" fillId="0" borderId="21" xfId="10" applyNumberFormat="1" applyFont="1" applyBorder="1" applyAlignment="1">
      <alignment vertical="center"/>
    </xf>
    <xf numFmtId="172" fontId="29" fillId="0" borderId="22" xfId="10" applyNumberFormat="1" applyFont="1" applyBorder="1" applyAlignment="1">
      <alignment vertical="center"/>
    </xf>
    <xf numFmtId="0" fontId="27" fillId="13" borderId="13" xfId="22" applyFont="1" applyFill="1" applyBorder="1" applyAlignment="1">
      <alignment vertical="center" wrapText="1"/>
    </xf>
    <xf numFmtId="172" fontId="29" fillId="0" borderId="13" xfId="10" applyNumberFormat="1" applyFont="1" applyBorder="1" applyAlignment="1">
      <alignment vertical="center"/>
    </xf>
    <xf numFmtId="172" fontId="29" fillId="0" borderId="6" xfId="10" applyNumberFormat="1" applyFont="1" applyBorder="1" applyAlignment="1">
      <alignment vertical="center"/>
    </xf>
    <xf numFmtId="9" fontId="29" fillId="0" borderId="12" xfId="28" applyFont="1" applyBorder="1" applyAlignment="1">
      <alignment vertical="center"/>
    </xf>
    <xf numFmtId="9" fontId="29" fillId="0" borderId="16" xfId="28" applyFont="1" applyBorder="1" applyAlignment="1">
      <alignment vertical="center"/>
    </xf>
    <xf numFmtId="172" fontId="29" fillId="0" borderId="12" xfId="10" applyNumberFormat="1" applyFont="1" applyBorder="1" applyAlignment="1">
      <alignment vertical="center"/>
    </xf>
    <xf numFmtId="172" fontId="29" fillId="0" borderId="16" xfId="10" applyNumberFormat="1" applyFont="1" applyBorder="1" applyAlignment="1">
      <alignment vertical="center"/>
    </xf>
    <xf numFmtId="0" fontId="27" fillId="13" borderId="23" xfId="22" applyFont="1" applyFill="1" applyBorder="1" applyAlignment="1">
      <alignment vertical="center" wrapText="1"/>
    </xf>
    <xf numFmtId="172" fontId="29" fillId="0" borderId="23" xfId="10" applyNumberFormat="1" applyFont="1" applyBorder="1" applyAlignment="1">
      <alignment vertical="center"/>
    </xf>
    <xf numFmtId="172" fontId="29" fillId="0" borderId="5" xfId="10" applyNumberFormat="1" applyFont="1" applyBorder="1" applyAlignment="1">
      <alignment vertical="center"/>
    </xf>
    <xf numFmtId="172" fontId="29" fillId="0" borderId="27" xfId="10" applyNumberFormat="1" applyFont="1" applyBorder="1" applyAlignment="1">
      <alignment vertical="center"/>
    </xf>
    <xf numFmtId="9" fontId="29" fillId="0" borderId="28" xfId="28" applyFont="1" applyBorder="1" applyAlignment="1">
      <alignment vertical="center"/>
    </xf>
    <xf numFmtId="0" fontId="29" fillId="0" borderId="0" xfId="0" applyFont="1"/>
    <xf numFmtId="0" fontId="27" fillId="13" borderId="6" xfId="22" applyFont="1" applyFill="1" applyBorder="1" applyAlignment="1">
      <alignment horizontal="center" vertical="center" wrapText="1"/>
    </xf>
    <xf numFmtId="0" fontId="26" fillId="0" borderId="23" xfId="22" applyFont="1" applyBorder="1" applyAlignment="1">
      <alignment horizontal="left" vertical="center" wrapText="1"/>
    </xf>
    <xf numFmtId="168" fontId="27" fillId="0" borderId="5" xfId="11" applyFont="1" applyFill="1" applyBorder="1" applyAlignment="1" applyProtection="1">
      <alignment horizontal="center" vertical="center" wrapText="1"/>
    </xf>
    <xf numFmtId="0" fontId="26" fillId="0" borderId="1" xfId="22" applyFont="1" applyBorder="1" applyAlignment="1">
      <alignment horizontal="left" vertical="center" wrapText="1"/>
    </xf>
    <xf numFmtId="3" fontId="27" fillId="0" borderId="0" xfId="22" applyNumberFormat="1" applyFont="1" applyAlignment="1">
      <alignment horizontal="center" vertical="center" wrapText="1"/>
    </xf>
    <xf numFmtId="168" fontId="27" fillId="0" borderId="0" xfId="11" applyFont="1" applyFill="1" applyBorder="1" applyAlignment="1" applyProtection="1">
      <alignment horizontal="center" vertical="center" wrapText="1"/>
    </xf>
    <xf numFmtId="165" fontId="29" fillId="0" borderId="0" xfId="15" applyFont="1" applyAlignment="1">
      <alignment vertical="center"/>
    </xf>
    <xf numFmtId="0" fontId="27" fillId="0" borderId="3" xfId="22" applyFont="1" applyBorder="1" applyAlignment="1">
      <alignment horizontal="center" vertical="center" wrapText="1"/>
    </xf>
    <xf numFmtId="0" fontId="27" fillId="0" borderId="4" xfId="22" applyFont="1" applyBorder="1" applyAlignment="1">
      <alignment horizontal="left" vertical="center" wrapText="1"/>
    </xf>
    <xf numFmtId="0" fontId="27" fillId="10" borderId="5" xfId="22" applyFont="1" applyFill="1" applyBorder="1" applyAlignment="1">
      <alignment horizontal="left" vertical="center" wrapText="1"/>
    </xf>
    <xf numFmtId="173" fontId="27" fillId="10" borderId="5" xfId="28" applyNumberFormat="1" applyFont="1" applyFill="1" applyBorder="1" applyAlignment="1" applyProtection="1">
      <alignment vertical="center" wrapText="1"/>
    </xf>
    <xf numFmtId="9" fontId="27" fillId="10" borderId="5" xfId="28" applyFont="1" applyFill="1" applyBorder="1" applyAlignment="1" applyProtection="1">
      <alignment horizontal="center" vertical="center" wrapText="1"/>
    </xf>
    <xf numFmtId="165" fontId="34" fillId="0" borderId="0" xfId="15" applyFont="1" applyAlignment="1">
      <alignment vertical="center"/>
    </xf>
    <xf numFmtId="0" fontId="27" fillId="0" borderId="6" xfId="22" applyFont="1" applyBorder="1" applyAlignment="1">
      <alignment horizontal="left" vertical="center" wrapText="1"/>
    </xf>
    <xf numFmtId="9" fontId="26" fillId="0" borderId="6" xfId="29" applyFont="1" applyFill="1" applyBorder="1" applyAlignment="1" applyProtection="1">
      <alignment horizontal="center" vertical="center" wrapText="1"/>
      <protection locked="0"/>
    </xf>
    <xf numFmtId="9" fontId="27" fillId="0" borderId="6" xfId="22" applyNumberFormat="1" applyFont="1" applyBorder="1" applyAlignment="1">
      <alignment horizontal="center" vertical="center" wrapText="1"/>
    </xf>
    <xf numFmtId="0" fontId="34" fillId="0" borderId="0" xfId="0" applyFont="1" applyAlignment="1">
      <alignment vertical="center"/>
    </xf>
    <xf numFmtId="0" fontId="27" fillId="10" borderId="6" xfId="22" applyFont="1" applyFill="1" applyBorder="1" applyAlignment="1">
      <alignment horizontal="left" vertical="center" wrapText="1"/>
    </xf>
    <xf numFmtId="9" fontId="26" fillId="10" borderId="6" xfId="28" applyFont="1" applyFill="1" applyBorder="1" applyAlignment="1" applyProtection="1">
      <alignment horizontal="center" vertical="center" wrapText="1"/>
      <protection locked="0"/>
    </xf>
    <xf numFmtId="9" fontId="26" fillId="10" borderId="5" xfId="28" applyFont="1" applyFill="1" applyBorder="1" applyAlignment="1" applyProtection="1">
      <alignment horizontal="center" vertical="center" wrapText="1"/>
      <protection locked="0"/>
    </xf>
    <xf numFmtId="9" fontId="27" fillId="0" borderId="5" xfId="22" applyNumberFormat="1" applyFont="1" applyBorder="1" applyAlignment="1">
      <alignment horizontal="center" vertical="center" wrapText="1"/>
    </xf>
    <xf numFmtId="0" fontId="29" fillId="0" borderId="0" xfId="0" applyFont="1" applyAlignment="1">
      <alignment horizontal="left" vertical="center"/>
    </xf>
    <xf numFmtId="0" fontId="34" fillId="14" borderId="6" xfId="0" applyFont="1" applyFill="1" applyBorder="1" applyAlignment="1">
      <alignment horizontal="left" vertical="center"/>
    </xf>
    <xf numFmtId="0" fontId="34" fillId="14" borderId="6" xfId="0" applyFont="1" applyFill="1" applyBorder="1" applyAlignment="1">
      <alignment horizontal="center" vertical="center"/>
    </xf>
    <xf numFmtId="0" fontId="34" fillId="0" borderId="6" xfId="0" applyFont="1" applyBorder="1" applyAlignment="1">
      <alignment horizontal="left" vertical="center"/>
    </xf>
    <xf numFmtId="0" fontId="29" fillId="0" borderId="3" xfId="0" applyFont="1" applyBorder="1" applyAlignment="1">
      <alignment horizontal="left" vertical="center"/>
    </xf>
    <xf numFmtId="0" fontId="37" fillId="0" borderId="3" xfId="0" applyFont="1" applyBorder="1" applyAlignment="1">
      <alignment horizontal="left" vertical="center" wrapText="1"/>
    </xf>
    <xf numFmtId="0" fontId="29" fillId="0" borderId="6" xfId="0" applyFont="1" applyBorder="1" applyAlignment="1">
      <alignment vertical="center" wrapText="1"/>
    </xf>
    <xf numFmtId="0" fontId="29" fillId="0" borderId="4" xfId="0" applyFont="1" applyBorder="1" applyAlignment="1">
      <alignment vertical="center" wrapText="1"/>
    </xf>
    <xf numFmtId="0" fontId="34" fillId="16" borderId="6" xfId="0" applyFont="1" applyFill="1" applyBorder="1" applyAlignment="1">
      <alignment horizontal="left" vertical="center"/>
    </xf>
    <xf numFmtId="0" fontId="29" fillId="16" borderId="4" xfId="0" applyFont="1" applyFill="1" applyBorder="1" applyAlignment="1">
      <alignment vertical="center" wrapText="1"/>
    </xf>
    <xf numFmtId="0" fontId="29" fillId="0" borderId="4" xfId="0" applyFont="1" applyBorder="1" applyAlignment="1">
      <alignment horizontal="left" vertical="center" wrapText="1"/>
    </xf>
    <xf numFmtId="0" fontId="29" fillId="16" borderId="4" xfId="0" applyFont="1" applyFill="1" applyBorder="1" applyAlignment="1">
      <alignment horizontal="left" vertical="center" wrapText="1"/>
    </xf>
    <xf numFmtId="0" fontId="34" fillId="0" borderId="6" xfId="0" applyFont="1" applyBorder="1" applyAlignment="1">
      <alignment horizontal="left" vertical="center" wrapText="1"/>
    </xf>
    <xf numFmtId="0" fontId="34" fillId="16" borderId="6" xfId="0" applyFont="1" applyFill="1" applyBorder="1" applyAlignment="1">
      <alignment horizontal="left" vertical="center" wrapText="1"/>
    </xf>
    <xf numFmtId="0" fontId="34" fillId="0" borderId="6" xfId="0" applyFont="1" applyBorder="1" applyAlignment="1">
      <alignment vertical="center" wrapText="1"/>
    </xf>
    <xf numFmtId="0" fontId="29" fillId="0" borderId="6" xfId="0" applyFont="1" applyBorder="1" applyAlignment="1">
      <alignment horizontal="left" vertical="center" wrapText="1"/>
    </xf>
    <xf numFmtId="0" fontId="26" fillId="9" borderId="6" xfId="0" applyFont="1" applyFill="1" applyBorder="1" applyAlignment="1">
      <alignment horizontal="left" vertical="center" wrapText="1"/>
    </xf>
    <xf numFmtId="0" fontId="34" fillId="10" borderId="6" xfId="0" applyFont="1" applyFill="1" applyBorder="1" applyAlignment="1">
      <alignment horizontal="center" vertical="center" wrapText="1"/>
    </xf>
    <xf numFmtId="0" fontId="34" fillId="0" borderId="6" xfId="0" applyFont="1" applyBorder="1" applyAlignment="1">
      <alignment horizontal="center" vertical="center" wrapText="1"/>
    </xf>
    <xf numFmtId="0" fontId="29" fillId="0" borderId="6" xfId="0" applyFont="1" applyBorder="1" applyAlignment="1">
      <alignment horizontal="center" vertical="center"/>
    </xf>
    <xf numFmtId="0" fontId="29" fillId="0" borderId="29" xfId="0" applyFont="1" applyBorder="1" applyAlignment="1">
      <alignment horizontal="center" vertical="center"/>
    </xf>
    <xf numFmtId="0" fontId="34" fillId="10" borderId="29" xfId="0" applyFont="1" applyFill="1" applyBorder="1" applyAlignment="1">
      <alignment vertical="center"/>
    </xf>
    <xf numFmtId="0" fontId="34" fillId="10" borderId="7" xfId="0" applyFont="1" applyFill="1" applyBorder="1" applyAlignment="1">
      <alignment vertical="center"/>
    </xf>
    <xf numFmtId="0" fontId="34" fillId="10" borderId="8" xfId="0" applyFont="1" applyFill="1" applyBorder="1" applyAlignment="1">
      <alignment vertical="center"/>
    </xf>
    <xf numFmtId="0" fontId="29" fillId="0" borderId="30" xfId="0" applyFont="1" applyBorder="1" applyAlignment="1">
      <alignment horizontal="center" vertical="center"/>
    </xf>
    <xf numFmtId="0" fontId="34" fillId="10" borderId="30" xfId="0" applyFont="1" applyFill="1" applyBorder="1" applyAlignment="1">
      <alignment vertical="center"/>
    </xf>
    <xf numFmtId="0" fontId="34" fillId="10" borderId="0" xfId="0" applyFont="1" applyFill="1" applyAlignment="1">
      <alignment vertical="center"/>
    </xf>
    <xf numFmtId="0" fontId="34" fillId="10" borderId="9" xfId="0" applyFont="1" applyFill="1" applyBorder="1" applyAlignment="1">
      <alignment vertical="center"/>
    </xf>
    <xf numFmtId="0" fontId="29" fillId="0" borderId="15" xfId="0" applyFont="1" applyBorder="1" applyAlignment="1">
      <alignment horizontal="center" vertical="center"/>
    </xf>
    <xf numFmtId="0" fontId="34" fillId="10" borderId="15" xfId="0" applyFont="1" applyFill="1" applyBorder="1" applyAlignment="1">
      <alignment vertical="center"/>
    </xf>
    <xf numFmtId="0" fontId="34" fillId="10" borderId="10" xfId="0" applyFont="1" applyFill="1" applyBorder="1" applyAlignment="1">
      <alignment vertical="center"/>
    </xf>
    <xf numFmtId="0" fontId="34" fillId="10" borderId="11" xfId="0" applyFont="1" applyFill="1" applyBorder="1" applyAlignment="1">
      <alignment vertical="center"/>
    </xf>
    <xf numFmtId="0" fontId="27" fillId="10" borderId="3" xfId="0" applyFont="1" applyFill="1" applyBorder="1" applyAlignment="1">
      <alignment horizontal="center" vertical="center" wrapText="1"/>
    </xf>
    <xf numFmtId="9" fontId="34" fillId="10" borderId="6" xfId="28" applyFont="1" applyFill="1" applyBorder="1" applyAlignment="1">
      <alignment horizontal="center" vertical="center" wrapText="1"/>
    </xf>
    <xf numFmtId="9" fontId="29" fillId="0" borderId="0" xfId="28" applyFont="1" applyAlignment="1">
      <alignment vertical="center"/>
    </xf>
    <xf numFmtId="0" fontId="27" fillId="13" borderId="6" xfId="0" applyFont="1" applyFill="1" applyBorder="1" applyAlignment="1">
      <alignment horizontal="left" vertical="center" wrapText="1"/>
    </xf>
    <xf numFmtId="0" fontId="27" fillId="13" borderId="6" xfId="0" applyFont="1" applyFill="1" applyBorder="1" applyAlignment="1">
      <alignment vertical="center" wrapText="1"/>
    </xf>
    <xf numFmtId="0" fontId="38" fillId="9" borderId="0" xfId="0" applyFont="1" applyFill="1" applyAlignment="1">
      <alignment vertical="center"/>
    </xf>
    <xf numFmtId="0" fontId="38" fillId="9" borderId="0" xfId="0" applyFont="1" applyFill="1" applyAlignment="1">
      <alignment horizontal="center" vertical="center"/>
    </xf>
    <xf numFmtId="0" fontId="27" fillId="10" borderId="12" xfId="0" applyFont="1" applyFill="1" applyBorder="1" applyAlignment="1">
      <alignment horizontal="center" vertical="center" wrapText="1"/>
    </xf>
    <xf numFmtId="0" fontId="39" fillId="10" borderId="17" xfId="0" applyFont="1" applyFill="1" applyBorder="1" applyAlignment="1">
      <alignment horizontal="center" vertical="center" wrapText="1"/>
    </xf>
    <xf numFmtId="0" fontId="39" fillId="10" borderId="4" xfId="0" applyFont="1" applyFill="1" applyBorder="1" applyAlignment="1">
      <alignment horizontal="center" vertical="center" wrapText="1"/>
    </xf>
    <xf numFmtId="49" fontId="27" fillId="10" borderId="3" xfId="0" applyNumberFormat="1" applyFont="1" applyFill="1" applyBorder="1" applyAlignment="1">
      <alignment horizontal="center" vertical="center" wrapText="1"/>
    </xf>
    <xf numFmtId="0" fontId="39" fillId="10" borderId="3" xfId="0" applyFont="1" applyFill="1" applyBorder="1" applyAlignment="1">
      <alignment horizontal="center" vertical="center" wrapText="1"/>
    </xf>
    <xf numFmtId="49" fontId="39" fillId="10" borderId="3" xfId="0" applyNumberFormat="1" applyFont="1" applyFill="1" applyBorder="1" applyAlignment="1">
      <alignment horizontal="center" vertical="center" wrapText="1"/>
    </xf>
    <xf numFmtId="0" fontId="38" fillId="0" borderId="6" xfId="0" applyFont="1" applyBorder="1" applyAlignment="1">
      <alignment vertical="center"/>
    </xf>
    <xf numFmtId="176" fontId="38" fillId="0" borderId="6" xfId="14" applyNumberFormat="1" applyFont="1" applyBorder="1" applyAlignment="1">
      <alignment vertical="center"/>
    </xf>
    <xf numFmtId="0" fontId="38" fillId="12" borderId="6" xfId="0" applyFont="1" applyFill="1" applyBorder="1" applyAlignment="1">
      <alignment horizontal="center" vertical="center"/>
    </xf>
    <xf numFmtId="175" fontId="37" fillId="11" borderId="6" xfId="15" applyNumberFormat="1" applyFont="1" applyFill="1" applyBorder="1" applyAlignment="1">
      <alignment horizontal="center" vertical="center"/>
    </xf>
    <xf numFmtId="175" fontId="37" fillId="0" borderId="6" xfId="15" applyNumberFormat="1" applyFont="1" applyFill="1" applyBorder="1" applyAlignment="1">
      <alignment horizontal="center" vertical="center"/>
    </xf>
    <xf numFmtId="0" fontId="37" fillId="0" borderId="6" xfId="0" applyFont="1" applyBorder="1" applyAlignment="1">
      <alignment vertical="center"/>
    </xf>
    <xf numFmtId="0" fontId="37" fillId="0" borderId="6" xfId="0" applyFont="1" applyBorder="1" applyAlignment="1">
      <alignment vertical="center" wrapText="1"/>
    </xf>
    <xf numFmtId="0" fontId="37" fillId="11" borderId="6" xfId="0" applyFont="1" applyFill="1" applyBorder="1" applyAlignment="1">
      <alignment horizontal="left" vertical="center"/>
    </xf>
    <xf numFmtId="0" fontId="37" fillId="11" borderId="6" xfId="0" applyFont="1" applyFill="1" applyBorder="1" applyAlignment="1">
      <alignment horizontal="center" vertical="center"/>
    </xf>
    <xf numFmtId="176" fontId="37" fillId="11" borderId="6" xfId="14" applyNumberFormat="1" applyFont="1" applyFill="1" applyBorder="1" applyAlignment="1">
      <alignment horizontal="center" vertical="center"/>
    </xf>
    <xf numFmtId="0" fontId="37" fillId="12" borderId="6" xfId="0" applyFont="1" applyFill="1" applyBorder="1" applyAlignment="1">
      <alignment horizontal="center" vertical="center"/>
    </xf>
    <xf numFmtId="175" fontId="37" fillId="11" borderId="6" xfId="0" applyNumberFormat="1" applyFont="1" applyFill="1" applyBorder="1" applyAlignment="1">
      <alignment horizontal="center" vertical="center"/>
    </xf>
    <xf numFmtId="0" fontId="28" fillId="0" borderId="22" xfId="0" applyFont="1" applyBorder="1" applyAlignment="1">
      <alignment horizontal="left" vertical="center" wrapText="1"/>
    </xf>
    <xf numFmtId="0" fontId="28" fillId="0" borderId="16" xfId="0" applyFont="1" applyBorder="1" applyAlignment="1">
      <alignment horizontal="left" vertical="center" wrapText="1"/>
    </xf>
    <xf numFmtId="0" fontId="30" fillId="0" borderId="28" xfId="0" applyFont="1" applyBorder="1" applyAlignment="1">
      <alignment horizontal="left" vertical="center" wrapText="1"/>
    </xf>
    <xf numFmtId="0" fontId="27" fillId="13" borderId="23" xfId="22" applyFont="1" applyFill="1" applyBorder="1" applyAlignment="1">
      <alignment horizontal="center" vertical="center" wrapText="1"/>
    </xf>
    <xf numFmtId="0" fontId="27" fillId="13" borderId="5" xfId="22" applyFont="1" applyFill="1" applyBorder="1" applyAlignment="1">
      <alignment horizontal="center" vertical="center" wrapText="1"/>
    </xf>
    <xf numFmtId="0" fontId="29" fillId="0" borderId="14" xfId="0" applyFont="1" applyBorder="1"/>
    <xf numFmtId="0" fontId="29" fillId="0" borderId="4" xfId="0" applyFont="1" applyBorder="1"/>
    <xf numFmtId="0" fontId="29" fillId="0" borderId="13" xfId="0" applyFont="1" applyBorder="1"/>
    <xf numFmtId="0" fontId="29" fillId="0" borderId="6" xfId="0" applyFont="1" applyBorder="1"/>
    <xf numFmtId="0" fontId="29" fillId="0" borderId="23" xfId="0" applyFont="1" applyBorder="1"/>
    <xf numFmtId="0" fontId="29" fillId="0" borderId="5" xfId="0" applyFont="1" applyBorder="1"/>
    <xf numFmtId="0" fontId="26" fillId="0" borderId="0" xfId="0" applyFont="1" applyAlignment="1">
      <alignment vertical="center"/>
    </xf>
    <xf numFmtId="0" fontId="26" fillId="0" borderId="0" xfId="22" applyFont="1" applyAlignment="1">
      <alignment horizontal="center" vertical="center" wrapText="1"/>
    </xf>
    <xf numFmtId="0" fontId="26" fillId="0" borderId="2" xfId="22" applyFont="1" applyBorder="1" applyAlignment="1">
      <alignment horizontal="center" vertical="center" wrapText="1"/>
    </xf>
    <xf numFmtId="165" fontId="26" fillId="0" borderId="0" xfId="15" applyFont="1" applyAlignment="1">
      <alignment vertical="center"/>
    </xf>
    <xf numFmtId="9" fontId="26" fillId="10" borderId="5" xfId="30" applyFont="1" applyFill="1" applyBorder="1" applyAlignment="1" applyProtection="1">
      <alignment vertical="center" wrapText="1"/>
    </xf>
    <xf numFmtId="6" fontId="27" fillId="12" borderId="0" xfId="22" applyNumberFormat="1" applyFont="1" applyFill="1" applyAlignment="1">
      <alignment vertical="center" wrapText="1"/>
    </xf>
    <xf numFmtId="3" fontId="27" fillId="12" borderId="0" xfId="22" applyNumberFormat="1" applyFont="1" applyFill="1" applyAlignment="1">
      <alignment vertical="center" wrapText="1"/>
    </xf>
    <xf numFmtId="0" fontId="40" fillId="0" borderId="6" xfId="0" applyFont="1" applyBorder="1" applyAlignment="1">
      <alignment horizontal="center" vertical="center"/>
    </xf>
    <xf numFmtId="0" fontId="40" fillId="0" borderId="6" xfId="0" applyFont="1" applyBorder="1" applyAlignment="1">
      <alignment horizontal="center" vertical="center" wrapText="1"/>
    </xf>
    <xf numFmtId="168" fontId="40" fillId="0" borderId="6" xfId="11" applyFont="1" applyBorder="1" applyAlignment="1">
      <alignment horizontal="center" vertical="center" wrapText="1"/>
    </xf>
    <xf numFmtId="0" fontId="40" fillId="0" borderId="6" xfId="0" applyFont="1" applyBorder="1" applyAlignment="1">
      <alignment vertical="center"/>
    </xf>
    <xf numFmtId="9" fontId="40" fillId="0" borderId="6" xfId="28" applyFont="1" applyBorder="1" applyAlignment="1">
      <alignment vertical="center"/>
    </xf>
    <xf numFmtId="0" fontId="40" fillId="0" borderId="6" xfId="28" applyNumberFormat="1" applyFont="1" applyBorder="1" applyAlignment="1">
      <alignment vertical="center"/>
    </xf>
    <xf numFmtId="172" fontId="29" fillId="0" borderId="21" xfId="10" applyNumberFormat="1" applyFont="1" applyFill="1" applyBorder="1" applyAlignment="1">
      <alignment vertical="center"/>
    </xf>
    <xf numFmtId="168" fontId="40" fillId="0" borderId="6" xfId="11" applyFont="1" applyFill="1" applyBorder="1" applyAlignment="1">
      <alignment horizontal="center" vertical="center" wrapText="1"/>
    </xf>
    <xf numFmtId="177" fontId="40" fillId="0" borderId="6" xfId="11" applyNumberFormat="1" applyFont="1" applyFill="1" applyBorder="1" applyAlignment="1">
      <alignment horizontal="center" vertical="center" wrapText="1"/>
    </xf>
    <xf numFmtId="9" fontId="40" fillId="0" borderId="6" xfId="0" applyNumberFormat="1" applyFont="1" applyBorder="1" applyAlignment="1">
      <alignment vertical="center"/>
    </xf>
    <xf numFmtId="173" fontId="40" fillId="0" borderId="6" xfId="0" applyNumberFormat="1" applyFont="1" applyBorder="1" applyAlignment="1">
      <alignment vertical="center"/>
    </xf>
    <xf numFmtId="4" fontId="2" fillId="0" borderId="71" xfId="0" applyNumberFormat="1" applyFont="1" applyBorder="1" applyAlignment="1">
      <alignment vertical="center" wrapText="1"/>
    </xf>
    <xf numFmtId="4" fontId="29" fillId="0" borderId="0" xfId="0" applyNumberFormat="1" applyFont="1" applyAlignment="1">
      <alignment vertical="center"/>
    </xf>
    <xf numFmtId="172" fontId="40" fillId="0" borderId="6" xfId="10" applyNumberFormat="1" applyFont="1" applyBorder="1" applyAlignment="1">
      <alignment vertical="center"/>
    </xf>
    <xf numFmtId="9" fontId="27" fillId="0" borderId="3" xfId="28" applyFont="1" applyFill="1" applyBorder="1" applyAlignment="1" applyProtection="1">
      <alignment horizontal="center" vertical="center" wrapText="1"/>
    </xf>
    <xf numFmtId="10" fontId="27" fillId="0" borderId="3" xfId="22" applyNumberFormat="1" applyFont="1" applyBorder="1" applyAlignment="1">
      <alignment horizontal="center" vertical="center" wrapText="1"/>
    </xf>
    <xf numFmtId="172" fontId="27" fillId="0" borderId="3" xfId="10" applyNumberFormat="1" applyFont="1" applyFill="1" applyBorder="1" applyAlignment="1" applyProtection="1">
      <alignment vertical="center" wrapText="1"/>
    </xf>
    <xf numFmtId="10" fontId="27" fillId="10" borderId="5" xfId="28" applyNumberFormat="1" applyFont="1" applyFill="1" applyBorder="1" applyAlignment="1" applyProtection="1">
      <alignment vertical="center" wrapText="1"/>
    </xf>
    <xf numFmtId="10" fontId="27" fillId="10" borderId="5" xfId="28" applyNumberFormat="1" applyFont="1" applyFill="1" applyBorder="1" applyAlignment="1" applyProtection="1">
      <alignment horizontal="center" vertical="center" wrapText="1"/>
    </xf>
    <xf numFmtId="9" fontId="40" fillId="0" borderId="6" xfId="28" applyFont="1" applyFill="1" applyBorder="1" applyAlignment="1">
      <alignment vertical="center"/>
    </xf>
    <xf numFmtId="172" fontId="29" fillId="0" borderId="6" xfId="10" applyNumberFormat="1" applyFont="1" applyFill="1" applyBorder="1" applyAlignment="1">
      <alignment vertical="center"/>
    </xf>
    <xf numFmtId="172" fontId="29" fillId="0" borderId="0" xfId="0" applyNumberFormat="1" applyFont="1" applyAlignment="1">
      <alignment vertical="center"/>
    </xf>
    <xf numFmtId="0" fontId="34" fillId="0" borderId="6" xfId="0" applyFont="1" applyBorder="1" applyAlignment="1">
      <alignment horizontal="center" vertical="center"/>
    </xf>
    <xf numFmtId="3" fontId="40" fillId="0" borderId="6" xfId="0" applyNumberFormat="1" applyFont="1" applyBorder="1" applyAlignment="1">
      <alignment vertical="center"/>
    </xf>
    <xf numFmtId="0" fontId="40" fillId="0" borderId="6" xfId="28" applyNumberFormat="1" applyFont="1" applyFill="1" applyBorder="1" applyAlignment="1">
      <alignment vertical="center" wrapText="1"/>
    </xf>
    <xf numFmtId="0" fontId="41" fillId="0" borderId="6" xfId="34" applyNumberFormat="1" applyBorder="1" applyAlignment="1">
      <alignment vertical="center" wrapText="1"/>
    </xf>
    <xf numFmtId="0" fontId="40" fillId="0" borderId="6" xfId="28" applyNumberFormat="1" applyFont="1" applyBorder="1" applyAlignment="1">
      <alignment vertical="center" wrapText="1"/>
    </xf>
    <xf numFmtId="0" fontId="40" fillId="0" borderId="6" xfId="0" applyFont="1" applyBorder="1" applyAlignment="1">
      <alignment vertical="center" wrapText="1"/>
    </xf>
    <xf numFmtId="172" fontId="29" fillId="0" borderId="5" xfId="10" applyNumberFormat="1" applyFont="1" applyFill="1" applyBorder="1" applyAlignment="1">
      <alignment vertical="center"/>
    </xf>
    <xf numFmtId="14" fontId="34" fillId="10" borderId="0" xfId="0" applyNumberFormat="1" applyFont="1" applyFill="1" applyAlignment="1">
      <alignment vertical="center"/>
    </xf>
    <xf numFmtId="9" fontId="40" fillId="0" borderId="6" xfId="28" applyFont="1" applyFill="1" applyBorder="1" applyAlignment="1">
      <alignment vertical="center" wrapText="1"/>
    </xf>
    <xf numFmtId="9" fontId="41" fillId="0" borderId="6" xfId="34" applyNumberFormat="1" applyFill="1" applyBorder="1" applyAlignment="1">
      <alignment vertical="center" wrapText="1"/>
    </xf>
    <xf numFmtId="0" fontId="41" fillId="0" borderId="0" xfId="34" applyFill="1" applyAlignment="1">
      <alignment wrapText="1"/>
    </xf>
    <xf numFmtId="0" fontId="45" fillId="0" borderId="22" xfId="0" applyFont="1" applyBorder="1" applyAlignment="1">
      <alignment horizontal="left" vertical="center" wrapText="1"/>
    </xf>
    <xf numFmtId="0" fontId="45" fillId="0" borderId="16" xfId="0" applyFont="1" applyBorder="1" applyAlignment="1">
      <alignment horizontal="left" vertical="center" wrapText="1"/>
    </xf>
    <xf numFmtId="0" fontId="46" fillId="0" borderId="28" xfId="0" applyFont="1" applyBorder="1" applyAlignment="1">
      <alignment horizontal="left" vertical="center" wrapText="1"/>
    </xf>
    <xf numFmtId="0" fontId="44" fillId="13" borderId="23" xfId="22" applyFont="1" applyFill="1" applyBorder="1" applyAlignment="1">
      <alignment horizontal="center" vertical="center" wrapText="1"/>
    </xf>
    <xf numFmtId="0" fontId="44" fillId="13" borderId="5" xfId="22" applyFont="1" applyFill="1" applyBorder="1" applyAlignment="1">
      <alignment horizontal="center" vertical="center" wrapText="1"/>
    </xf>
    <xf numFmtId="0" fontId="0" fillId="0" borderId="13" xfId="0" applyBorder="1"/>
    <xf numFmtId="0" fontId="0" fillId="0" borderId="23" xfId="0" applyBorder="1"/>
    <xf numFmtId="0" fontId="0" fillId="0" borderId="5" xfId="0" applyBorder="1"/>
    <xf numFmtId="14" fontId="47" fillId="0" borderId="14" xfId="0" applyNumberFormat="1" applyFont="1" applyBorder="1" applyAlignment="1">
      <alignment horizontal="center" vertical="center"/>
    </xf>
    <xf numFmtId="0" fontId="47" fillId="0" borderId="4" xfId="0" applyFont="1" applyBorder="1" applyAlignment="1">
      <alignment horizontal="center" vertical="center"/>
    </xf>
    <xf numFmtId="0" fontId="26" fillId="9" borderId="12" xfId="0" applyFont="1" applyFill="1" applyBorder="1" applyAlignment="1">
      <alignment horizontal="left" vertical="center" wrapText="1"/>
    </xf>
    <xf numFmtId="0" fontId="26" fillId="9" borderId="39" xfId="0" applyFont="1" applyFill="1" applyBorder="1" applyAlignment="1">
      <alignment horizontal="left" vertical="center" wrapText="1"/>
    </xf>
    <xf numFmtId="0" fontId="36" fillId="17" borderId="12" xfId="0" applyFont="1" applyFill="1" applyBorder="1" applyAlignment="1">
      <alignment horizontal="center" vertical="center"/>
    </xf>
    <xf numFmtId="0" fontId="36" fillId="17" borderId="39" xfId="0" applyFont="1" applyFill="1" applyBorder="1" applyAlignment="1">
      <alignment horizontal="center" vertical="center"/>
    </xf>
    <xf numFmtId="0" fontId="34" fillId="15" borderId="12" xfId="0" applyFont="1" applyFill="1" applyBorder="1" applyAlignment="1">
      <alignment horizontal="left" vertical="center" wrapText="1"/>
    </xf>
    <xf numFmtId="0" fontId="34" fillId="15" borderId="39" xfId="0" applyFont="1" applyFill="1" applyBorder="1" applyAlignment="1">
      <alignment horizontal="left" vertical="center" wrapText="1"/>
    </xf>
    <xf numFmtId="0" fontId="34" fillId="19" borderId="12" xfId="0" applyFont="1" applyFill="1" applyBorder="1" applyAlignment="1">
      <alignment horizontal="center" vertical="center"/>
    </xf>
    <xf numFmtId="0" fontId="34" fillId="19" borderId="39" xfId="0" applyFont="1" applyFill="1" applyBorder="1" applyAlignment="1">
      <alignment horizontal="center" vertical="center"/>
    </xf>
    <xf numFmtId="0" fontId="27" fillId="0" borderId="32" xfId="22" applyFont="1" applyBorder="1" applyAlignment="1">
      <alignment horizontal="center" vertical="center" wrapText="1"/>
    </xf>
    <xf numFmtId="0" fontId="27" fillId="0" borderId="33" xfId="22" applyFont="1" applyBorder="1" applyAlignment="1">
      <alignment horizontal="center" vertical="center" wrapText="1"/>
    </xf>
    <xf numFmtId="0" fontId="27" fillId="0" borderId="34" xfId="22" applyFont="1" applyBorder="1" applyAlignment="1">
      <alignment horizontal="center" vertical="center" wrapText="1"/>
    </xf>
    <xf numFmtId="0" fontId="27" fillId="13" borderId="6" xfId="22" applyFont="1" applyFill="1" applyBorder="1" applyAlignment="1">
      <alignment horizontal="center" vertical="center" wrapText="1"/>
    </xf>
    <xf numFmtId="0" fontId="27" fillId="13" borderId="16" xfId="22" applyFont="1" applyFill="1" applyBorder="1" applyAlignment="1">
      <alignment horizontal="center" vertical="center" wrapText="1"/>
    </xf>
    <xf numFmtId="0" fontId="26" fillId="0" borderId="5" xfId="22" applyFont="1" applyBorder="1" applyAlignment="1">
      <alignment horizontal="center" vertical="center" wrapText="1"/>
    </xf>
    <xf numFmtId="0" fontId="26" fillId="0" borderId="28" xfId="22" applyFont="1" applyBorder="1" applyAlignment="1">
      <alignment horizontal="center" vertical="center" wrapText="1"/>
    </xf>
    <xf numFmtId="0" fontId="27" fillId="13" borderId="47" xfId="22" applyFont="1" applyFill="1" applyBorder="1" applyAlignment="1">
      <alignment horizontal="center" vertical="center" wrapText="1"/>
    </xf>
    <xf numFmtId="0" fontId="27" fillId="13" borderId="45" xfId="22" applyFont="1" applyFill="1" applyBorder="1" applyAlignment="1">
      <alignment horizontal="center" vertical="center" wrapText="1"/>
    </xf>
    <xf numFmtId="0" fontId="27" fillId="13" borderId="48" xfId="22" applyFont="1" applyFill="1" applyBorder="1" applyAlignment="1">
      <alignment horizontal="center" vertical="center" wrapText="1"/>
    </xf>
    <xf numFmtId="0" fontId="27" fillId="13" borderId="32" xfId="22" applyFont="1" applyFill="1" applyBorder="1" applyAlignment="1">
      <alignment horizontal="center" vertical="center" wrapText="1"/>
    </xf>
    <xf numFmtId="0" fontId="27" fillId="13" borderId="33" xfId="22" applyFont="1" applyFill="1" applyBorder="1" applyAlignment="1">
      <alignment horizontal="center" vertical="center" wrapText="1"/>
    </xf>
    <xf numFmtId="0" fontId="27" fillId="13" borderId="34" xfId="22" applyFont="1" applyFill="1" applyBorder="1" applyAlignment="1">
      <alignment horizontal="center" vertical="center" wrapText="1"/>
    </xf>
    <xf numFmtId="0" fontId="39" fillId="0" borderId="32" xfId="22" applyFont="1" applyBorder="1" applyAlignment="1">
      <alignment horizontal="center" vertical="center" wrapText="1"/>
    </xf>
    <xf numFmtId="0" fontId="39" fillId="0" borderId="33" xfId="22" applyFont="1" applyBorder="1" applyAlignment="1">
      <alignment horizontal="center" vertical="center" wrapText="1"/>
    </xf>
    <xf numFmtId="0" fontId="39" fillId="0" borderId="34" xfId="22" applyFont="1" applyBorder="1" applyAlignment="1">
      <alignment horizontal="center" vertical="center" wrapText="1"/>
    </xf>
    <xf numFmtId="0" fontId="27" fillId="0" borderId="24" xfId="22" applyFont="1" applyBorder="1" applyAlignment="1">
      <alignment horizontal="center" vertical="center" wrapText="1"/>
    </xf>
    <xf numFmtId="0" fontId="27" fillId="0" borderId="25" xfId="22" applyFont="1" applyBorder="1" applyAlignment="1">
      <alignment horizontal="center" vertical="center" wrapText="1"/>
    </xf>
    <xf numFmtId="0" fontId="27" fillId="0" borderId="26" xfId="22" applyFont="1" applyBorder="1" applyAlignment="1">
      <alignment horizontal="center" vertical="center" wrapText="1"/>
    </xf>
    <xf numFmtId="3" fontId="27" fillId="0" borderId="5" xfId="22" applyNumberFormat="1" applyFont="1" applyBorder="1" applyAlignment="1">
      <alignment horizontal="center" vertical="center" wrapText="1"/>
    </xf>
    <xf numFmtId="0" fontId="27" fillId="9" borderId="45" xfId="22" applyFont="1" applyFill="1" applyBorder="1" applyAlignment="1">
      <alignment horizontal="left" vertical="center" wrapText="1"/>
    </xf>
    <xf numFmtId="0" fontId="27" fillId="13" borderId="13" xfId="22" applyFont="1" applyFill="1" applyBorder="1" applyAlignment="1">
      <alignment horizontal="center" vertical="center" wrapText="1"/>
    </xf>
    <xf numFmtId="0" fontId="27" fillId="13" borderId="32" xfId="22" applyFont="1" applyFill="1" applyBorder="1" applyAlignment="1">
      <alignment horizontal="left" vertical="center" wrapText="1"/>
    </xf>
    <xf numFmtId="0" fontId="27" fillId="13" borderId="34" xfId="22" applyFont="1" applyFill="1" applyBorder="1" applyAlignment="1">
      <alignment horizontal="left" vertical="center" wrapText="1"/>
    </xf>
    <xf numFmtId="0" fontId="26" fillId="0" borderId="35" xfId="22" applyFont="1" applyBorder="1" applyAlignment="1">
      <alignment horizontal="center" vertical="center" wrapText="1"/>
    </xf>
    <xf numFmtId="0" fontId="26" fillId="0" borderId="1" xfId="22" applyFont="1" applyBorder="1" applyAlignment="1">
      <alignment horizontal="center" vertical="center" wrapText="1"/>
    </xf>
    <xf numFmtId="0" fontId="26" fillId="0" borderId="47" xfId="22" applyFont="1" applyBorder="1" applyAlignment="1">
      <alignment horizontal="center" vertical="center" wrapText="1"/>
    </xf>
    <xf numFmtId="0" fontId="27" fillId="0" borderId="24" xfId="22" applyFont="1" applyBorder="1" applyAlignment="1">
      <alignment horizontal="center" vertical="center"/>
    </xf>
    <xf numFmtId="0" fontId="27" fillId="0" borderId="25" xfId="22" applyFont="1" applyBorder="1" applyAlignment="1">
      <alignment horizontal="center" vertical="center"/>
    </xf>
    <xf numFmtId="0" fontId="27" fillId="0" borderId="26" xfId="22" applyFont="1" applyBorder="1" applyAlignment="1">
      <alignment horizontal="center" vertical="center"/>
    </xf>
    <xf numFmtId="0" fontId="27" fillId="0" borderId="20" xfId="22" applyFont="1" applyBorder="1" applyAlignment="1">
      <alignment horizontal="center" vertical="center" wrapText="1"/>
    </xf>
    <xf numFmtId="0" fontId="27" fillId="0" borderId="21" xfId="22" applyFont="1" applyBorder="1" applyAlignment="1">
      <alignment horizontal="center" vertical="center" wrapText="1"/>
    </xf>
    <xf numFmtId="0" fontId="27" fillId="0" borderId="22" xfId="22" applyFont="1" applyBorder="1" applyAlignment="1">
      <alignment horizontal="center" vertical="center" wrapText="1"/>
    </xf>
    <xf numFmtId="0" fontId="27" fillId="0" borderId="23" xfId="22" applyFont="1" applyBorder="1" applyAlignment="1">
      <alignment horizontal="center" vertical="center" wrapText="1"/>
    </xf>
    <xf numFmtId="0" fontId="27" fillId="0" borderId="5" xfId="22" applyFont="1" applyBorder="1" applyAlignment="1">
      <alignment horizontal="center" vertical="center" wrapText="1"/>
    </xf>
    <xf numFmtId="0" fontId="27" fillId="0" borderId="28" xfId="22" applyFont="1" applyBorder="1" applyAlignment="1">
      <alignment horizontal="center" vertical="center" wrapText="1"/>
    </xf>
    <xf numFmtId="0" fontId="28" fillId="0" borderId="32" xfId="0" applyFont="1" applyBorder="1" applyAlignment="1">
      <alignment horizontal="left" vertical="center" wrapText="1"/>
    </xf>
    <xf numFmtId="0" fontId="28" fillId="0" borderId="33" xfId="0" applyFont="1" applyBorder="1" applyAlignment="1">
      <alignment horizontal="left" vertical="center" wrapText="1"/>
    </xf>
    <xf numFmtId="0" fontId="28" fillId="0" borderId="34" xfId="0" applyFont="1" applyBorder="1" applyAlignment="1">
      <alignment horizontal="left" vertical="center" wrapText="1"/>
    </xf>
    <xf numFmtId="0" fontId="30" fillId="0" borderId="32" xfId="0" applyFont="1" applyBorder="1" applyAlignment="1">
      <alignment horizontal="left" vertical="center" wrapText="1"/>
    </xf>
    <xf numFmtId="0" fontId="30" fillId="0" borderId="33" xfId="0" applyFont="1" applyBorder="1" applyAlignment="1">
      <alignment horizontal="left" vertical="center" wrapText="1"/>
    </xf>
    <xf numFmtId="0" fontId="30" fillId="0" borderId="34" xfId="0" applyFont="1" applyBorder="1" applyAlignment="1">
      <alignment horizontal="left" vertical="center" wrapText="1"/>
    </xf>
    <xf numFmtId="0" fontId="27" fillId="13" borderId="35" xfId="22" applyFont="1" applyFill="1" applyBorder="1" applyAlignment="1">
      <alignment horizontal="left" vertical="center" wrapText="1"/>
    </xf>
    <xf numFmtId="0" fontId="27" fillId="13" borderId="37" xfId="22" applyFont="1" applyFill="1" applyBorder="1" applyAlignment="1">
      <alignment horizontal="left" vertical="center" wrapText="1"/>
    </xf>
    <xf numFmtId="0" fontId="27" fillId="13" borderId="1" xfId="22" applyFont="1" applyFill="1" applyBorder="1" applyAlignment="1">
      <alignment horizontal="left" vertical="center" wrapText="1"/>
    </xf>
    <xf numFmtId="0" fontId="27" fillId="13" borderId="2" xfId="22" applyFont="1" applyFill="1" applyBorder="1" applyAlignment="1">
      <alignment horizontal="left" vertical="center" wrapText="1"/>
    </xf>
    <xf numFmtId="0" fontId="27" fillId="13" borderId="47" xfId="22" applyFont="1" applyFill="1" applyBorder="1" applyAlignment="1">
      <alignment horizontal="left" vertical="center" wrapText="1"/>
    </xf>
    <xf numFmtId="0" fontId="27" fillId="13" borderId="48" xfId="22" applyFont="1" applyFill="1" applyBorder="1" applyAlignment="1">
      <alignment horizontal="left" vertical="center" wrapText="1"/>
    </xf>
    <xf numFmtId="0" fontId="27" fillId="13" borderId="36" xfId="22" applyFont="1" applyFill="1" applyBorder="1" applyAlignment="1">
      <alignment horizontal="left" vertical="center" wrapText="1"/>
    </xf>
    <xf numFmtId="0" fontId="27" fillId="13" borderId="0" xfId="22" applyFont="1" applyFill="1" applyAlignment="1">
      <alignment horizontal="left" vertical="center" wrapText="1"/>
    </xf>
    <xf numFmtId="0" fontId="27" fillId="13" borderId="45" xfId="22" applyFont="1" applyFill="1" applyBorder="1" applyAlignment="1">
      <alignment horizontal="left" vertical="center" wrapText="1"/>
    </xf>
    <xf numFmtId="0" fontId="34" fillId="0" borderId="49" xfId="0" applyFont="1" applyBorder="1" applyAlignment="1">
      <alignment horizontal="center" vertical="center"/>
    </xf>
    <xf numFmtId="0" fontId="34" fillId="0" borderId="50" xfId="0" applyFont="1" applyBorder="1" applyAlignment="1">
      <alignment horizontal="center" vertical="center"/>
    </xf>
    <xf numFmtId="0" fontId="27" fillId="0" borderId="35" xfId="22" applyFont="1" applyBorder="1" applyAlignment="1">
      <alignment horizontal="center" vertical="center" wrapText="1"/>
    </xf>
    <xf numFmtId="0" fontId="27" fillId="0" borderId="36" xfId="22" applyFont="1" applyBorder="1" applyAlignment="1">
      <alignment horizontal="center" vertical="center" wrapText="1"/>
    </xf>
    <xf numFmtId="0" fontId="27" fillId="0" borderId="37" xfId="22" applyFont="1" applyBorder="1" applyAlignment="1">
      <alignment horizontal="center" vertical="center" wrapText="1"/>
    </xf>
    <xf numFmtId="0" fontId="27" fillId="0" borderId="1" xfId="22" applyFont="1" applyBorder="1" applyAlignment="1">
      <alignment horizontal="center" vertical="center" wrapText="1"/>
    </xf>
    <xf numFmtId="0" fontId="27" fillId="0" borderId="0" xfId="22" applyFont="1" applyAlignment="1">
      <alignment horizontal="center" vertical="center" wrapText="1"/>
    </xf>
    <xf numFmtId="0" fontId="27" fillId="0" borderId="2" xfId="22" applyFont="1" applyBorder="1" applyAlignment="1">
      <alignment horizontal="center" vertical="center" wrapText="1"/>
    </xf>
    <xf numFmtId="0" fontId="27" fillId="0" borderId="47" xfId="22" applyFont="1" applyBorder="1" applyAlignment="1">
      <alignment horizontal="center" vertical="center" wrapText="1"/>
    </xf>
    <xf numFmtId="0" fontId="27" fillId="0" borderId="45" xfId="22" applyFont="1" applyBorder="1" applyAlignment="1">
      <alignment horizontal="center" vertical="center" wrapText="1"/>
    </xf>
    <xf numFmtId="0" fontId="27" fillId="0" borderId="48" xfId="22" applyFont="1" applyBorder="1" applyAlignment="1">
      <alignment horizontal="center" vertical="center" wrapText="1"/>
    </xf>
    <xf numFmtId="0" fontId="35" fillId="0" borderId="32" xfId="22" applyFont="1" applyBorder="1" applyAlignment="1">
      <alignment horizontal="center" vertical="center" wrapText="1"/>
    </xf>
    <xf numFmtId="0" fontId="35" fillId="0" borderId="33" xfId="22" applyFont="1" applyBorder="1" applyAlignment="1">
      <alignment horizontal="center" vertical="center" wrapText="1"/>
    </xf>
    <xf numFmtId="0" fontId="35" fillId="0" borderId="34" xfId="22" applyFont="1" applyBorder="1" applyAlignment="1">
      <alignment horizontal="center" vertical="center" wrapText="1"/>
    </xf>
    <xf numFmtId="0" fontId="34" fillId="0" borderId="49" xfId="0" applyFont="1" applyBorder="1" applyAlignment="1">
      <alignment horizontal="center" vertical="center" wrapText="1"/>
    </xf>
    <xf numFmtId="0" fontId="34" fillId="0" borderId="50" xfId="0" applyFont="1" applyBorder="1" applyAlignment="1">
      <alignment horizontal="center" vertical="center" wrapText="1"/>
    </xf>
    <xf numFmtId="0" fontId="29" fillId="0" borderId="51" xfId="0" applyFont="1" applyBorder="1" applyAlignment="1">
      <alignment horizontal="center" vertical="center"/>
    </xf>
    <xf numFmtId="0" fontId="29" fillId="0" borderId="52" xfId="0" applyFont="1" applyBorder="1" applyAlignment="1">
      <alignment horizontal="center" vertical="center"/>
    </xf>
    <xf numFmtId="0" fontId="34" fillId="0" borderId="53" xfId="0" applyFont="1" applyBorder="1" applyAlignment="1">
      <alignment horizontal="center" vertical="center" wrapText="1"/>
    </xf>
    <xf numFmtId="0" fontId="34" fillId="0" borderId="54" xfId="0" applyFont="1" applyBorder="1" applyAlignment="1">
      <alignment horizontal="center" vertical="center" wrapText="1"/>
    </xf>
    <xf numFmtId="0" fontId="34" fillId="0" borderId="53" xfId="0" applyFont="1" applyBorder="1" applyAlignment="1">
      <alignment horizontal="center" vertical="center"/>
    </xf>
    <xf numFmtId="0" fontId="34" fillId="0" borderId="54" xfId="0" applyFont="1" applyBorder="1" applyAlignment="1">
      <alignment horizontal="center" vertical="center"/>
    </xf>
    <xf numFmtId="14" fontId="34" fillId="0" borderId="35" xfId="0" applyNumberFormat="1" applyFont="1" applyBorder="1" applyAlignment="1">
      <alignment horizontal="center" vertical="center"/>
    </xf>
    <xf numFmtId="0" fontId="34" fillId="0" borderId="37" xfId="0" applyFont="1" applyBorder="1" applyAlignment="1">
      <alignment horizontal="center" vertical="center"/>
    </xf>
    <xf numFmtId="0" fontId="34" fillId="0" borderId="1" xfId="0" applyFont="1" applyBorder="1" applyAlignment="1">
      <alignment horizontal="center" vertical="center"/>
    </xf>
    <xf numFmtId="0" fontId="34" fillId="0" borderId="2" xfId="0" applyFont="1" applyBorder="1" applyAlignment="1">
      <alignment horizontal="center" vertical="center"/>
    </xf>
    <xf numFmtId="0" fontId="34" fillId="0" borderId="47" xfId="0" applyFont="1" applyBorder="1" applyAlignment="1">
      <alignment horizontal="center" vertical="center"/>
    </xf>
    <xf numFmtId="0" fontId="34" fillId="0" borderId="48" xfId="0" applyFont="1" applyBorder="1" applyAlignment="1">
      <alignment horizontal="center" vertical="center"/>
    </xf>
    <xf numFmtId="0" fontId="32" fillId="0" borderId="55" xfId="0" applyFont="1" applyBorder="1" applyAlignment="1">
      <alignment horizontal="center" vertical="center"/>
    </xf>
    <xf numFmtId="0" fontId="32" fillId="0" borderId="56" xfId="0" applyFont="1" applyBorder="1" applyAlignment="1">
      <alignment horizontal="center" vertical="center"/>
    </xf>
    <xf numFmtId="0" fontId="32" fillId="0" borderId="57" xfId="0" applyFont="1" applyBorder="1" applyAlignment="1">
      <alignment horizontal="center" vertical="center"/>
    </xf>
    <xf numFmtId="0" fontId="34" fillId="0" borderId="51" xfId="0" applyFont="1" applyBorder="1" applyAlignment="1">
      <alignment horizontal="center" vertical="center" wrapText="1"/>
    </xf>
    <xf numFmtId="0" fontId="34" fillId="0" borderId="52" xfId="0" applyFont="1" applyBorder="1" applyAlignment="1">
      <alignment horizontal="center" vertical="center" wrapText="1"/>
    </xf>
    <xf numFmtId="0" fontId="27" fillId="13" borderId="12" xfId="22" applyFont="1" applyFill="1" applyBorder="1" applyAlignment="1">
      <alignment horizontal="center" vertical="center" wrapText="1"/>
    </xf>
    <xf numFmtId="0" fontId="27" fillId="13" borderId="38" xfId="22" applyFont="1" applyFill="1" applyBorder="1" applyAlignment="1">
      <alignment horizontal="center" vertical="center" wrapText="1"/>
    </xf>
    <xf numFmtId="0" fontId="27" fillId="13" borderId="39" xfId="22" applyFont="1" applyFill="1" applyBorder="1" applyAlignment="1">
      <alignment horizontal="center" vertical="center" wrapText="1"/>
    </xf>
    <xf numFmtId="0" fontId="26" fillId="13" borderId="6" xfId="22" applyFont="1" applyFill="1" applyBorder="1" applyAlignment="1">
      <alignment horizontal="center" vertical="center" wrapText="1"/>
    </xf>
    <xf numFmtId="0" fontId="27" fillId="0" borderId="58" xfId="22" applyFont="1" applyBorder="1" applyAlignment="1">
      <alignment horizontal="center" vertical="center" wrapText="1"/>
    </xf>
    <xf numFmtId="0" fontId="27" fillId="0" borderId="18" xfId="22" applyFont="1" applyBorder="1" applyAlignment="1">
      <alignment horizontal="center" vertical="center" wrapText="1"/>
    </xf>
    <xf numFmtId="9" fontId="27" fillId="0" borderId="3" xfId="22" applyNumberFormat="1" applyFont="1" applyBorder="1" applyAlignment="1">
      <alignment horizontal="center" vertical="center" wrapText="1"/>
    </xf>
    <xf numFmtId="9" fontId="27" fillId="0" borderId="19" xfId="22" applyNumberFormat="1" applyFont="1" applyBorder="1" applyAlignment="1">
      <alignment horizontal="center" vertical="center" wrapText="1"/>
    </xf>
    <xf numFmtId="0" fontId="27" fillId="13" borderId="20" xfId="22" applyFont="1" applyFill="1" applyBorder="1" applyAlignment="1">
      <alignment horizontal="center" vertical="center" wrapText="1"/>
    </xf>
    <xf numFmtId="0" fontId="27" fillId="13" borderId="21" xfId="22" applyFont="1" applyFill="1" applyBorder="1" applyAlignment="1">
      <alignment horizontal="center" vertical="center" wrapText="1"/>
    </xf>
    <xf numFmtId="2" fontId="26" fillId="0" borderId="13" xfId="22" applyNumberFormat="1" applyFont="1" applyBorder="1" applyAlignment="1">
      <alignment horizontal="left" vertical="center" wrapText="1"/>
    </xf>
    <xf numFmtId="9" fontId="26" fillId="0" borderId="6" xfId="28" applyFont="1" applyFill="1" applyBorder="1" applyAlignment="1">
      <alignment horizontal="center" vertical="center" wrapText="1"/>
    </xf>
    <xf numFmtId="0" fontId="27" fillId="13" borderId="40" xfId="22" applyFont="1" applyFill="1" applyBorder="1" applyAlignment="1">
      <alignment horizontal="center" vertical="center" wrapText="1"/>
    </xf>
    <xf numFmtId="0" fontId="27" fillId="13" borderId="4" xfId="22" applyFont="1" applyFill="1" applyBorder="1" applyAlignment="1">
      <alignment horizontal="center" vertical="center" wrapText="1"/>
    </xf>
    <xf numFmtId="0" fontId="27" fillId="13" borderId="41" xfId="22" applyFont="1" applyFill="1" applyBorder="1" applyAlignment="1">
      <alignment horizontal="center" vertical="center" wrapText="1"/>
    </xf>
    <xf numFmtId="0" fontId="27" fillId="13" borderId="42" xfId="22" applyFont="1" applyFill="1" applyBorder="1" applyAlignment="1">
      <alignment horizontal="center" vertical="center" wrapText="1"/>
    </xf>
    <xf numFmtId="0" fontId="27" fillId="13" borderId="43" xfId="22" applyFont="1" applyFill="1" applyBorder="1" applyAlignment="1">
      <alignment horizontal="center" vertical="center" wrapText="1"/>
    </xf>
    <xf numFmtId="9" fontId="26" fillId="0" borderId="29" xfId="30" applyFont="1" applyFill="1" applyBorder="1" applyAlignment="1" applyProtection="1">
      <alignment horizontal="center" vertical="center" wrapText="1"/>
    </xf>
    <xf numFmtId="9" fontId="26" fillId="0" borderId="7" xfId="30" applyFont="1" applyFill="1" applyBorder="1" applyAlignment="1" applyProtection="1">
      <alignment horizontal="center" vertical="center" wrapText="1"/>
    </xf>
    <xf numFmtId="9" fontId="26" fillId="0" borderId="8" xfId="30" applyFont="1" applyFill="1" applyBorder="1" applyAlignment="1" applyProtection="1">
      <alignment horizontal="center" vertical="center" wrapText="1"/>
    </xf>
    <xf numFmtId="9" fontId="26" fillId="0" borderId="44" xfId="30" applyFont="1" applyFill="1" applyBorder="1" applyAlignment="1" applyProtection="1">
      <alignment horizontal="center" vertical="center" wrapText="1"/>
    </xf>
    <xf numFmtId="9" fontId="26" fillId="0" borderId="45" xfId="30" applyFont="1" applyFill="1" applyBorder="1" applyAlignment="1" applyProtection="1">
      <alignment horizontal="center" vertical="center" wrapText="1"/>
    </xf>
    <xf numFmtId="9" fontId="26" fillId="0" borderId="46" xfId="30" applyFont="1" applyFill="1" applyBorder="1" applyAlignment="1" applyProtection="1">
      <alignment horizontal="center" vertical="center" wrapText="1"/>
    </xf>
    <xf numFmtId="9" fontId="26" fillId="0" borderId="6" xfId="30" applyFont="1" applyFill="1" applyBorder="1" applyAlignment="1" applyProtection="1">
      <alignment horizontal="center" vertical="center" wrapText="1"/>
    </xf>
    <xf numFmtId="9" fontId="26" fillId="0" borderId="5" xfId="30" applyFont="1" applyFill="1" applyBorder="1" applyAlignment="1" applyProtection="1">
      <alignment horizontal="center" vertical="center" wrapText="1"/>
    </xf>
    <xf numFmtId="9" fontId="26" fillId="0" borderId="16" xfId="30" applyFont="1" applyFill="1" applyBorder="1" applyAlignment="1" applyProtection="1">
      <alignment horizontal="center" vertical="center" wrapText="1"/>
    </xf>
    <xf numFmtId="9" fontId="26" fillId="0" borderId="28" xfId="30" applyFont="1" applyFill="1" applyBorder="1" applyAlignment="1" applyProtection="1">
      <alignment horizontal="center" vertical="center" wrapText="1"/>
    </xf>
    <xf numFmtId="0" fontId="27" fillId="13" borderId="22" xfId="22" applyFont="1" applyFill="1" applyBorder="1" applyAlignment="1">
      <alignment horizontal="center" vertical="center" wrapText="1"/>
    </xf>
    <xf numFmtId="2" fontId="26" fillId="0" borderId="13" xfId="22" applyNumberFormat="1" applyFont="1" applyBorder="1" applyAlignment="1">
      <alignment vertical="center" wrapText="1"/>
    </xf>
    <xf numFmtId="0" fontId="29" fillId="0" borderId="23" xfId="0" applyFont="1" applyBorder="1" applyAlignment="1">
      <alignment vertical="center" wrapText="1"/>
    </xf>
    <xf numFmtId="9" fontId="26" fillId="0" borderId="5" xfId="28" applyFont="1" applyFill="1" applyBorder="1" applyAlignment="1">
      <alignment horizontal="center" vertical="center" wrapText="1"/>
    </xf>
    <xf numFmtId="0" fontId="27" fillId="2" borderId="47" xfId="22" applyFont="1" applyFill="1" applyBorder="1" applyAlignment="1">
      <alignment horizontal="center" vertical="center" wrapText="1"/>
    </xf>
    <xf numFmtId="0" fontId="27" fillId="2" borderId="45" xfId="22" applyFont="1" applyFill="1" applyBorder="1" applyAlignment="1">
      <alignment horizontal="center" vertical="center" wrapText="1"/>
    </xf>
    <xf numFmtId="9" fontId="26" fillId="0" borderId="29" xfId="22" applyNumberFormat="1" applyFont="1" applyBorder="1" applyAlignment="1">
      <alignment horizontal="center" vertical="center" wrapText="1"/>
    </xf>
    <xf numFmtId="9" fontId="26" fillId="0" borderId="7" xfId="22" applyNumberFormat="1" applyFont="1" applyBorder="1" applyAlignment="1">
      <alignment horizontal="center" vertical="center" wrapText="1"/>
    </xf>
    <xf numFmtId="9" fontId="26" fillId="0" borderId="8" xfId="22" applyNumberFormat="1" applyFont="1" applyBorder="1" applyAlignment="1">
      <alignment horizontal="center" vertical="center" wrapText="1"/>
    </xf>
    <xf numFmtId="9" fontId="26" fillId="0" borderId="15" xfId="22" applyNumberFormat="1" applyFont="1" applyBorder="1" applyAlignment="1">
      <alignment horizontal="center" vertical="center" wrapText="1"/>
    </xf>
    <xf numFmtId="9" fontId="26" fillId="0" borderId="10" xfId="22" applyNumberFormat="1" applyFont="1" applyBorder="1" applyAlignment="1">
      <alignment horizontal="center" vertical="center" wrapText="1"/>
    </xf>
    <xf numFmtId="9" fontId="26" fillId="0" borderId="11" xfId="22" applyNumberFormat="1" applyFont="1" applyBorder="1" applyAlignment="1">
      <alignment horizontal="center" vertical="center" wrapText="1"/>
    </xf>
    <xf numFmtId="9" fontId="41" fillId="0" borderId="29" xfId="34" applyNumberFormat="1" applyFill="1" applyBorder="1" applyAlignment="1">
      <alignment horizontal="center" vertical="center" wrapText="1"/>
    </xf>
    <xf numFmtId="9" fontId="41" fillId="0" borderId="7" xfId="34" applyNumberFormat="1" applyFill="1" applyBorder="1" applyAlignment="1">
      <alignment horizontal="center" vertical="center" wrapText="1"/>
    </xf>
    <xf numFmtId="9" fontId="41" fillId="0" borderId="59" xfId="34" applyNumberFormat="1" applyFill="1" applyBorder="1" applyAlignment="1">
      <alignment horizontal="center" vertical="center" wrapText="1"/>
    </xf>
    <xf numFmtId="9" fontId="41" fillId="0" borderId="15" xfId="34" applyNumberFormat="1" applyFill="1" applyBorder="1" applyAlignment="1">
      <alignment horizontal="center" vertical="center" wrapText="1"/>
    </xf>
    <xf numFmtId="9" fontId="41" fillId="0" borderId="10" xfId="34" applyNumberFormat="1" applyFill="1" applyBorder="1" applyAlignment="1">
      <alignment horizontal="center" vertical="center" wrapText="1"/>
    </xf>
    <xf numFmtId="9" fontId="41" fillId="0" borderId="60" xfId="34" applyNumberFormat="1" applyFill="1" applyBorder="1" applyAlignment="1">
      <alignment horizontal="center" vertical="center" wrapText="1"/>
    </xf>
    <xf numFmtId="0" fontId="27" fillId="13" borderId="52" xfId="22" applyFont="1" applyFill="1" applyBorder="1" applyAlignment="1">
      <alignment horizontal="center" vertical="center" wrapText="1"/>
    </xf>
    <xf numFmtId="0" fontId="27" fillId="9" borderId="20" xfId="22" applyFont="1" applyFill="1" applyBorder="1" applyAlignment="1">
      <alignment horizontal="center" vertical="center" wrapText="1"/>
    </xf>
    <xf numFmtId="0" fontId="27" fillId="9" borderId="21" xfId="22" applyFont="1" applyFill="1" applyBorder="1" applyAlignment="1">
      <alignment horizontal="center" vertical="center" wrapText="1"/>
    </xf>
    <xf numFmtId="0" fontId="27" fillId="9" borderId="22" xfId="22" applyFont="1" applyFill="1" applyBorder="1" applyAlignment="1">
      <alignment horizontal="center" vertical="center" wrapText="1"/>
    </xf>
    <xf numFmtId="9" fontId="29" fillId="0" borderId="29" xfId="22" applyNumberFormat="1" applyFont="1" applyBorder="1" applyAlignment="1">
      <alignment horizontal="center" vertical="center" wrapText="1"/>
    </xf>
    <xf numFmtId="9" fontId="29" fillId="0" borderId="7" xfId="22" applyNumberFormat="1" applyFont="1" applyBorder="1" applyAlignment="1">
      <alignment horizontal="center" vertical="center" wrapText="1"/>
    </xf>
    <xf numFmtId="9" fontId="29" fillId="0" borderId="8" xfId="22" applyNumberFormat="1" applyFont="1" applyBorder="1" applyAlignment="1">
      <alignment horizontal="center" vertical="center" wrapText="1"/>
    </xf>
    <xf numFmtId="9" fontId="29" fillId="0" borderId="15" xfId="22" applyNumberFormat="1" applyFont="1" applyBorder="1" applyAlignment="1">
      <alignment horizontal="center" vertical="center" wrapText="1"/>
    </xf>
    <xf numFmtId="9" fontId="29" fillId="0" borderId="10" xfId="22" applyNumberFormat="1" applyFont="1" applyBorder="1" applyAlignment="1">
      <alignment horizontal="center" vertical="center" wrapText="1"/>
    </xf>
    <xf numFmtId="9" fontId="29" fillId="0" borderId="11" xfId="22" applyNumberFormat="1" applyFont="1" applyBorder="1" applyAlignment="1">
      <alignment horizontal="center" vertical="center" wrapText="1"/>
    </xf>
    <xf numFmtId="9" fontId="27" fillId="0" borderId="3" xfId="28" applyFont="1" applyFill="1" applyBorder="1" applyAlignment="1">
      <alignment horizontal="center" vertical="center" wrapText="1"/>
    </xf>
    <xf numFmtId="9" fontId="27" fillId="0" borderId="19" xfId="28" applyFont="1" applyFill="1" applyBorder="1" applyAlignment="1">
      <alignment horizontal="center" vertical="center" wrapText="1"/>
    </xf>
    <xf numFmtId="9" fontId="29" fillId="0" borderId="29" xfId="30" applyFont="1" applyFill="1" applyBorder="1" applyAlignment="1" applyProtection="1">
      <alignment horizontal="center" vertical="center" wrapText="1"/>
    </xf>
    <xf numFmtId="9" fontId="29" fillId="0" borderId="7" xfId="30" applyFont="1" applyFill="1" applyBorder="1" applyAlignment="1" applyProtection="1">
      <alignment horizontal="center" vertical="center" wrapText="1"/>
    </xf>
    <xf numFmtId="9" fontId="29" fillId="0" borderId="8" xfId="30" applyFont="1" applyFill="1" applyBorder="1" applyAlignment="1" applyProtection="1">
      <alignment horizontal="center" vertical="center" wrapText="1"/>
    </xf>
    <xf numFmtId="9" fontId="29" fillId="0" borderId="44" xfId="30" applyFont="1" applyFill="1" applyBorder="1" applyAlignment="1" applyProtection="1">
      <alignment horizontal="center" vertical="center" wrapText="1"/>
    </xf>
    <xf numFmtId="9" fontId="29" fillId="0" borderId="45" xfId="30" applyFont="1" applyFill="1" applyBorder="1" applyAlignment="1" applyProtection="1">
      <alignment horizontal="center" vertical="center" wrapText="1"/>
    </xf>
    <xf numFmtId="9" fontId="29" fillId="0" borderId="46" xfId="30" applyFont="1" applyFill="1" applyBorder="1" applyAlignment="1" applyProtection="1">
      <alignment horizontal="center" vertical="center" wrapText="1"/>
    </xf>
    <xf numFmtId="9" fontId="29" fillId="0" borderId="6" xfId="30" applyFont="1" applyFill="1" applyBorder="1" applyAlignment="1" applyProtection="1">
      <alignment horizontal="center" vertical="center" wrapText="1"/>
    </xf>
    <xf numFmtId="9" fontId="29" fillId="0" borderId="5" xfId="30" applyFont="1" applyFill="1" applyBorder="1" applyAlignment="1" applyProtection="1">
      <alignment horizontal="center" vertical="center" wrapText="1"/>
    </xf>
    <xf numFmtId="0" fontId="29" fillId="0" borderId="49" xfId="0" applyFont="1" applyBorder="1" applyAlignment="1">
      <alignment horizontal="center" vertical="center"/>
    </xf>
    <xf numFmtId="0" fontId="29" fillId="0" borderId="50" xfId="0" applyFont="1" applyBorder="1" applyAlignment="1">
      <alignment horizontal="center" vertical="center"/>
    </xf>
    <xf numFmtId="0" fontId="29" fillId="0" borderId="53" xfId="0" applyFont="1" applyBorder="1" applyAlignment="1">
      <alignment horizontal="center" vertical="center"/>
    </xf>
    <xf numFmtId="0" fontId="29" fillId="0" borderId="54" xfId="0" applyFont="1" applyBorder="1" applyAlignment="1">
      <alignment horizontal="center" vertical="center"/>
    </xf>
    <xf numFmtId="0" fontId="27" fillId="9" borderId="6" xfId="22" applyFont="1" applyFill="1" applyBorder="1" applyAlignment="1">
      <alignment horizontal="left" vertical="center" wrapText="1"/>
    </xf>
    <xf numFmtId="0" fontId="34" fillId="10" borderId="12" xfId="0" applyFont="1" applyFill="1" applyBorder="1" applyAlignment="1">
      <alignment horizontal="center" vertical="center"/>
    </xf>
    <xf numFmtId="0" fontId="34" fillId="10" borderId="38" xfId="0" applyFont="1" applyFill="1" applyBorder="1" applyAlignment="1">
      <alignment horizontal="center" vertical="center"/>
    </xf>
    <xf numFmtId="0" fontId="29" fillId="0" borderId="6" xfId="0" applyFont="1" applyBorder="1" applyAlignment="1">
      <alignment horizontal="left" vertical="center"/>
    </xf>
    <xf numFmtId="0" fontId="34" fillId="10" borderId="12" xfId="0" applyFont="1" applyFill="1" applyBorder="1" applyAlignment="1">
      <alignment horizontal="center" vertical="center" wrapText="1"/>
    </xf>
    <xf numFmtId="0" fontId="34" fillId="10" borderId="38" xfId="0" applyFont="1" applyFill="1" applyBorder="1" applyAlignment="1">
      <alignment horizontal="center" vertical="center" wrapText="1"/>
    </xf>
    <xf numFmtId="0" fontId="34" fillId="10" borderId="3" xfId="0" applyFont="1" applyFill="1" applyBorder="1" applyAlignment="1">
      <alignment horizontal="center" vertical="center" wrapText="1"/>
    </xf>
    <xf numFmtId="0" fontId="34" fillId="10" borderId="4" xfId="0" applyFont="1" applyFill="1" applyBorder="1" applyAlignment="1">
      <alignment horizontal="center" vertical="center" wrapText="1"/>
    </xf>
    <xf numFmtId="0" fontId="29" fillId="0" borderId="12" xfId="0" applyFont="1" applyBorder="1" applyAlignment="1">
      <alignment horizontal="left" vertical="center"/>
    </xf>
    <xf numFmtId="0" fontId="29" fillId="0" borderId="38" xfId="0" applyFont="1" applyBorder="1" applyAlignment="1">
      <alignment horizontal="left" vertical="center"/>
    </xf>
    <xf numFmtId="0" fontId="29" fillId="0" borderId="39" xfId="0" applyFont="1" applyBorder="1" applyAlignment="1">
      <alignment horizontal="left" vertical="center"/>
    </xf>
    <xf numFmtId="0" fontId="34" fillId="10" borderId="39" xfId="0" applyFont="1" applyFill="1" applyBorder="1" applyAlignment="1">
      <alignment horizontal="center" vertical="center" wrapText="1"/>
    </xf>
    <xf numFmtId="0" fontId="34" fillId="10" borderId="17" xfId="0" applyFont="1" applyFill="1" applyBorder="1" applyAlignment="1">
      <alignment horizontal="center" vertical="center" wrapText="1"/>
    </xf>
    <xf numFmtId="0" fontId="34" fillId="10" borderId="39" xfId="0" applyFont="1" applyFill="1" applyBorder="1" applyAlignment="1">
      <alignment horizontal="center" vertical="center"/>
    </xf>
    <xf numFmtId="0" fontId="34" fillId="10" borderId="29" xfId="0" applyFont="1" applyFill="1" applyBorder="1" applyAlignment="1">
      <alignment horizontal="center" vertical="center"/>
    </xf>
    <xf numFmtId="0" fontId="34" fillId="10" borderId="7" xfId="0" applyFont="1" applyFill="1" applyBorder="1" applyAlignment="1">
      <alignment horizontal="center" vertical="center"/>
    </xf>
    <xf numFmtId="0" fontId="34" fillId="10" borderId="8" xfId="0" applyFont="1" applyFill="1" applyBorder="1" applyAlignment="1">
      <alignment horizontal="center" vertical="center"/>
    </xf>
    <xf numFmtId="0" fontId="34" fillId="10" borderId="30" xfId="0" applyFont="1" applyFill="1" applyBorder="1" applyAlignment="1">
      <alignment horizontal="center" vertical="center"/>
    </xf>
    <xf numFmtId="0" fontId="34" fillId="10" borderId="0" xfId="0" applyFont="1" applyFill="1" applyAlignment="1">
      <alignment horizontal="center" vertical="center"/>
    </xf>
    <xf numFmtId="0" fontId="34" fillId="10" borderId="9" xfId="0" applyFont="1" applyFill="1" applyBorder="1" applyAlignment="1">
      <alignment horizontal="center" vertical="center"/>
    </xf>
    <xf numFmtId="0" fontId="34" fillId="10" borderId="15" xfId="0" applyFont="1" applyFill="1" applyBorder="1" applyAlignment="1">
      <alignment horizontal="center" vertical="center"/>
    </xf>
    <xf numFmtId="0" fontId="34" fillId="10" borderId="10" xfId="0" applyFont="1" applyFill="1" applyBorder="1" applyAlignment="1">
      <alignment horizontal="center" vertical="center"/>
    </xf>
    <xf numFmtId="0" fontId="34" fillId="10" borderId="11" xfId="0" applyFont="1" applyFill="1" applyBorder="1" applyAlignment="1">
      <alignment horizontal="center" vertical="center"/>
    </xf>
    <xf numFmtId="0" fontId="34" fillId="10" borderId="6" xfId="0" applyFont="1" applyFill="1" applyBorder="1" applyAlignment="1">
      <alignment horizontal="center" vertical="center" wrapText="1"/>
    </xf>
    <xf numFmtId="14" fontId="34" fillId="0" borderId="6" xfId="0" applyNumberFormat="1" applyFont="1" applyBorder="1" applyAlignment="1">
      <alignment horizontal="center" vertical="center"/>
    </xf>
    <xf numFmtId="0" fontId="34" fillId="0" borderId="6" xfId="0" applyFont="1" applyBorder="1" applyAlignment="1">
      <alignment horizontal="center" vertical="center"/>
    </xf>
    <xf numFmtId="0" fontId="34" fillId="12" borderId="6" xfId="22" applyFont="1" applyFill="1" applyBorder="1" applyAlignment="1">
      <alignment horizontal="center" vertical="center" wrapText="1"/>
    </xf>
    <xf numFmtId="0" fontId="27" fillId="12" borderId="6" xfId="22" applyFont="1" applyFill="1" applyBorder="1" applyAlignment="1">
      <alignment horizontal="center" vertical="center" wrapText="1"/>
    </xf>
    <xf numFmtId="0" fontId="27" fillId="0" borderId="43" xfId="0" applyFont="1" applyBorder="1" applyAlignment="1">
      <alignment horizontal="left" vertical="center" wrapText="1"/>
    </xf>
    <xf numFmtId="0" fontId="27" fillId="0" borderId="21" xfId="0" applyFont="1" applyBorder="1" applyAlignment="1">
      <alignment horizontal="left" vertical="center" wrapText="1"/>
    </xf>
    <xf numFmtId="0" fontId="28" fillId="0" borderId="70" xfId="0" applyFont="1" applyBorder="1" applyAlignment="1">
      <alignment horizontal="left" vertical="center" wrapText="1"/>
    </xf>
    <xf numFmtId="0" fontId="34" fillId="0" borderId="6" xfId="0" applyFont="1" applyBorder="1" applyAlignment="1">
      <alignment horizontal="left" vertical="center" wrapText="1"/>
    </xf>
    <xf numFmtId="0" fontId="34" fillId="0" borderId="15" xfId="0" applyFont="1" applyBorder="1" applyAlignment="1">
      <alignment horizontal="center" vertical="center"/>
    </xf>
    <xf numFmtId="0" fontId="34" fillId="0" borderId="10" xfId="0" applyFont="1" applyBorder="1" applyAlignment="1">
      <alignment horizontal="center" vertical="center"/>
    </xf>
    <xf numFmtId="0" fontId="34" fillId="0" borderId="11" xfId="0" applyFont="1" applyBorder="1" applyAlignment="1">
      <alignment horizontal="center" vertical="center"/>
    </xf>
    <xf numFmtId="0" fontId="34" fillId="0" borderId="12" xfId="0" applyFont="1" applyBorder="1" applyAlignment="1">
      <alignment horizontal="center" vertical="center"/>
    </xf>
    <xf numFmtId="0" fontId="34" fillId="0" borderId="38" xfId="0" applyFont="1" applyBorder="1" applyAlignment="1">
      <alignment horizontal="center" vertical="center"/>
    </xf>
    <xf numFmtId="0" fontId="34" fillId="0" borderId="39" xfId="0" applyFont="1" applyBorder="1" applyAlignment="1">
      <alignment horizontal="center" vertical="center"/>
    </xf>
    <xf numFmtId="0" fontId="34" fillId="0" borderId="29" xfId="0" applyFont="1" applyBorder="1" applyAlignment="1">
      <alignment horizontal="center" vertical="center"/>
    </xf>
    <xf numFmtId="0" fontId="34" fillId="0" borderId="7" xfId="0" applyFont="1" applyBorder="1" applyAlignment="1">
      <alignment horizontal="center" vertical="center"/>
    </xf>
    <xf numFmtId="0" fontId="34" fillId="0" borderId="8" xfId="0" applyFont="1" applyBorder="1" applyAlignment="1">
      <alignment horizontal="center" vertical="center"/>
    </xf>
    <xf numFmtId="0" fontId="43" fillId="0" borderId="20" xfId="22" applyFont="1" applyBorder="1" applyAlignment="1">
      <alignment horizontal="center" vertical="center" wrapText="1"/>
    </xf>
    <xf numFmtId="0" fontId="43" fillId="0" borderId="13" xfId="22" applyFont="1" applyBorder="1" applyAlignment="1">
      <alignment horizontal="center" vertical="center" wrapText="1"/>
    </xf>
    <xf numFmtId="0" fontId="43" fillId="0" borderId="23" xfId="22" applyFont="1" applyBorder="1" applyAlignment="1">
      <alignment horizontal="center" vertical="center" wrapText="1"/>
    </xf>
    <xf numFmtId="0" fontId="44" fillId="0" borderId="21" xfId="22" applyFont="1" applyBorder="1" applyAlignment="1">
      <alignment horizontal="center" vertical="center"/>
    </xf>
    <xf numFmtId="0" fontId="44" fillId="0" borderId="6" xfId="22" applyFont="1" applyBorder="1" applyAlignment="1">
      <alignment horizontal="center" vertical="center"/>
    </xf>
    <xf numFmtId="0" fontId="44" fillId="0" borderId="6" xfId="22" applyFont="1" applyBorder="1" applyAlignment="1">
      <alignment horizontal="center" vertical="center" wrapText="1"/>
    </xf>
    <xf numFmtId="0" fontId="44" fillId="0" borderId="5" xfId="22" applyFont="1" applyBorder="1" applyAlignment="1">
      <alignment horizontal="center" vertical="center" wrapText="1"/>
    </xf>
    <xf numFmtId="0" fontId="44" fillId="13" borderId="49" xfId="22" applyFont="1" applyFill="1" applyBorder="1" applyAlignment="1">
      <alignment horizontal="center" vertical="center" wrapText="1"/>
    </xf>
    <xf numFmtId="0" fontId="44" fillId="13" borderId="42" xfId="22" applyFont="1" applyFill="1" applyBorder="1" applyAlignment="1">
      <alignment horizontal="center" vertical="center" wrapText="1"/>
    </xf>
    <xf numFmtId="0" fontId="44" fillId="13" borderId="50" xfId="22" applyFont="1" applyFill="1" applyBorder="1" applyAlignment="1">
      <alignment horizontal="center" vertical="center" wrapText="1"/>
    </xf>
    <xf numFmtId="0" fontId="44" fillId="13" borderId="5" xfId="22" applyFont="1" applyFill="1" applyBorder="1" applyAlignment="1">
      <alignment horizontal="center" vertical="center" wrapText="1"/>
    </xf>
    <xf numFmtId="0" fontId="44" fillId="13" borderId="28" xfId="22" applyFont="1" applyFill="1" applyBorder="1" applyAlignment="1">
      <alignment horizontal="center" vertical="center" wrapText="1"/>
    </xf>
    <xf numFmtId="0" fontId="47" fillId="0" borderId="15" xfId="0" applyFont="1" applyBorder="1" applyAlignment="1">
      <alignment horizontal="left" wrapText="1"/>
    </xf>
    <xf numFmtId="0" fontId="47" fillId="0" borderId="10" xfId="0" applyFont="1" applyBorder="1" applyAlignment="1">
      <alignment horizontal="left" wrapText="1"/>
    </xf>
    <xf numFmtId="0" fontId="47" fillId="0" borderId="60" xfId="0" applyFont="1" applyBorder="1" applyAlignment="1">
      <alignment horizontal="left" wrapText="1"/>
    </xf>
    <xf numFmtId="0" fontId="0" fillId="0" borderId="12" xfId="0" applyBorder="1" applyAlignment="1">
      <alignment horizontal="center"/>
    </xf>
    <xf numFmtId="0" fontId="0" fillId="0" borderId="38" xfId="0" applyBorder="1" applyAlignment="1">
      <alignment horizontal="center"/>
    </xf>
    <xf numFmtId="0" fontId="0" fillId="0" borderId="52" xfId="0" applyBorder="1" applyAlignment="1">
      <alignment horizontal="center"/>
    </xf>
    <xf numFmtId="0" fontId="0" fillId="0" borderId="27" xfId="0" applyBorder="1" applyAlignment="1">
      <alignment horizontal="center"/>
    </xf>
    <xf numFmtId="0" fontId="0" fillId="0" borderId="61" xfId="0" applyBorder="1" applyAlignment="1">
      <alignment horizontal="center"/>
    </xf>
    <xf numFmtId="0" fontId="0" fillId="0" borderId="54" xfId="0" applyBorder="1" applyAlignment="1">
      <alignment horizontal="center"/>
    </xf>
    <xf numFmtId="0" fontId="27" fillId="10" borderId="12" xfId="0" applyFont="1" applyFill="1" applyBorder="1" applyAlignment="1">
      <alignment horizontal="center" vertical="center" wrapText="1"/>
    </xf>
    <xf numFmtId="0" fontId="27" fillId="10" borderId="39" xfId="0" applyFont="1" applyFill="1" applyBorder="1" applyAlignment="1">
      <alignment horizontal="center" vertical="center" wrapText="1"/>
    </xf>
    <xf numFmtId="0" fontId="27" fillId="10" borderId="38" xfId="0" applyFont="1" applyFill="1" applyBorder="1" applyAlignment="1">
      <alignment horizontal="center" vertical="center" wrapText="1"/>
    </xf>
    <xf numFmtId="0" fontId="27" fillId="10" borderId="3" xfId="0" applyFont="1" applyFill="1" applyBorder="1" applyAlignment="1">
      <alignment horizontal="center" vertical="center" wrapText="1"/>
    </xf>
    <xf numFmtId="0" fontId="27" fillId="10" borderId="4" xfId="0" applyFont="1" applyFill="1" applyBorder="1" applyAlignment="1">
      <alignment horizontal="center" vertical="center" wrapText="1"/>
    </xf>
    <xf numFmtId="0" fontId="37" fillId="13" borderId="4" xfId="0" applyFont="1" applyFill="1" applyBorder="1" applyAlignment="1">
      <alignment horizontal="center" vertical="center"/>
    </xf>
    <xf numFmtId="0" fontId="37" fillId="13" borderId="6" xfId="0" applyFont="1" applyFill="1" applyBorder="1" applyAlignment="1">
      <alignment horizontal="center" vertical="center"/>
    </xf>
    <xf numFmtId="0" fontId="27" fillId="0" borderId="6" xfId="0" applyFont="1" applyBorder="1" applyAlignment="1">
      <alignment horizontal="center" vertical="center"/>
    </xf>
    <xf numFmtId="0" fontId="27" fillId="0" borderId="12" xfId="0" applyFont="1" applyBorder="1" applyAlignment="1">
      <alignment horizontal="center" vertical="center" wrapText="1"/>
    </xf>
    <xf numFmtId="0" fontId="27" fillId="0" borderId="38" xfId="0" applyFont="1" applyBorder="1" applyAlignment="1">
      <alignment horizontal="center" vertical="center" wrapText="1"/>
    </xf>
    <xf numFmtId="0" fontId="27" fillId="0" borderId="39" xfId="0" applyFont="1" applyBorder="1" applyAlignment="1">
      <alignment horizontal="center" vertical="center" wrapText="1"/>
    </xf>
    <xf numFmtId="0" fontId="34" fillId="0" borderId="29" xfId="0" applyFont="1" applyBorder="1" applyAlignment="1">
      <alignment vertical="center" wrapText="1"/>
    </xf>
    <xf numFmtId="0" fontId="34" fillId="0" borderId="7" xfId="0" applyFont="1" applyBorder="1" applyAlignment="1">
      <alignment vertical="center" wrapText="1"/>
    </xf>
    <xf numFmtId="0" fontId="34" fillId="0" borderId="8" xfId="0" applyFont="1" applyBorder="1" applyAlignment="1">
      <alignment vertical="center" wrapText="1"/>
    </xf>
    <xf numFmtId="0" fontId="27" fillId="0" borderId="6" xfId="0" applyFont="1" applyBorder="1" applyAlignment="1">
      <alignment vertical="center" wrapText="1"/>
    </xf>
    <xf numFmtId="0" fontId="26" fillId="0" borderId="20" xfId="22" applyFont="1" applyBorder="1" applyAlignment="1">
      <alignment horizontal="center" vertical="center" wrapText="1"/>
    </xf>
    <xf numFmtId="0" fontId="26" fillId="0" borderId="13" xfId="22" applyFont="1" applyBorder="1" applyAlignment="1">
      <alignment horizontal="center" vertical="center" wrapText="1"/>
    </xf>
    <xf numFmtId="0" fontId="26" fillId="0" borderId="23" xfId="22" applyFont="1" applyBorder="1" applyAlignment="1">
      <alignment horizontal="center" vertical="center" wrapText="1"/>
    </xf>
    <xf numFmtId="0" fontId="27" fillId="0" borderId="21" xfId="22" applyFont="1" applyBorder="1" applyAlignment="1">
      <alignment horizontal="center" vertical="center"/>
    </xf>
    <xf numFmtId="0" fontId="27" fillId="0" borderId="6" xfId="22" applyFont="1" applyBorder="1" applyAlignment="1">
      <alignment horizontal="center" vertical="center"/>
    </xf>
    <xf numFmtId="0" fontId="27" fillId="0" borderId="6" xfId="22" applyFont="1" applyBorder="1" applyAlignment="1">
      <alignment horizontal="center" vertical="center" wrapText="1"/>
    </xf>
    <xf numFmtId="0" fontId="27" fillId="13" borderId="5" xfId="22" applyFont="1" applyFill="1" applyBorder="1" applyAlignment="1">
      <alignment horizontal="center" vertical="center" wrapText="1"/>
    </xf>
    <xf numFmtId="0" fontId="27" fillId="13" borderId="28" xfId="22" applyFont="1" applyFill="1" applyBorder="1" applyAlignment="1">
      <alignment horizontal="center" vertical="center" wrapText="1"/>
    </xf>
    <xf numFmtId="0" fontId="29" fillId="0" borderId="12" xfId="0" applyFont="1" applyBorder="1" applyAlignment="1">
      <alignment horizontal="center"/>
    </xf>
    <xf numFmtId="0" fontId="29" fillId="0" borderId="38" xfId="0" applyFont="1" applyBorder="1" applyAlignment="1">
      <alignment horizontal="center"/>
    </xf>
    <xf numFmtId="0" fontId="29" fillId="0" borderId="52" xfId="0" applyFont="1" applyBorder="1" applyAlignment="1">
      <alignment horizontal="center"/>
    </xf>
    <xf numFmtId="0" fontId="29" fillId="0" borderId="15" xfId="0" applyFont="1" applyBorder="1" applyAlignment="1">
      <alignment horizontal="center"/>
    </xf>
    <xf numFmtId="0" fontId="29" fillId="0" borderId="10" xfId="0" applyFont="1" applyBorder="1" applyAlignment="1">
      <alignment horizontal="center"/>
    </xf>
    <xf numFmtId="0" fontId="29" fillId="0" borderId="60" xfId="0" applyFont="1" applyBorder="1" applyAlignment="1">
      <alignment horizontal="center"/>
    </xf>
    <xf numFmtId="0" fontId="29" fillId="0" borderId="27" xfId="0" applyFont="1" applyBorder="1" applyAlignment="1">
      <alignment horizontal="center"/>
    </xf>
    <xf numFmtId="0" fontId="29" fillId="0" borderId="61" xfId="0" applyFont="1" applyBorder="1" applyAlignment="1">
      <alignment horizontal="center"/>
    </xf>
    <xf numFmtId="0" fontId="29" fillId="0" borderId="54" xfId="0" applyFont="1" applyBorder="1" applyAlignment="1">
      <alignment horizontal="center"/>
    </xf>
    <xf numFmtId="0" fontId="27" fillId="13" borderId="49" xfId="22" applyFont="1" applyFill="1" applyBorder="1" applyAlignment="1">
      <alignment horizontal="center" vertical="center" wrapText="1"/>
    </xf>
    <xf numFmtId="0" fontId="27" fillId="13" borderId="50" xfId="22" applyFont="1" applyFill="1" applyBorder="1" applyAlignment="1">
      <alignment horizontal="center" vertical="center" wrapText="1"/>
    </xf>
  </cellXfs>
  <cellStyles count="35">
    <cellStyle name="20% - Énfasis6 2" xfId="1" xr:uid="{00000000-0005-0000-0000-000000000000}"/>
    <cellStyle name="BodyStyle" xfId="2" xr:uid="{00000000-0005-0000-0000-000001000000}"/>
    <cellStyle name="Borde de la tabla derecha" xfId="3" xr:uid="{00000000-0005-0000-0000-000002000000}"/>
    <cellStyle name="Borde de la tabla izquierda" xfId="4" xr:uid="{00000000-0005-0000-0000-000003000000}"/>
    <cellStyle name="Encabezado 1 2" xfId="5" xr:uid="{00000000-0005-0000-0000-000004000000}"/>
    <cellStyle name="Encabezado 2" xfId="6" xr:uid="{00000000-0005-0000-0000-000005000000}"/>
    <cellStyle name="Énfasis6 2" xfId="7" xr:uid="{00000000-0005-0000-0000-000006000000}"/>
    <cellStyle name="Fecha" xfId="8" xr:uid="{00000000-0005-0000-0000-000007000000}"/>
    <cellStyle name="HeaderStyle" xfId="9" xr:uid="{00000000-0005-0000-0000-000008000000}"/>
    <cellStyle name="Hipervínculo" xfId="34" builtinId="8"/>
    <cellStyle name="Millares" xfId="10" builtinId="3"/>
    <cellStyle name="Millares [0]" xfId="11" builtinId="6"/>
    <cellStyle name="Millares [0] 2" xfId="12" xr:uid="{00000000-0005-0000-0000-00000B000000}"/>
    <cellStyle name="Millares 2" xfId="13" xr:uid="{00000000-0005-0000-0000-00000C000000}"/>
    <cellStyle name="Moneda" xfId="14" builtinId="4"/>
    <cellStyle name="Moneda [0]" xfId="15" builtinId="7"/>
    <cellStyle name="Moneda 130" xfId="16" xr:uid="{00000000-0005-0000-0000-00000F000000}"/>
    <cellStyle name="Moneda 2" xfId="17" xr:uid="{00000000-0005-0000-0000-000010000000}"/>
    <cellStyle name="Moneda 2 2" xfId="18" xr:uid="{00000000-0005-0000-0000-000011000000}"/>
    <cellStyle name="Moneda 23" xfId="19" xr:uid="{00000000-0005-0000-0000-000012000000}"/>
    <cellStyle name="Moneda 3" xfId="20" xr:uid="{00000000-0005-0000-0000-000013000000}"/>
    <cellStyle name="Neutral 2" xfId="21" xr:uid="{00000000-0005-0000-0000-000014000000}"/>
    <cellStyle name="Normal" xfId="0" builtinId="0"/>
    <cellStyle name="Normal 2" xfId="22" xr:uid="{00000000-0005-0000-0000-000016000000}"/>
    <cellStyle name="Normal 2 2" xfId="23" xr:uid="{00000000-0005-0000-0000-000017000000}"/>
    <cellStyle name="Normal 2 3" xfId="24" xr:uid="{00000000-0005-0000-0000-000018000000}"/>
    <cellStyle name="Normal 3" xfId="25" xr:uid="{00000000-0005-0000-0000-000019000000}"/>
    <cellStyle name="Normal 3 2" xfId="26" xr:uid="{00000000-0005-0000-0000-00001A000000}"/>
    <cellStyle name="Normal 6 2" xfId="27" xr:uid="{00000000-0005-0000-0000-00001B000000}"/>
    <cellStyle name="Porcentaje" xfId="28" builtinId="5"/>
    <cellStyle name="Porcentaje 2" xfId="29" xr:uid="{00000000-0005-0000-0000-00001D000000}"/>
    <cellStyle name="Porcentual 2" xfId="30" xr:uid="{00000000-0005-0000-0000-00001E000000}"/>
    <cellStyle name="Texto de inicio" xfId="31" xr:uid="{00000000-0005-0000-0000-00001F000000}"/>
    <cellStyle name="Texto de la columna A" xfId="32" xr:uid="{00000000-0005-0000-0000-000020000000}"/>
    <cellStyle name="Título 4" xfId="33" xr:uid="{00000000-0005-0000-0000-00002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82178" name="Picture 47">
          <a:extLst>
            <a:ext uri="{FF2B5EF4-FFF2-40B4-BE49-F238E27FC236}">
              <a16:creationId xmlns:a16="http://schemas.microsoft.com/office/drawing/2014/main" id="{16BC92F2-7AC6-1845-6836-1F6C9AB34D9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8F36BC74-00B2-4B88-B7BD-E71987A63B7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0ABF8B69-76A4-422F-ADA2-3485AF83065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89647</xdr:colOff>
      <xdr:row>16</xdr:row>
      <xdr:rowOff>22412</xdr:rowOff>
    </xdr:from>
    <xdr:to>
      <xdr:col>3</xdr:col>
      <xdr:colOff>61122</xdr:colOff>
      <xdr:row>16</xdr:row>
      <xdr:rowOff>694764</xdr:rowOff>
    </xdr:to>
    <xdr:pic>
      <xdr:nvPicPr>
        <xdr:cNvPr id="3" name="Imagen 2">
          <a:extLst>
            <a:ext uri="{FF2B5EF4-FFF2-40B4-BE49-F238E27FC236}">
              <a16:creationId xmlns:a16="http://schemas.microsoft.com/office/drawing/2014/main" id="{627142AF-8EA0-43C1-BC36-7176A0D1016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636059" y="8258736"/>
          <a:ext cx="733475" cy="672352"/>
        </a:xfrm>
        <a:prstGeom prst="rect">
          <a:avLst/>
        </a:prstGeom>
      </xdr:spPr>
    </xdr:pic>
    <xdr:clientData/>
  </xdr:twoCellAnchor>
  <xdr:twoCellAnchor editAs="oneCell">
    <xdr:from>
      <xdr:col>12</xdr:col>
      <xdr:colOff>638735</xdr:colOff>
      <xdr:row>16</xdr:row>
      <xdr:rowOff>100853</xdr:rowOff>
    </xdr:from>
    <xdr:to>
      <xdr:col>13</xdr:col>
      <xdr:colOff>688730</xdr:colOff>
      <xdr:row>16</xdr:row>
      <xdr:rowOff>662906</xdr:rowOff>
    </xdr:to>
    <xdr:pic>
      <xdr:nvPicPr>
        <xdr:cNvPr id="5" name="Imagen 4">
          <a:extLst>
            <a:ext uri="{FF2B5EF4-FFF2-40B4-BE49-F238E27FC236}">
              <a16:creationId xmlns:a16="http://schemas.microsoft.com/office/drawing/2014/main" id="{17D09F85-8B3E-4CF2-94F9-5C82CEA6F6D6}"/>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6136470" y="8337177"/>
          <a:ext cx="924054" cy="562053"/>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180975</xdr:colOff>
      <xdr:row>0</xdr:row>
      <xdr:rowOff>76200</xdr:rowOff>
    </xdr:from>
    <xdr:to>
      <xdr:col>0</xdr:col>
      <xdr:colOff>1171575</xdr:colOff>
      <xdr:row>3</xdr:row>
      <xdr:rowOff>9525</xdr:rowOff>
    </xdr:to>
    <xdr:pic>
      <xdr:nvPicPr>
        <xdr:cNvPr id="2" name="Picture 47">
          <a:extLst>
            <a:ext uri="{FF2B5EF4-FFF2-40B4-BE49-F238E27FC236}">
              <a16:creationId xmlns:a16="http://schemas.microsoft.com/office/drawing/2014/main" id="{3EDD2F12-8CA9-42B1-9CF7-B8724DC48B5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975" y="76200"/>
          <a:ext cx="990600" cy="781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180975</xdr:colOff>
      <xdr:row>0</xdr:row>
      <xdr:rowOff>76200</xdr:rowOff>
    </xdr:from>
    <xdr:to>
      <xdr:col>0</xdr:col>
      <xdr:colOff>1171575</xdr:colOff>
      <xdr:row>3</xdr:row>
      <xdr:rowOff>9525</xdr:rowOff>
    </xdr:to>
    <xdr:pic>
      <xdr:nvPicPr>
        <xdr:cNvPr id="82975" name="Picture 47">
          <a:extLst>
            <a:ext uri="{FF2B5EF4-FFF2-40B4-BE49-F238E27FC236}">
              <a16:creationId xmlns:a16="http://schemas.microsoft.com/office/drawing/2014/main" id="{62735B58-1724-3686-B4E6-7472C0689CE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975" y="76200"/>
          <a:ext cx="990600" cy="781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ustomProperty" Target="../customProperty2.bin"/><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customProperty" Target="../customProperty18.bin"/><Relationship Id="rId1" Type="http://schemas.openxmlformats.org/officeDocument/2006/relationships/customProperty" Target="../customProperty17.bin"/></Relationships>
</file>

<file path=xl/worksheets/_rels/sheet2.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hyperlink" Target="https://secretariadistritald-my.sharepoint.com/:f:/g/personal/ecastaneda_sdmujer_gov_co/EsbNF1aywj5DvHU08pJPb9wBPrgL0r4JwwfuB1NHVdeRjQ?e=gUukm1" TargetMode="External"/><Relationship Id="rId7" Type="http://schemas.openxmlformats.org/officeDocument/2006/relationships/customProperty" Target="../customProperty4.bin"/><Relationship Id="rId2" Type="http://schemas.openxmlformats.org/officeDocument/2006/relationships/hyperlink" Target="https://secretariadistritald-my.sharepoint.com/:f:/g/personal/ecastaneda_sdmujer_gov_co/EoMmUwoaniFGrbWS9Ck_FNoBmruif2ZDmLP8fbVK6L9Nmw?e=XDg8oO" TargetMode="External"/><Relationship Id="rId1" Type="http://schemas.openxmlformats.org/officeDocument/2006/relationships/hyperlink" Target="https://secretariadistritald-my.sharepoint.com/:f:/g/personal/ecastaneda_sdmujer_gov_co/Etv21kP9zDBDmpMxI_LAirgB7n1M7p5pgktOv6ATrcvC5Q?e=xdfikY" TargetMode="External"/><Relationship Id="rId6" Type="http://schemas.openxmlformats.org/officeDocument/2006/relationships/customProperty" Target="../customProperty3.bin"/><Relationship Id="rId5" Type="http://schemas.openxmlformats.org/officeDocument/2006/relationships/printerSettings" Target="../printerSettings/printerSettings2.bin"/><Relationship Id="rId10" Type="http://schemas.openxmlformats.org/officeDocument/2006/relationships/comments" Target="../comments1.xml"/><Relationship Id="rId4" Type="http://schemas.openxmlformats.org/officeDocument/2006/relationships/hyperlink" Target="https://secretariadistritald-my.sharepoint.com/:f:/g/personal/ecastaneda_sdmujer_gov_co/EoF5ZL-1pRZDsJzm2cBVdMgBLBcp9-6MKg-II7zdNa8-vA?e=Y4lE2p" TargetMode="External"/><Relationship Id="rId9"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8" Type="http://schemas.openxmlformats.org/officeDocument/2006/relationships/vmlDrawing" Target="../drawings/vmlDrawing2.vml"/><Relationship Id="rId3" Type="http://schemas.openxmlformats.org/officeDocument/2006/relationships/hyperlink" Target="https://secretariadistritald-my.sharepoint.com/:f:/g/personal/ecastaneda_sdmujer_gov_co/EpmYbvwQyZVComK-Wf9CcLkBxuOPCiqAdnrCM5oUkt0A2Q?e=WmmgZO" TargetMode="External"/><Relationship Id="rId7" Type="http://schemas.openxmlformats.org/officeDocument/2006/relationships/drawing" Target="../drawings/drawing2.xml"/><Relationship Id="rId2" Type="http://schemas.openxmlformats.org/officeDocument/2006/relationships/hyperlink" Target="https://secretariadistritald-my.sharepoint.com/:f:/g/personal/ecastaneda_sdmujer_gov_co/EpmYbvwQyZVComK-Wf9CcLkBxuOPCiqAdnrCM5oUkt0A2Q?e=WmmgZO" TargetMode="External"/><Relationship Id="rId1" Type="http://schemas.openxmlformats.org/officeDocument/2006/relationships/hyperlink" Target="https://secretariadistritald-my.sharepoint.com/:f:/g/personal/ecastaneda_sdmujer_gov_co/EpmYbvwQyZVComK-Wf9CcLkBxuOPCiqAdnrCM5oUkt0A2Q?e=WmmgZO" TargetMode="External"/><Relationship Id="rId6" Type="http://schemas.openxmlformats.org/officeDocument/2006/relationships/customProperty" Target="../customProperty6.bin"/><Relationship Id="rId5" Type="http://schemas.openxmlformats.org/officeDocument/2006/relationships/customProperty" Target="../customProperty5.bin"/><Relationship Id="rId4" Type="http://schemas.openxmlformats.org/officeDocument/2006/relationships/printerSettings" Target="../printerSettings/printerSettings3.bin"/><Relationship Id="rId9" Type="http://schemas.openxmlformats.org/officeDocument/2006/relationships/comments" Target="../comments2.xml"/></Relationships>
</file>

<file path=xl/worksheets/_rels/sheet4.xml.rels><?xml version="1.0" encoding="UTF-8" standalone="yes"?>
<Relationships xmlns="http://schemas.openxmlformats.org/package/2006/relationships"><Relationship Id="rId8" Type="http://schemas.openxmlformats.org/officeDocument/2006/relationships/comments" Target="../comments3.xml"/><Relationship Id="rId3" Type="http://schemas.openxmlformats.org/officeDocument/2006/relationships/printerSettings" Target="../printerSettings/printerSettings4.bin"/><Relationship Id="rId7" Type="http://schemas.openxmlformats.org/officeDocument/2006/relationships/vmlDrawing" Target="../drawings/vmlDrawing3.vml"/><Relationship Id="rId2" Type="http://schemas.openxmlformats.org/officeDocument/2006/relationships/hyperlink" Target="https://secretariadistritald-my.sharepoint.com/:f:/g/personal/ecastaneda_sdmujer_gov_co/EvsxXsGgJBxDtIw1ZcjiWZkBgjBp9fnaCtEUI1kfKB_P_g?e=CJ30MT" TargetMode="External"/><Relationship Id="rId1" Type="http://schemas.openxmlformats.org/officeDocument/2006/relationships/hyperlink" Target="https://secretariadistritald-my.sharepoint.com/:f:/g/personal/ecastaneda_sdmujer_gov_co/EvsxXsGgJBxDtIw1ZcjiWZkBgjBp9fnaCtEUI1kfKB_P_g?e=CJ30MT" TargetMode="External"/><Relationship Id="rId6" Type="http://schemas.openxmlformats.org/officeDocument/2006/relationships/drawing" Target="../drawings/drawing3.xml"/><Relationship Id="rId5" Type="http://schemas.openxmlformats.org/officeDocument/2006/relationships/customProperty" Target="../customProperty8.bin"/><Relationship Id="rId4" Type="http://schemas.openxmlformats.org/officeDocument/2006/relationships/customProperty" Target="../customProperty7.bin"/></Relationships>
</file>

<file path=xl/worksheets/_rels/sheet5.xml.rels><?xml version="1.0" encoding="UTF-8" standalone="yes"?>
<Relationships xmlns="http://schemas.openxmlformats.org/package/2006/relationships"><Relationship Id="rId3" Type="http://schemas.openxmlformats.org/officeDocument/2006/relationships/customProperty" Target="../customProperty9.bin"/><Relationship Id="rId7" Type="http://schemas.openxmlformats.org/officeDocument/2006/relationships/comments" Target="../comments4.xml"/><Relationship Id="rId2" Type="http://schemas.openxmlformats.org/officeDocument/2006/relationships/printerSettings" Target="../printerSettings/printerSettings5.bin"/><Relationship Id="rId1" Type="http://schemas.openxmlformats.org/officeDocument/2006/relationships/hyperlink" Target="https://secretariadistritald-my.sharepoint.com/:f:/g/personal/ecastaneda_sdmujer_gov_co/EoHvbTzgC_9CkIfZ_8a-F30Bzok9mS5tZVLJgovFUyMLVg?e=ptqcHh" TargetMode="External"/><Relationship Id="rId6" Type="http://schemas.openxmlformats.org/officeDocument/2006/relationships/vmlDrawing" Target="../drawings/vmlDrawing4.vml"/><Relationship Id="rId5" Type="http://schemas.openxmlformats.org/officeDocument/2006/relationships/drawing" Target="../drawings/drawing4.xml"/><Relationship Id="rId4" Type="http://schemas.openxmlformats.org/officeDocument/2006/relationships/customProperty" Target="../customProperty10.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2" Type="http://schemas.openxmlformats.org/officeDocument/2006/relationships/customProperty" Target="../customProperty12.bin"/><Relationship Id="rId1" Type="http://schemas.openxmlformats.org/officeDocument/2006/relationships/customProperty" Target="../customProperty11.bin"/></Relationships>
</file>

<file path=xl/worksheets/_rels/sheet8.xml.rels><?xml version="1.0" encoding="UTF-8" standalone="yes"?>
<Relationships xmlns="http://schemas.openxmlformats.org/package/2006/relationships"><Relationship Id="rId3" Type="http://schemas.openxmlformats.org/officeDocument/2006/relationships/customProperty" Target="../customProperty14.bin"/><Relationship Id="rId2" Type="http://schemas.openxmlformats.org/officeDocument/2006/relationships/customProperty" Target="../customProperty13.bin"/><Relationship Id="rId1" Type="http://schemas.openxmlformats.org/officeDocument/2006/relationships/printerSettings" Target="../printerSettings/printerSettings7.bin"/><Relationship Id="rId5" Type="http://schemas.openxmlformats.org/officeDocument/2006/relationships/comments" Target="../comments6.xml"/><Relationship Id="rId4" Type="http://schemas.openxmlformats.org/officeDocument/2006/relationships/vmlDrawing" Target="../drawings/vmlDrawing6.vml"/></Relationships>
</file>

<file path=xl/worksheets/_rels/sheet9.xml.rels><?xml version="1.0" encoding="UTF-8" standalone="yes"?>
<Relationships xmlns="http://schemas.openxmlformats.org/package/2006/relationships"><Relationship Id="rId3" Type="http://schemas.openxmlformats.org/officeDocument/2006/relationships/customProperty" Target="../customProperty16.bin"/><Relationship Id="rId2" Type="http://schemas.openxmlformats.org/officeDocument/2006/relationships/customProperty" Target="../customProperty15.bin"/><Relationship Id="rId1" Type="http://schemas.openxmlformats.org/officeDocument/2006/relationships/printerSettings" Target="../printerSettings/printerSettings8.bin"/><Relationship Id="rId6" Type="http://schemas.openxmlformats.org/officeDocument/2006/relationships/comments" Target="../comments7.xml"/><Relationship Id="rId5" Type="http://schemas.openxmlformats.org/officeDocument/2006/relationships/vmlDrawing" Target="../drawings/vmlDrawing7.vml"/><Relationship Id="rId4"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E2ECCC-0ACC-4588-AF1B-99A6C3684DA3}">
  <sheetPr codeName="Hoja10">
    <tabColor theme="6" tint="0.39997558519241921"/>
  </sheetPr>
  <dimension ref="A1:B74"/>
  <sheetViews>
    <sheetView topLeftCell="A40" zoomScale="90" zoomScaleNormal="90" workbookViewId="0">
      <selection activeCell="A54" sqref="A1:XFD1048576"/>
    </sheetView>
  </sheetViews>
  <sheetFormatPr baseColWidth="10" defaultColWidth="10.88671875" defaultRowHeight="13.8" x14ac:dyDescent="0.3"/>
  <cols>
    <col min="1" max="1" width="72" style="94" bestFit="1" customWidth="1"/>
    <col min="2" max="2" width="78.5546875" style="94" customWidth="1"/>
    <col min="3" max="3" width="10.88671875" style="94"/>
    <col min="4" max="4" width="31.109375" style="94" customWidth="1"/>
    <col min="5" max="5" width="70.109375" style="94" customWidth="1"/>
    <col min="6" max="6" width="17.44140625" style="94" customWidth="1"/>
    <col min="7" max="8" width="21.88671875" style="94" customWidth="1"/>
    <col min="9" max="9" width="19.44140625" style="94" customWidth="1"/>
    <col min="10" max="10" width="42" style="94" customWidth="1"/>
    <col min="11" max="256" width="10.88671875" style="94"/>
    <col min="257" max="257" width="72" style="94" bestFit="1" customWidth="1"/>
    <col min="258" max="258" width="78.5546875" style="94" customWidth="1"/>
    <col min="259" max="259" width="10.88671875" style="94"/>
    <col min="260" max="260" width="31.109375" style="94" customWidth="1"/>
    <col min="261" max="261" width="70.109375" style="94" customWidth="1"/>
    <col min="262" max="262" width="17.44140625" style="94" customWidth="1"/>
    <col min="263" max="264" width="21.88671875" style="94" customWidth="1"/>
    <col min="265" max="265" width="19.44140625" style="94" customWidth="1"/>
    <col min="266" max="266" width="42" style="94" customWidth="1"/>
    <col min="267" max="512" width="10.88671875" style="94"/>
    <col min="513" max="513" width="72" style="94" bestFit="1" customWidth="1"/>
    <col min="514" max="514" width="78.5546875" style="94" customWidth="1"/>
    <col min="515" max="515" width="10.88671875" style="94"/>
    <col min="516" max="516" width="31.109375" style="94" customWidth="1"/>
    <col min="517" max="517" width="70.109375" style="94" customWidth="1"/>
    <col min="518" max="518" width="17.44140625" style="94" customWidth="1"/>
    <col min="519" max="520" width="21.88671875" style="94" customWidth="1"/>
    <col min="521" max="521" width="19.44140625" style="94" customWidth="1"/>
    <col min="522" max="522" width="42" style="94" customWidth="1"/>
    <col min="523" max="768" width="10.88671875" style="94"/>
    <col min="769" max="769" width="72" style="94" bestFit="1" customWidth="1"/>
    <col min="770" max="770" width="78.5546875" style="94" customWidth="1"/>
    <col min="771" max="771" width="10.88671875" style="94"/>
    <col min="772" max="772" width="31.109375" style="94" customWidth="1"/>
    <col min="773" max="773" width="70.109375" style="94" customWidth="1"/>
    <col min="774" max="774" width="17.44140625" style="94" customWidth="1"/>
    <col min="775" max="776" width="21.88671875" style="94" customWidth="1"/>
    <col min="777" max="777" width="19.44140625" style="94" customWidth="1"/>
    <col min="778" max="778" width="42" style="94" customWidth="1"/>
    <col min="779" max="1024" width="10.88671875" style="94"/>
    <col min="1025" max="1025" width="72" style="94" bestFit="1" customWidth="1"/>
    <col min="1026" max="1026" width="78.5546875" style="94" customWidth="1"/>
    <col min="1027" max="1027" width="10.88671875" style="94"/>
    <col min="1028" max="1028" width="31.109375" style="94" customWidth="1"/>
    <col min="1029" max="1029" width="70.109375" style="94" customWidth="1"/>
    <col min="1030" max="1030" width="17.44140625" style="94" customWidth="1"/>
    <col min="1031" max="1032" width="21.88671875" style="94" customWidth="1"/>
    <col min="1033" max="1033" width="19.44140625" style="94" customWidth="1"/>
    <col min="1034" max="1034" width="42" style="94" customWidth="1"/>
    <col min="1035" max="1280" width="10.88671875" style="94"/>
    <col min="1281" max="1281" width="72" style="94" bestFit="1" customWidth="1"/>
    <col min="1282" max="1282" width="78.5546875" style="94" customWidth="1"/>
    <col min="1283" max="1283" width="10.88671875" style="94"/>
    <col min="1284" max="1284" width="31.109375" style="94" customWidth="1"/>
    <col min="1285" max="1285" width="70.109375" style="94" customWidth="1"/>
    <col min="1286" max="1286" width="17.44140625" style="94" customWidth="1"/>
    <col min="1287" max="1288" width="21.88671875" style="94" customWidth="1"/>
    <col min="1289" max="1289" width="19.44140625" style="94" customWidth="1"/>
    <col min="1290" max="1290" width="42" style="94" customWidth="1"/>
    <col min="1291" max="1536" width="10.88671875" style="94"/>
    <col min="1537" max="1537" width="72" style="94" bestFit="1" customWidth="1"/>
    <col min="1538" max="1538" width="78.5546875" style="94" customWidth="1"/>
    <col min="1539" max="1539" width="10.88671875" style="94"/>
    <col min="1540" max="1540" width="31.109375" style="94" customWidth="1"/>
    <col min="1541" max="1541" width="70.109375" style="94" customWidth="1"/>
    <col min="1542" max="1542" width="17.44140625" style="94" customWidth="1"/>
    <col min="1543" max="1544" width="21.88671875" style="94" customWidth="1"/>
    <col min="1545" max="1545" width="19.44140625" style="94" customWidth="1"/>
    <col min="1546" max="1546" width="42" style="94" customWidth="1"/>
    <col min="1547" max="1792" width="10.88671875" style="94"/>
    <col min="1793" max="1793" width="72" style="94" bestFit="1" customWidth="1"/>
    <col min="1794" max="1794" width="78.5546875" style="94" customWidth="1"/>
    <col min="1795" max="1795" width="10.88671875" style="94"/>
    <col min="1796" max="1796" width="31.109375" style="94" customWidth="1"/>
    <col min="1797" max="1797" width="70.109375" style="94" customWidth="1"/>
    <col min="1798" max="1798" width="17.44140625" style="94" customWidth="1"/>
    <col min="1799" max="1800" width="21.88671875" style="94" customWidth="1"/>
    <col min="1801" max="1801" width="19.44140625" style="94" customWidth="1"/>
    <col min="1802" max="1802" width="42" style="94" customWidth="1"/>
    <col min="1803" max="2048" width="10.88671875" style="94"/>
    <col min="2049" max="2049" width="72" style="94" bestFit="1" customWidth="1"/>
    <col min="2050" max="2050" width="78.5546875" style="94" customWidth="1"/>
    <col min="2051" max="2051" width="10.88671875" style="94"/>
    <col min="2052" max="2052" width="31.109375" style="94" customWidth="1"/>
    <col min="2053" max="2053" width="70.109375" style="94" customWidth="1"/>
    <col min="2054" max="2054" width="17.44140625" style="94" customWidth="1"/>
    <col min="2055" max="2056" width="21.88671875" style="94" customWidth="1"/>
    <col min="2057" max="2057" width="19.44140625" style="94" customWidth="1"/>
    <col min="2058" max="2058" width="42" style="94" customWidth="1"/>
    <col min="2059" max="2304" width="10.88671875" style="94"/>
    <col min="2305" max="2305" width="72" style="94" bestFit="1" customWidth="1"/>
    <col min="2306" max="2306" width="78.5546875" style="94" customWidth="1"/>
    <col min="2307" max="2307" width="10.88671875" style="94"/>
    <col min="2308" max="2308" width="31.109375" style="94" customWidth="1"/>
    <col min="2309" max="2309" width="70.109375" style="94" customWidth="1"/>
    <col min="2310" max="2310" width="17.44140625" style="94" customWidth="1"/>
    <col min="2311" max="2312" width="21.88671875" style="94" customWidth="1"/>
    <col min="2313" max="2313" width="19.44140625" style="94" customWidth="1"/>
    <col min="2314" max="2314" width="42" style="94" customWidth="1"/>
    <col min="2315" max="2560" width="10.88671875" style="94"/>
    <col min="2561" max="2561" width="72" style="94" bestFit="1" customWidth="1"/>
    <col min="2562" max="2562" width="78.5546875" style="94" customWidth="1"/>
    <col min="2563" max="2563" width="10.88671875" style="94"/>
    <col min="2564" max="2564" width="31.109375" style="94" customWidth="1"/>
    <col min="2565" max="2565" width="70.109375" style="94" customWidth="1"/>
    <col min="2566" max="2566" width="17.44140625" style="94" customWidth="1"/>
    <col min="2567" max="2568" width="21.88671875" style="94" customWidth="1"/>
    <col min="2569" max="2569" width="19.44140625" style="94" customWidth="1"/>
    <col min="2570" max="2570" width="42" style="94" customWidth="1"/>
    <col min="2571" max="2816" width="10.88671875" style="94"/>
    <col min="2817" max="2817" width="72" style="94" bestFit="1" customWidth="1"/>
    <col min="2818" max="2818" width="78.5546875" style="94" customWidth="1"/>
    <col min="2819" max="2819" width="10.88671875" style="94"/>
    <col min="2820" max="2820" width="31.109375" style="94" customWidth="1"/>
    <col min="2821" max="2821" width="70.109375" style="94" customWidth="1"/>
    <col min="2822" max="2822" width="17.44140625" style="94" customWidth="1"/>
    <col min="2823" max="2824" width="21.88671875" style="94" customWidth="1"/>
    <col min="2825" max="2825" width="19.44140625" style="94" customWidth="1"/>
    <col min="2826" max="2826" width="42" style="94" customWidth="1"/>
    <col min="2827" max="3072" width="10.88671875" style="94"/>
    <col min="3073" max="3073" width="72" style="94" bestFit="1" customWidth="1"/>
    <col min="3074" max="3074" width="78.5546875" style="94" customWidth="1"/>
    <col min="3075" max="3075" width="10.88671875" style="94"/>
    <col min="3076" max="3076" width="31.109375" style="94" customWidth="1"/>
    <col min="3077" max="3077" width="70.109375" style="94" customWidth="1"/>
    <col min="3078" max="3078" width="17.44140625" style="94" customWidth="1"/>
    <col min="3079" max="3080" width="21.88671875" style="94" customWidth="1"/>
    <col min="3081" max="3081" width="19.44140625" style="94" customWidth="1"/>
    <col min="3082" max="3082" width="42" style="94" customWidth="1"/>
    <col min="3083" max="3328" width="10.88671875" style="94"/>
    <col min="3329" max="3329" width="72" style="94" bestFit="1" customWidth="1"/>
    <col min="3330" max="3330" width="78.5546875" style="94" customWidth="1"/>
    <col min="3331" max="3331" width="10.88671875" style="94"/>
    <col min="3332" max="3332" width="31.109375" style="94" customWidth="1"/>
    <col min="3333" max="3333" width="70.109375" style="94" customWidth="1"/>
    <col min="3334" max="3334" width="17.44140625" style="94" customWidth="1"/>
    <col min="3335" max="3336" width="21.88671875" style="94" customWidth="1"/>
    <col min="3337" max="3337" width="19.44140625" style="94" customWidth="1"/>
    <col min="3338" max="3338" width="42" style="94" customWidth="1"/>
    <col min="3339" max="3584" width="10.88671875" style="94"/>
    <col min="3585" max="3585" width="72" style="94" bestFit="1" customWidth="1"/>
    <col min="3586" max="3586" width="78.5546875" style="94" customWidth="1"/>
    <col min="3587" max="3587" width="10.88671875" style="94"/>
    <col min="3588" max="3588" width="31.109375" style="94" customWidth="1"/>
    <col min="3589" max="3589" width="70.109375" style="94" customWidth="1"/>
    <col min="3590" max="3590" width="17.44140625" style="94" customWidth="1"/>
    <col min="3591" max="3592" width="21.88671875" style="94" customWidth="1"/>
    <col min="3593" max="3593" width="19.44140625" style="94" customWidth="1"/>
    <col min="3594" max="3594" width="42" style="94" customWidth="1"/>
    <col min="3595" max="3840" width="10.88671875" style="94"/>
    <col min="3841" max="3841" width="72" style="94" bestFit="1" customWidth="1"/>
    <col min="3842" max="3842" width="78.5546875" style="94" customWidth="1"/>
    <col min="3843" max="3843" width="10.88671875" style="94"/>
    <col min="3844" max="3844" width="31.109375" style="94" customWidth="1"/>
    <col min="3845" max="3845" width="70.109375" style="94" customWidth="1"/>
    <col min="3846" max="3846" width="17.44140625" style="94" customWidth="1"/>
    <col min="3847" max="3848" width="21.88671875" style="94" customWidth="1"/>
    <col min="3849" max="3849" width="19.44140625" style="94" customWidth="1"/>
    <col min="3850" max="3850" width="42" style="94" customWidth="1"/>
    <col min="3851" max="4096" width="10.88671875" style="94"/>
    <col min="4097" max="4097" width="72" style="94" bestFit="1" customWidth="1"/>
    <col min="4098" max="4098" width="78.5546875" style="94" customWidth="1"/>
    <col min="4099" max="4099" width="10.88671875" style="94"/>
    <col min="4100" max="4100" width="31.109375" style="94" customWidth="1"/>
    <col min="4101" max="4101" width="70.109375" style="94" customWidth="1"/>
    <col min="4102" max="4102" width="17.44140625" style="94" customWidth="1"/>
    <col min="4103" max="4104" width="21.88671875" style="94" customWidth="1"/>
    <col min="4105" max="4105" width="19.44140625" style="94" customWidth="1"/>
    <col min="4106" max="4106" width="42" style="94" customWidth="1"/>
    <col min="4107" max="4352" width="10.88671875" style="94"/>
    <col min="4353" max="4353" width="72" style="94" bestFit="1" customWidth="1"/>
    <col min="4354" max="4354" width="78.5546875" style="94" customWidth="1"/>
    <col min="4355" max="4355" width="10.88671875" style="94"/>
    <col min="4356" max="4356" width="31.109375" style="94" customWidth="1"/>
    <col min="4357" max="4357" width="70.109375" style="94" customWidth="1"/>
    <col min="4358" max="4358" width="17.44140625" style="94" customWidth="1"/>
    <col min="4359" max="4360" width="21.88671875" style="94" customWidth="1"/>
    <col min="4361" max="4361" width="19.44140625" style="94" customWidth="1"/>
    <col min="4362" max="4362" width="42" style="94" customWidth="1"/>
    <col min="4363" max="4608" width="10.88671875" style="94"/>
    <col min="4609" max="4609" width="72" style="94" bestFit="1" customWidth="1"/>
    <col min="4610" max="4610" width="78.5546875" style="94" customWidth="1"/>
    <col min="4611" max="4611" width="10.88671875" style="94"/>
    <col min="4612" max="4612" width="31.109375" style="94" customWidth="1"/>
    <col min="4613" max="4613" width="70.109375" style="94" customWidth="1"/>
    <col min="4614" max="4614" width="17.44140625" style="94" customWidth="1"/>
    <col min="4615" max="4616" width="21.88671875" style="94" customWidth="1"/>
    <col min="4617" max="4617" width="19.44140625" style="94" customWidth="1"/>
    <col min="4618" max="4618" width="42" style="94" customWidth="1"/>
    <col min="4619" max="4864" width="10.88671875" style="94"/>
    <col min="4865" max="4865" width="72" style="94" bestFit="1" customWidth="1"/>
    <col min="4866" max="4866" width="78.5546875" style="94" customWidth="1"/>
    <col min="4867" max="4867" width="10.88671875" style="94"/>
    <col min="4868" max="4868" width="31.109375" style="94" customWidth="1"/>
    <col min="4869" max="4869" width="70.109375" style="94" customWidth="1"/>
    <col min="4870" max="4870" width="17.44140625" style="94" customWidth="1"/>
    <col min="4871" max="4872" width="21.88671875" style="94" customWidth="1"/>
    <col min="4873" max="4873" width="19.44140625" style="94" customWidth="1"/>
    <col min="4874" max="4874" width="42" style="94" customWidth="1"/>
    <col min="4875" max="5120" width="10.88671875" style="94"/>
    <col min="5121" max="5121" width="72" style="94" bestFit="1" customWidth="1"/>
    <col min="5122" max="5122" width="78.5546875" style="94" customWidth="1"/>
    <col min="5123" max="5123" width="10.88671875" style="94"/>
    <col min="5124" max="5124" width="31.109375" style="94" customWidth="1"/>
    <col min="5125" max="5125" width="70.109375" style="94" customWidth="1"/>
    <col min="5126" max="5126" width="17.44140625" style="94" customWidth="1"/>
    <col min="5127" max="5128" width="21.88671875" style="94" customWidth="1"/>
    <col min="5129" max="5129" width="19.44140625" style="94" customWidth="1"/>
    <col min="5130" max="5130" width="42" style="94" customWidth="1"/>
    <col min="5131" max="5376" width="10.88671875" style="94"/>
    <col min="5377" max="5377" width="72" style="94" bestFit="1" customWidth="1"/>
    <col min="5378" max="5378" width="78.5546875" style="94" customWidth="1"/>
    <col min="5379" max="5379" width="10.88671875" style="94"/>
    <col min="5380" max="5380" width="31.109375" style="94" customWidth="1"/>
    <col min="5381" max="5381" width="70.109375" style="94" customWidth="1"/>
    <col min="5382" max="5382" width="17.44140625" style="94" customWidth="1"/>
    <col min="5383" max="5384" width="21.88671875" style="94" customWidth="1"/>
    <col min="5385" max="5385" width="19.44140625" style="94" customWidth="1"/>
    <col min="5386" max="5386" width="42" style="94" customWidth="1"/>
    <col min="5387" max="5632" width="10.88671875" style="94"/>
    <col min="5633" max="5633" width="72" style="94" bestFit="1" customWidth="1"/>
    <col min="5634" max="5634" width="78.5546875" style="94" customWidth="1"/>
    <col min="5635" max="5635" width="10.88671875" style="94"/>
    <col min="5636" max="5636" width="31.109375" style="94" customWidth="1"/>
    <col min="5637" max="5637" width="70.109375" style="94" customWidth="1"/>
    <col min="5638" max="5638" width="17.44140625" style="94" customWidth="1"/>
    <col min="5639" max="5640" width="21.88671875" style="94" customWidth="1"/>
    <col min="5641" max="5641" width="19.44140625" style="94" customWidth="1"/>
    <col min="5642" max="5642" width="42" style="94" customWidth="1"/>
    <col min="5643" max="5888" width="10.88671875" style="94"/>
    <col min="5889" max="5889" width="72" style="94" bestFit="1" customWidth="1"/>
    <col min="5890" max="5890" width="78.5546875" style="94" customWidth="1"/>
    <col min="5891" max="5891" width="10.88671875" style="94"/>
    <col min="5892" max="5892" width="31.109375" style="94" customWidth="1"/>
    <col min="5893" max="5893" width="70.109375" style="94" customWidth="1"/>
    <col min="5894" max="5894" width="17.44140625" style="94" customWidth="1"/>
    <col min="5895" max="5896" width="21.88671875" style="94" customWidth="1"/>
    <col min="5897" max="5897" width="19.44140625" style="94" customWidth="1"/>
    <col min="5898" max="5898" width="42" style="94" customWidth="1"/>
    <col min="5899" max="6144" width="10.88671875" style="94"/>
    <col min="6145" max="6145" width="72" style="94" bestFit="1" customWidth="1"/>
    <col min="6146" max="6146" width="78.5546875" style="94" customWidth="1"/>
    <col min="6147" max="6147" width="10.88671875" style="94"/>
    <col min="6148" max="6148" width="31.109375" style="94" customWidth="1"/>
    <col min="6149" max="6149" width="70.109375" style="94" customWidth="1"/>
    <col min="6150" max="6150" width="17.44140625" style="94" customWidth="1"/>
    <col min="6151" max="6152" width="21.88671875" style="94" customWidth="1"/>
    <col min="6153" max="6153" width="19.44140625" style="94" customWidth="1"/>
    <col min="6154" max="6154" width="42" style="94" customWidth="1"/>
    <col min="6155" max="6400" width="10.88671875" style="94"/>
    <col min="6401" max="6401" width="72" style="94" bestFit="1" customWidth="1"/>
    <col min="6402" max="6402" width="78.5546875" style="94" customWidth="1"/>
    <col min="6403" max="6403" width="10.88671875" style="94"/>
    <col min="6404" max="6404" width="31.109375" style="94" customWidth="1"/>
    <col min="6405" max="6405" width="70.109375" style="94" customWidth="1"/>
    <col min="6406" max="6406" width="17.44140625" style="94" customWidth="1"/>
    <col min="6407" max="6408" width="21.88671875" style="94" customWidth="1"/>
    <col min="6409" max="6409" width="19.44140625" style="94" customWidth="1"/>
    <col min="6410" max="6410" width="42" style="94" customWidth="1"/>
    <col min="6411" max="6656" width="10.88671875" style="94"/>
    <col min="6657" max="6657" width="72" style="94" bestFit="1" customWidth="1"/>
    <col min="6658" max="6658" width="78.5546875" style="94" customWidth="1"/>
    <col min="6659" max="6659" width="10.88671875" style="94"/>
    <col min="6660" max="6660" width="31.109375" style="94" customWidth="1"/>
    <col min="6661" max="6661" width="70.109375" style="94" customWidth="1"/>
    <col min="6662" max="6662" width="17.44140625" style="94" customWidth="1"/>
    <col min="6663" max="6664" width="21.88671875" style="94" customWidth="1"/>
    <col min="6665" max="6665" width="19.44140625" style="94" customWidth="1"/>
    <col min="6666" max="6666" width="42" style="94" customWidth="1"/>
    <col min="6667" max="6912" width="10.88671875" style="94"/>
    <col min="6913" max="6913" width="72" style="94" bestFit="1" customWidth="1"/>
    <col min="6914" max="6914" width="78.5546875" style="94" customWidth="1"/>
    <col min="6915" max="6915" width="10.88671875" style="94"/>
    <col min="6916" max="6916" width="31.109375" style="94" customWidth="1"/>
    <col min="6917" max="6917" width="70.109375" style="94" customWidth="1"/>
    <col min="6918" max="6918" width="17.44140625" style="94" customWidth="1"/>
    <col min="6919" max="6920" width="21.88671875" style="94" customWidth="1"/>
    <col min="6921" max="6921" width="19.44140625" style="94" customWidth="1"/>
    <col min="6922" max="6922" width="42" style="94" customWidth="1"/>
    <col min="6923" max="7168" width="10.88671875" style="94"/>
    <col min="7169" max="7169" width="72" style="94" bestFit="1" customWidth="1"/>
    <col min="7170" max="7170" width="78.5546875" style="94" customWidth="1"/>
    <col min="7171" max="7171" width="10.88671875" style="94"/>
    <col min="7172" max="7172" width="31.109375" style="94" customWidth="1"/>
    <col min="7173" max="7173" width="70.109375" style="94" customWidth="1"/>
    <col min="7174" max="7174" width="17.44140625" style="94" customWidth="1"/>
    <col min="7175" max="7176" width="21.88671875" style="94" customWidth="1"/>
    <col min="7177" max="7177" width="19.44140625" style="94" customWidth="1"/>
    <col min="7178" max="7178" width="42" style="94" customWidth="1"/>
    <col min="7179" max="7424" width="10.88671875" style="94"/>
    <col min="7425" max="7425" width="72" style="94" bestFit="1" customWidth="1"/>
    <col min="7426" max="7426" width="78.5546875" style="94" customWidth="1"/>
    <col min="7427" max="7427" width="10.88671875" style="94"/>
    <col min="7428" max="7428" width="31.109375" style="94" customWidth="1"/>
    <col min="7429" max="7429" width="70.109375" style="94" customWidth="1"/>
    <col min="7430" max="7430" width="17.44140625" style="94" customWidth="1"/>
    <col min="7431" max="7432" width="21.88671875" style="94" customWidth="1"/>
    <col min="7433" max="7433" width="19.44140625" style="94" customWidth="1"/>
    <col min="7434" max="7434" width="42" style="94" customWidth="1"/>
    <col min="7435" max="7680" width="10.88671875" style="94"/>
    <col min="7681" max="7681" width="72" style="94" bestFit="1" customWidth="1"/>
    <col min="7682" max="7682" width="78.5546875" style="94" customWidth="1"/>
    <col min="7683" max="7683" width="10.88671875" style="94"/>
    <col min="7684" max="7684" width="31.109375" style="94" customWidth="1"/>
    <col min="7685" max="7685" width="70.109375" style="94" customWidth="1"/>
    <col min="7686" max="7686" width="17.44140625" style="94" customWidth="1"/>
    <col min="7687" max="7688" width="21.88671875" style="94" customWidth="1"/>
    <col min="7689" max="7689" width="19.44140625" style="94" customWidth="1"/>
    <col min="7690" max="7690" width="42" style="94" customWidth="1"/>
    <col min="7691" max="7936" width="10.88671875" style="94"/>
    <col min="7937" max="7937" width="72" style="94" bestFit="1" customWidth="1"/>
    <col min="7938" max="7938" width="78.5546875" style="94" customWidth="1"/>
    <col min="7939" max="7939" width="10.88671875" style="94"/>
    <col min="7940" max="7940" width="31.109375" style="94" customWidth="1"/>
    <col min="7941" max="7941" width="70.109375" style="94" customWidth="1"/>
    <col min="7942" max="7942" width="17.44140625" style="94" customWidth="1"/>
    <col min="7943" max="7944" width="21.88671875" style="94" customWidth="1"/>
    <col min="7945" max="7945" width="19.44140625" style="94" customWidth="1"/>
    <col min="7946" max="7946" width="42" style="94" customWidth="1"/>
    <col min="7947" max="8192" width="10.88671875" style="94"/>
    <col min="8193" max="8193" width="72" style="94" bestFit="1" customWidth="1"/>
    <col min="8194" max="8194" width="78.5546875" style="94" customWidth="1"/>
    <col min="8195" max="8195" width="10.88671875" style="94"/>
    <col min="8196" max="8196" width="31.109375" style="94" customWidth="1"/>
    <col min="8197" max="8197" width="70.109375" style="94" customWidth="1"/>
    <col min="8198" max="8198" width="17.44140625" style="94" customWidth="1"/>
    <col min="8199" max="8200" width="21.88671875" style="94" customWidth="1"/>
    <col min="8201" max="8201" width="19.44140625" style="94" customWidth="1"/>
    <col min="8202" max="8202" width="42" style="94" customWidth="1"/>
    <col min="8203" max="8448" width="10.88671875" style="94"/>
    <col min="8449" max="8449" width="72" style="94" bestFit="1" customWidth="1"/>
    <col min="8450" max="8450" width="78.5546875" style="94" customWidth="1"/>
    <col min="8451" max="8451" width="10.88671875" style="94"/>
    <col min="8452" max="8452" width="31.109375" style="94" customWidth="1"/>
    <col min="8453" max="8453" width="70.109375" style="94" customWidth="1"/>
    <col min="8454" max="8454" width="17.44140625" style="94" customWidth="1"/>
    <col min="8455" max="8456" width="21.88671875" style="94" customWidth="1"/>
    <col min="8457" max="8457" width="19.44140625" style="94" customWidth="1"/>
    <col min="8458" max="8458" width="42" style="94" customWidth="1"/>
    <col min="8459" max="8704" width="10.88671875" style="94"/>
    <col min="8705" max="8705" width="72" style="94" bestFit="1" customWidth="1"/>
    <col min="8706" max="8706" width="78.5546875" style="94" customWidth="1"/>
    <col min="8707" max="8707" width="10.88671875" style="94"/>
    <col min="8708" max="8708" width="31.109375" style="94" customWidth="1"/>
    <col min="8709" max="8709" width="70.109375" style="94" customWidth="1"/>
    <col min="8710" max="8710" width="17.44140625" style="94" customWidth="1"/>
    <col min="8711" max="8712" width="21.88671875" style="94" customWidth="1"/>
    <col min="8713" max="8713" width="19.44140625" style="94" customWidth="1"/>
    <col min="8714" max="8714" width="42" style="94" customWidth="1"/>
    <col min="8715" max="8960" width="10.88671875" style="94"/>
    <col min="8961" max="8961" width="72" style="94" bestFit="1" customWidth="1"/>
    <col min="8962" max="8962" width="78.5546875" style="94" customWidth="1"/>
    <col min="8963" max="8963" width="10.88671875" style="94"/>
    <col min="8964" max="8964" width="31.109375" style="94" customWidth="1"/>
    <col min="8965" max="8965" width="70.109375" style="94" customWidth="1"/>
    <col min="8966" max="8966" width="17.44140625" style="94" customWidth="1"/>
    <col min="8967" max="8968" width="21.88671875" style="94" customWidth="1"/>
    <col min="8969" max="8969" width="19.44140625" style="94" customWidth="1"/>
    <col min="8970" max="8970" width="42" style="94" customWidth="1"/>
    <col min="8971" max="9216" width="10.88671875" style="94"/>
    <col min="9217" max="9217" width="72" style="94" bestFit="1" customWidth="1"/>
    <col min="9218" max="9218" width="78.5546875" style="94" customWidth="1"/>
    <col min="9219" max="9219" width="10.88671875" style="94"/>
    <col min="9220" max="9220" width="31.109375" style="94" customWidth="1"/>
    <col min="9221" max="9221" width="70.109375" style="94" customWidth="1"/>
    <col min="9222" max="9222" width="17.44140625" style="94" customWidth="1"/>
    <col min="9223" max="9224" width="21.88671875" style="94" customWidth="1"/>
    <col min="9225" max="9225" width="19.44140625" style="94" customWidth="1"/>
    <col min="9226" max="9226" width="42" style="94" customWidth="1"/>
    <col min="9227" max="9472" width="10.88671875" style="94"/>
    <col min="9473" max="9473" width="72" style="94" bestFit="1" customWidth="1"/>
    <col min="9474" max="9474" width="78.5546875" style="94" customWidth="1"/>
    <col min="9475" max="9475" width="10.88671875" style="94"/>
    <col min="9476" max="9476" width="31.109375" style="94" customWidth="1"/>
    <col min="9477" max="9477" width="70.109375" style="94" customWidth="1"/>
    <col min="9478" max="9478" width="17.44140625" style="94" customWidth="1"/>
    <col min="9479" max="9480" width="21.88671875" style="94" customWidth="1"/>
    <col min="9481" max="9481" width="19.44140625" style="94" customWidth="1"/>
    <col min="9482" max="9482" width="42" style="94" customWidth="1"/>
    <col min="9483" max="9728" width="10.88671875" style="94"/>
    <col min="9729" max="9729" width="72" style="94" bestFit="1" customWidth="1"/>
    <col min="9730" max="9730" width="78.5546875" style="94" customWidth="1"/>
    <col min="9731" max="9731" width="10.88671875" style="94"/>
    <col min="9732" max="9732" width="31.109375" style="94" customWidth="1"/>
    <col min="9733" max="9733" width="70.109375" style="94" customWidth="1"/>
    <col min="9734" max="9734" width="17.44140625" style="94" customWidth="1"/>
    <col min="9735" max="9736" width="21.88671875" style="94" customWidth="1"/>
    <col min="9737" max="9737" width="19.44140625" style="94" customWidth="1"/>
    <col min="9738" max="9738" width="42" style="94" customWidth="1"/>
    <col min="9739" max="9984" width="10.88671875" style="94"/>
    <col min="9985" max="9985" width="72" style="94" bestFit="1" customWidth="1"/>
    <col min="9986" max="9986" width="78.5546875" style="94" customWidth="1"/>
    <col min="9987" max="9987" width="10.88671875" style="94"/>
    <col min="9988" max="9988" width="31.109375" style="94" customWidth="1"/>
    <col min="9989" max="9989" width="70.109375" style="94" customWidth="1"/>
    <col min="9990" max="9990" width="17.44140625" style="94" customWidth="1"/>
    <col min="9991" max="9992" width="21.88671875" style="94" customWidth="1"/>
    <col min="9993" max="9993" width="19.44140625" style="94" customWidth="1"/>
    <col min="9994" max="9994" width="42" style="94" customWidth="1"/>
    <col min="9995" max="10240" width="10.88671875" style="94"/>
    <col min="10241" max="10241" width="72" style="94" bestFit="1" customWidth="1"/>
    <col min="10242" max="10242" width="78.5546875" style="94" customWidth="1"/>
    <col min="10243" max="10243" width="10.88671875" style="94"/>
    <col min="10244" max="10244" width="31.109375" style="94" customWidth="1"/>
    <col min="10245" max="10245" width="70.109375" style="94" customWidth="1"/>
    <col min="10246" max="10246" width="17.44140625" style="94" customWidth="1"/>
    <col min="10247" max="10248" width="21.88671875" style="94" customWidth="1"/>
    <col min="10249" max="10249" width="19.44140625" style="94" customWidth="1"/>
    <col min="10250" max="10250" width="42" style="94" customWidth="1"/>
    <col min="10251" max="10496" width="10.88671875" style="94"/>
    <col min="10497" max="10497" width="72" style="94" bestFit="1" customWidth="1"/>
    <col min="10498" max="10498" width="78.5546875" style="94" customWidth="1"/>
    <col min="10499" max="10499" width="10.88671875" style="94"/>
    <col min="10500" max="10500" width="31.109375" style="94" customWidth="1"/>
    <col min="10501" max="10501" width="70.109375" style="94" customWidth="1"/>
    <col min="10502" max="10502" width="17.44140625" style="94" customWidth="1"/>
    <col min="10503" max="10504" width="21.88671875" style="94" customWidth="1"/>
    <col min="10505" max="10505" width="19.44140625" style="94" customWidth="1"/>
    <col min="10506" max="10506" width="42" style="94" customWidth="1"/>
    <col min="10507" max="10752" width="10.88671875" style="94"/>
    <col min="10753" max="10753" width="72" style="94" bestFit="1" customWidth="1"/>
    <col min="10754" max="10754" width="78.5546875" style="94" customWidth="1"/>
    <col min="10755" max="10755" width="10.88671875" style="94"/>
    <col min="10756" max="10756" width="31.109375" style="94" customWidth="1"/>
    <col min="10757" max="10757" width="70.109375" style="94" customWidth="1"/>
    <col min="10758" max="10758" width="17.44140625" style="94" customWidth="1"/>
    <col min="10759" max="10760" width="21.88671875" style="94" customWidth="1"/>
    <col min="10761" max="10761" width="19.44140625" style="94" customWidth="1"/>
    <col min="10762" max="10762" width="42" style="94" customWidth="1"/>
    <col min="10763" max="11008" width="10.88671875" style="94"/>
    <col min="11009" max="11009" width="72" style="94" bestFit="1" customWidth="1"/>
    <col min="11010" max="11010" width="78.5546875" style="94" customWidth="1"/>
    <col min="11011" max="11011" width="10.88671875" style="94"/>
    <col min="11012" max="11012" width="31.109375" style="94" customWidth="1"/>
    <col min="11013" max="11013" width="70.109375" style="94" customWidth="1"/>
    <col min="11014" max="11014" width="17.44140625" style="94" customWidth="1"/>
    <col min="11015" max="11016" width="21.88671875" style="94" customWidth="1"/>
    <col min="11017" max="11017" width="19.44140625" style="94" customWidth="1"/>
    <col min="11018" max="11018" width="42" style="94" customWidth="1"/>
    <col min="11019" max="11264" width="10.88671875" style="94"/>
    <col min="11265" max="11265" width="72" style="94" bestFit="1" customWidth="1"/>
    <col min="11266" max="11266" width="78.5546875" style="94" customWidth="1"/>
    <col min="11267" max="11267" width="10.88671875" style="94"/>
    <col min="11268" max="11268" width="31.109375" style="94" customWidth="1"/>
    <col min="11269" max="11269" width="70.109375" style="94" customWidth="1"/>
    <col min="11270" max="11270" width="17.44140625" style="94" customWidth="1"/>
    <col min="11271" max="11272" width="21.88671875" style="94" customWidth="1"/>
    <col min="11273" max="11273" width="19.44140625" style="94" customWidth="1"/>
    <col min="11274" max="11274" width="42" style="94" customWidth="1"/>
    <col min="11275" max="11520" width="10.88671875" style="94"/>
    <col min="11521" max="11521" width="72" style="94" bestFit="1" customWidth="1"/>
    <col min="11522" max="11522" width="78.5546875" style="94" customWidth="1"/>
    <col min="11523" max="11523" width="10.88671875" style="94"/>
    <col min="11524" max="11524" width="31.109375" style="94" customWidth="1"/>
    <col min="11525" max="11525" width="70.109375" style="94" customWidth="1"/>
    <col min="11526" max="11526" width="17.44140625" style="94" customWidth="1"/>
    <col min="11527" max="11528" width="21.88671875" style="94" customWidth="1"/>
    <col min="11529" max="11529" width="19.44140625" style="94" customWidth="1"/>
    <col min="11530" max="11530" width="42" style="94" customWidth="1"/>
    <col min="11531" max="11776" width="10.88671875" style="94"/>
    <col min="11777" max="11777" width="72" style="94" bestFit="1" customWidth="1"/>
    <col min="11778" max="11778" width="78.5546875" style="94" customWidth="1"/>
    <col min="11779" max="11779" width="10.88671875" style="94"/>
    <col min="11780" max="11780" width="31.109375" style="94" customWidth="1"/>
    <col min="11781" max="11781" width="70.109375" style="94" customWidth="1"/>
    <col min="11782" max="11782" width="17.44140625" style="94" customWidth="1"/>
    <col min="11783" max="11784" width="21.88671875" style="94" customWidth="1"/>
    <col min="11785" max="11785" width="19.44140625" style="94" customWidth="1"/>
    <col min="11786" max="11786" width="42" style="94" customWidth="1"/>
    <col min="11787" max="12032" width="10.88671875" style="94"/>
    <col min="12033" max="12033" width="72" style="94" bestFit="1" customWidth="1"/>
    <col min="12034" max="12034" width="78.5546875" style="94" customWidth="1"/>
    <col min="12035" max="12035" width="10.88671875" style="94"/>
    <col min="12036" max="12036" width="31.109375" style="94" customWidth="1"/>
    <col min="12037" max="12037" width="70.109375" style="94" customWidth="1"/>
    <col min="12038" max="12038" width="17.44140625" style="94" customWidth="1"/>
    <col min="12039" max="12040" width="21.88671875" style="94" customWidth="1"/>
    <col min="12041" max="12041" width="19.44140625" style="94" customWidth="1"/>
    <col min="12042" max="12042" width="42" style="94" customWidth="1"/>
    <col min="12043" max="12288" width="10.88671875" style="94"/>
    <col min="12289" max="12289" width="72" style="94" bestFit="1" customWidth="1"/>
    <col min="12290" max="12290" width="78.5546875" style="94" customWidth="1"/>
    <col min="12291" max="12291" width="10.88671875" style="94"/>
    <col min="12292" max="12292" width="31.109375" style="94" customWidth="1"/>
    <col min="12293" max="12293" width="70.109375" style="94" customWidth="1"/>
    <col min="12294" max="12294" width="17.44140625" style="94" customWidth="1"/>
    <col min="12295" max="12296" width="21.88671875" style="94" customWidth="1"/>
    <col min="12297" max="12297" width="19.44140625" style="94" customWidth="1"/>
    <col min="12298" max="12298" width="42" style="94" customWidth="1"/>
    <col min="12299" max="12544" width="10.88671875" style="94"/>
    <col min="12545" max="12545" width="72" style="94" bestFit="1" customWidth="1"/>
    <col min="12546" max="12546" width="78.5546875" style="94" customWidth="1"/>
    <col min="12547" max="12547" width="10.88671875" style="94"/>
    <col min="12548" max="12548" width="31.109375" style="94" customWidth="1"/>
    <col min="12549" max="12549" width="70.109375" style="94" customWidth="1"/>
    <col min="12550" max="12550" width="17.44140625" style="94" customWidth="1"/>
    <col min="12551" max="12552" width="21.88671875" style="94" customWidth="1"/>
    <col min="12553" max="12553" width="19.44140625" style="94" customWidth="1"/>
    <col min="12554" max="12554" width="42" style="94" customWidth="1"/>
    <col min="12555" max="12800" width="10.88671875" style="94"/>
    <col min="12801" max="12801" width="72" style="94" bestFit="1" customWidth="1"/>
    <col min="12802" max="12802" width="78.5546875" style="94" customWidth="1"/>
    <col min="12803" max="12803" width="10.88671875" style="94"/>
    <col min="12804" max="12804" width="31.109375" style="94" customWidth="1"/>
    <col min="12805" max="12805" width="70.109375" style="94" customWidth="1"/>
    <col min="12806" max="12806" width="17.44140625" style="94" customWidth="1"/>
    <col min="12807" max="12808" width="21.88671875" style="94" customWidth="1"/>
    <col min="12809" max="12809" width="19.44140625" style="94" customWidth="1"/>
    <col min="12810" max="12810" width="42" style="94" customWidth="1"/>
    <col min="12811" max="13056" width="10.88671875" style="94"/>
    <col min="13057" max="13057" width="72" style="94" bestFit="1" customWidth="1"/>
    <col min="13058" max="13058" width="78.5546875" style="94" customWidth="1"/>
    <col min="13059" max="13059" width="10.88671875" style="94"/>
    <col min="13060" max="13060" width="31.109375" style="94" customWidth="1"/>
    <col min="13061" max="13061" width="70.109375" style="94" customWidth="1"/>
    <col min="13062" max="13062" width="17.44140625" style="94" customWidth="1"/>
    <col min="13063" max="13064" width="21.88671875" style="94" customWidth="1"/>
    <col min="13065" max="13065" width="19.44140625" style="94" customWidth="1"/>
    <col min="13066" max="13066" width="42" style="94" customWidth="1"/>
    <col min="13067" max="13312" width="10.88671875" style="94"/>
    <col min="13313" max="13313" width="72" style="94" bestFit="1" customWidth="1"/>
    <col min="13314" max="13314" width="78.5546875" style="94" customWidth="1"/>
    <col min="13315" max="13315" width="10.88671875" style="94"/>
    <col min="13316" max="13316" width="31.109375" style="94" customWidth="1"/>
    <col min="13317" max="13317" width="70.109375" style="94" customWidth="1"/>
    <col min="13318" max="13318" width="17.44140625" style="94" customWidth="1"/>
    <col min="13319" max="13320" width="21.88671875" style="94" customWidth="1"/>
    <col min="13321" max="13321" width="19.44140625" style="94" customWidth="1"/>
    <col min="13322" max="13322" width="42" style="94" customWidth="1"/>
    <col min="13323" max="13568" width="10.88671875" style="94"/>
    <col min="13569" max="13569" width="72" style="94" bestFit="1" customWidth="1"/>
    <col min="13570" max="13570" width="78.5546875" style="94" customWidth="1"/>
    <col min="13571" max="13571" width="10.88671875" style="94"/>
    <col min="13572" max="13572" width="31.109375" style="94" customWidth="1"/>
    <col min="13573" max="13573" width="70.109375" style="94" customWidth="1"/>
    <col min="13574" max="13574" width="17.44140625" style="94" customWidth="1"/>
    <col min="13575" max="13576" width="21.88671875" style="94" customWidth="1"/>
    <col min="13577" max="13577" width="19.44140625" style="94" customWidth="1"/>
    <col min="13578" max="13578" width="42" style="94" customWidth="1"/>
    <col min="13579" max="13824" width="10.88671875" style="94"/>
    <col min="13825" max="13825" width="72" style="94" bestFit="1" customWidth="1"/>
    <col min="13826" max="13826" width="78.5546875" style="94" customWidth="1"/>
    <col min="13827" max="13827" width="10.88671875" style="94"/>
    <col min="13828" max="13828" width="31.109375" style="94" customWidth="1"/>
    <col min="13829" max="13829" width="70.109375" style="94" customWidth="1"/>
    <col min="13830" max="13830" width="17.44140625" style="94" customWidth="1"/>
    <col min="13831" max="13832" width="21.88671875" style="94" customWidth="1"/>
    <col min="13833" max="13833" width="19.44140625" style="94" customWidth="1"/>
    <col min="13834" max="13834" width="42" style="94" customWidth="1"/>
    <col min="13835" max="14080" width="10.88671875" style="94"/>
    <col min="14081" max="14081" width="72" style="94" bestFit="1" customWidth="1"/>
    <col min="14082" max="14082" width="78.5546875" style="94" customWidth="1"/>
    <col min="14083" max="14083" width="10.88671875" style="94"/>
    <col min="14084" max="14084" width="31.109375" style="94" customWidth="1"/>
    <col min="14085" max="14085" width="70.109375" style="94" customWidth="1"/>
    <col min="14086" max="14086" width="17.44140625" style="94" customWidth="1"/>
    <col min="14087" max="14088" width="21.88671875" style="94" customWidth="1"/>
    <col min="14089" max="14089" width="19.44140625" style="94" customWidth="1"/>
    <col min="14090" max="14090" width="42" style="94" customWidth="1"/>
    <col min="14091" max="14336" width="10.88671875" style="94"/>
    <col min="14337" max="14337" width="72" style="94" bestFit="1" customWidth="1"/>
    <col min="14338" max="14338" width="78.5546875" style="94" customWidth="1"/>
    <col min="14339" max="14339" width="10.88671875" style="94"/>
    <col min="14340" max="14340" width="31.109375" style="94" customWidth="1"/>
    <col min="14341" max="14341" width="70.109375" style="94" customWidth="1"/>
    <col min="14342" max="14342" width="17.44140625" style="94" customWidth="1"/>
    <col min="14343" max="14344" width="21.88671875" style="94" customWidth="1"/>
    <col min="14345" max="14345" width="19.44140625" style="94" customWidth="1"/>
    <col min="14346" max="14346" width="42" style="94" customWidth="1"/>
    <col min="14347" max="14592" width="10.88671875" style="94"/>
    <col min="14593" max="14593" width="72" style="94" bestFit="1" customWidth="1"/>
    <col min="14594" max="14594" width="78.5546875" style="94" customWidth="1"/>
    <col min="14595" max="14595" width="10.88671875" style="94"/>
    <col min="14596" max="14596" width="31.109375" style="94" customWidth="1"/>
    <col min="14597" max="14597" width="70.109375" style="94" customWidth="1"/>
    <col min="14598" max="14598" width="17.44140625" style="94" customWidth="1"/>
    <col min="14599" max="14600" width="21.88671875" style="94" customWidth="1"/>
    <col min="14601" max="14601" width="19.44140625" style="94" customWidth="1"/>
    <col min="14602" max="14602" width="42" style="94" customWidth="1"/>
    <col min="14603" max="14848" width="10.88671875" style="94"/>
    <col min="14849" max="14849" width="72" style="94" bestFit="1" customWidth="1"/>
    <col min="14850" max="14850" width="78.5546875" style="94" customWidth="1"/>
    <col min="14851" max="14851" width="10.88671875" style="94"/>
    <col min="14852" max="14852" width="31.109375" style="94" customWidth="1"/>
    <col min="14853" max="14853" width="70.109375" style="94" customWidth="1"/>
    <col min="14854" max="14854" width="17.44140625" style="94" customWidth="1"/>
    <col min="14855" max="14856" width="21.88671875" style="94" customWidth="1"/>
    <col min="14857" max="14857" width="19.44140625" style="94" customWidth="1"/>
    <col min="14858" max="14858" width="42" style="94" customWidth="1"/>
    <col min="14859" max="15104" width="10.88671875" style="94"/>
    <col min="15105" max="15105" width="72" style="94" bestFit="1" customWidth="1"/>
    <col min="15106" max="15106" width="78.5546875" style="94" customWidth="1"/>
    <col min="15107" max="15107" width="10.88671875" style="94"/>
    <col min="15108" max="15108" width="31.109375" style="94" customWidth="1"/>
    <col min="15109" max="15109" width="70.109375" style="94" customWidth="1"/>
    <col min="15110" max="15110" width="17.44140625" style="94" customWidth="1"/>
    <col min="15111" max="15112" width="21.88671875" style="94" customWidth="1"/>
    <col min="15113" max="15113" width="19.44140625" style="94" customWidth="1"/>
    <col min="15114" max="15114" width="42" style="94" customWidth="1"/>
    <col min="15115" max="15360" width="10.88671875" style="94"/>
    <col min="15361" max="15361" width="72" style="94" bestFit="1" customWidth="1"/>
    <col min="15362" max="15362" width="78.5546875" style="94" customWidth="1"/>
    <col min="15363" max="15363" width="10.88671875" style="94"/>
    <col min="15364" max="15364" width="31.109375" style="94" customWidth="1"/>
    <col min="15365" max="15365" width="70.109375" style="94" customWidth="1"/>
    <col min="15366" max="15366" width="17.44140625" style="94" customWidth="1"/>
    <col min="15367" max="15368" width="21.88671875" style="94" customWidth="1"/>
    <col min="15369" max="15369" width="19.44140625" style="94" customWidth="1"/>
    <col min="15370" max="15370" width="42" style="94" customWidth="1"/>
    <col min="15371" max="15616" width="10.88671875" style="94"/>
    <col min="15617" max="15617" width="72" style="94" bestFit="1" customWidth="1"/>
    <col min="15618" max="15618" width="78.5546875" style="94" customWidth="1"/>
    <col min="15619" max="15619" width="10.88671875" style="94"/>
    <col min="15620" max="15620" width="31.109375" style="94" customWidth="1"/>
    <col min="15621" max="15621" width="70.109375" style="94" customWidth="1"/>
    <col min="15622" max="15622" width="17.44140625" style="94" customWidth="1"/>
    <col min="15623" max="15624" width="21.88671875" style="94" customWidth="1"/>
    <col min="15625" max="15625" width="19.44140625" style="94" customWidth="1"/>
    <col min="15626" max="15626" width="42" style="94" customWidth="1"/>
    <col min="15627" max="15872" width="10.88671875" style="94"/>
    <col min="15873" max="15873" width="72" style="94" bestFit="1" customWidth="1"/>
    <col min="15874" max="15874" width="78.5546875" style="94" customWidth="1"/>
    <col min="15875" max="15875" width="10.88671875" style="94"/>
    <col min="15876" max="15876" width="31.109375" style="94" customWidth="1"/>
    <col min="15877" max="15877" width="70.109375" style="94" customWidth="1"/>
    <col min="15878" max="15878" width="17.44140625" style="94" customWidth="1"/>
    <col min="15879" max="15880" width="21.88671875" style="94" customWidth="1"/>
    <col min="15881" max="15881" width="19.44140625" style="94" customWidth="1"/>
    <col min="15882" max="15882" width="42" style="94" customWidth="1"/>
    <col min="15883" max="16128" width="10.88671875" style="94"/>
    <col min="16129" max="16129" width="72" style="94" bestFit="1" customWidth="1"/>
    <col min="16130" max="16130" width="78.5546875" style="94" customWidth="1"/>
    <col min="16131" max="16131" width="10.88671875" style="94"/>
    <col min="16132" max="16132" width="31.109375" style="94" customWidth="1"/>
    <col min="16133" max="16133" width="70.109375" style="94" customWidth="1"/>
    <col min="16134" max="16134" width="17.44140625" style="94" customWidth="1"/>
    <col min="16135" max="16136" width="21.88671875" style="94" customWidth="1"/>
    <col min="16137" max="16137" width="19.44140625" style="94" customWidth="1"/>
    <col min="16138" max="16138" width="42" style="94" customWidth="1"/>
    <col min="16139" max="16384" width="10.88671875" style="94"/>
  </cols>
  <sheetData>
    <row r="1" spans="1:2" ht="25.5" customHeight="1" x14ac:dyDescent="0.3">
      <c r="A1" s="214" t="s">
        <v>71</v>
      </c>
      <c r="B1" s="215"/>
    </row>
    <row r="2" spans="1:2" ht="25.5" customHeight="1" x14ac:dyDescent="0.3">
      <c r="A2" s="216" t="s">
        <v>289</v>
      </c>
      <c r="B2" s="217"/>
    </row>
    <row r="3" spans="1:2" x14ac:dyDescent="0.3">
      <c r="A3" s="95" t="s">
        <v>256</v>
      </c>
      <c r="B3" s="96" t="s">
        <v>255</v>
      </c>
    </row>
    <row r="4" spans="1:2" x14ac:dyDescent="0.3">
      <c r="A4" s="97" t="s">
        <v>4</v>
      </c>
      <c r="B4" s="98" t="s">
        <v>288</v>
      </c>
    </row>
    <row r="5" spans="1:2" x14ac:dyDescent="0.3">
      <c r="A5" s="97" t="s">
        <v>5</v>
      </c>
      <c r="B5" s="98" t="s">
        <v>254</v>
      </c>
    </row>
    <row r="6" spans="1:2" ht="96.6" x14ac:dyDescent="0.3">
      <c r="A6" s="97" t="s">
        <v>6</v>
      </c>
      <c r="B6" s="99" t="s">
        <v>374</v>
      </c>
    </row>
    <row r="7" spans="1:2" ht="40.5" customHeight="1" x14ac:dyDescent="0.3">
      <c r="A7" s="97" t="s">
        <v>10</v>
      </c>
      <c r="B7" s="100" t="s">
        <v>287</v>
      </c>
    </row>
    <row r="8" spans="1:2" ht="29.25" customHeight="1" x14ac:dyDescent="0.3">
      <c r="A8" s="97" t="s">
        <v>206</v>
      </c>
      <c r="B8" s="100" t="s">
        <v>250</v>
      </c>
    </row>
    <row r="9" spans="1:2" ht="38.25" customHeight="1" x14ac:dyDescent="0.3">
      <c r="A9" s="97" t="s">
        <v>11</v>
      </c>
      <c r="B9" s="100" t="s">
        <v>250</v>
      </c>
    </row>
    <row r="10" spans="1:2" ht="27.6" x14ac:dyDescent="0.3">
      <c r="A10" s="97" t="s">
        <v>207</v>
      </c>
      <c r="B10" s="101" t="s">
        <v>347</v>
      </c>
    </row>
    <row r="11" spans="1:2" x14ac:dyDescent="0.3">
      <c r="A11" s="97" t="s">
        <v>208</v>
      </c>
      <c r="B11" s="101" t="s">
        <v>286</v>
      </c>
    </row>
    <row r="12" spans="1:2" ht="8.25" customHeight="1" x14ac:dyDescent="0.3">
      <c r="A12" s="102"/>
      <c r="B12" s="103"/>
    </row>
    <row r="13" spans="1:2" x14ac:dyDescent="0.3">
      <c r="A13" s="97" t="s">
        <v>13</v>
      </c>
      <c r="B13" s="104" t="s">
        <v>285</v>
      </c>
    </row>
    <row r="14" spans="1:2" x14ac:dyDescent="0.3">
      <c r="A14" s="97" t="s">
        <v>34</v>
      </c>
      <c r="B14" s="104" t="s">
        <v>284</v>
      </c>
    </row>
    <row r="15" spans="1:2" ht="27.6" x14ac:dyDescent="0.3">
      <c r="A15" s="97" t="s">
        <v>36</v>
      </c>
      <c r="B15" s="104" t="s">
        <v>283</v>
      </c>
    </row>
    <row r="16" spans="1:2" x14ac:dyDescent="0.3">
      <c r="A16" s="97" t="s">
        <v>37</v>
      </c>
      <c r="B16" s="104" t="s">
        <v>282</v>
      </c>
    </row>
    <row r="17" spans="1:2" ht="8.25" customHeight="1" x14ac:dyDescent="0.3">
      <c r="A17" s="102"/>
      <c r="B17" s="105"/>
    </row>
    <row r="18" spans="1:2" ht="41.4" x14ac:dyDescent="0.3">
      <c r="A18" s="97" t="s">
        <v>33</v>
      </c>
      <c r="B18" s="104" t="s">
        <v>281</v>
      </c>
    </row>
    <row r="19" spans="1:2" ht="27.6" x14ac:dyDescent="0.3">
      <c r="A19" s="97" t="s">
        <v>35</v>
      </c>
      <c r="B19" s="104" t="s">
        <v>280</v>
      </c>
    </row>
    <row r="20" spans="1:2" ht="27.6" x14ac:dyDescent="0.3">
      <c r="A20" s="97" t="s">
        <v>32</v>
      </c>
      <c r="B20" s="104" t="s">
        <v>279</v>
      </c>
    </row>
    <row r="21" spans="1:2" ht="27.6" x14ac:dyDescent="0.3">
      <c r="A21" s="97" t="s">
        <v>37</v>
      </c>
      <c r="B21" s="104" t="s">
        <v>278</v>
      </c>
    </row>
    <row r="22" spans="1:2" ht="8.25" customHeight="1" x14ac:dyDescent="0.3">
      <c r="A22" s="102"/>
      <c r="B22" s="105"/>
    </row>
    <row r="23" spans="1:2" ht="31.5" customHeight="1" x14ac:dyDescent="0.3">
      <c r="A23" s="97" t="s">
        <v>217</v>
      </c>
      <c r="B23" s="104" t="s">
        <v>277</v>
      </c>
    </row>
    <row r="24" spans="1:2" x14ac:dyDescent="0.3">
      <c r="A24" s="97" t="s">
        <v>38</v>
      </c>
      <c r="B24" s="104" t="s">
        <v>276</v>
      </c>
    </row>
    <row r="25" spans="1:2" ht="19.95" customHeight="1" x14ac:dyDescent="0.3">
      <c r="A25" s="97" t="s">
        <v>275</v>
      </c>
      <c r="B25" s="104" t="s">
        <v>274</v>
      </c>
    </row>
    <row r="26" spans="1:2" ht="28.95" customHeight="1" x14ac:dyDescent="0.3">
      <c r="A26" s="97" t="s">
        <v>273</v>
      </c>
      <c r="B26" s="104" t="s">
        <v>373</v>
      </c>
    </row>
    <row r="27" spans="1:2" ht="20.399999999999999" customHeight="1" x14ac:dyDescent="0.3">
      <c r="A27" s="97" t="s">
        <v>272</v>
      </c>
      <c r="B27" s="104" t="s">
        <v>42</v>
      </c>
    </row>
    <row r="28" spans="1:2" ht="8.25" customHeight="1" x14ac:dyDescent="0.3">
      <c r="A28" s="102"/>
      <c r="B28" s="105"/>
    </row>
    <row r="29" spans="1:2" ht="27.6" x14ac:dyDescent="0.3">
      <c r="A29" s="97" t="s">
        <v>50</v>
      </c>
      <c r="B29" s="104" t="s">
        <v>350</v>
      </c>
    </row>
    <row r="30" spans="1:2" ht="41.4" x14ac:dyDescent="0.3">
      <c r="A30" s="97" t="s">
        <v>209</v>
      </c>
      <c r="B30" s="104" t="s">
        <v>271</v>
      </c>
    </row>
    <row r="31" spans="1:2" ht="41.4" x14ac:dyDescent="0.3">
      <c r="A31" s="97" t="s">
        <v>47</v>
      </c>
      <c r="B31" s="104" t="s">
        <v>270</v>
      </c>
    </row>
    <row r="32" spans="1:2" ht="27.6" x14ac:dyDescent="0.3">
      <c r="A32" s="97" t="s">
        <v>48</v>
      </c>
      <c r="B32" s="104" t="s">
        <v>269</v>
      </c>
    </row>
    <row r="33" spans="1:2" ht="55.2" x14ac:dyDescent="0.3">
      <c r="A33" s="97" t="s">
        <v>43</v>
      </c>
      <c r="B33" s="104" t="s">
        <v>268</v>
      </c>
    </row>
    <row r="34" spans="1:2" ht="85.2" customHeight="1" x14ac:dyDescent="0.3">
      <c r="A34" s="106" t="s">
        <v>44</v>
      </c>
      <c r="B34" s="104" t="s">
        <v>267</v>
      </c>
    </row>
    <row r="35" spans="1:2" ht="81.599999999999994" customHeight="1" x14ac:dyDescent="0.3">
      <c r="A35" s="106" t="s">
        <v>45</v>
      </c>
      <c r="B35" s="104" t="s">
        <v>266</v>
      </c>
    </row>
    <row r="36" spans="1:2" ht="54" customHeight="1" x14ac:dyDescent="0.3">
      <c r="A36" s="106" t="s">
        <v>46</v>
      </c>
      <c r="B36" s="104" t="s">
        <v>265</v>
      </c>
    </row>
    <row r="37" spans="1:2" ht="8.25" customHeight="1" x14ac:dyDescent="0.3">
      <c r="A37" s="107"/>
      <c r="B37" s="105"/>
    </row>
    <row r="38" spans="1:2" ht="69" x14ac:dyDescent="0.3">
      <c r="A38" s="106" t="s">
        <v>211</v>
      </c>
      <c r="B38" s="104" t="s">
        <v>264</v>
      </c>
    </row>
    <row r="39" spans="1:2" ht="41.4" x14ac:dyDescent="0.3">
      <c r="A39" s="106" t="s">
        <v>263</v>
      </c>
      <c r="B39" s="104" t="s">
        <v>262</v>
      </c>
    </row>
    <row r="40" spans="1:2" ht="27.6" x14ac:dyDescent="0.3">
      <c r="A40" s="106" t="s">
        <v>261</v>
      </c>
      <c r="B40" s="104" t="s">
        <v>260</v>
      </c>
    </row>
    <row r="41" spans="1:2" ht="69" x14ac:dyDescent="0.3">
      <c r="A41" s="106" t="s">
        <v>259</v>
      </c>
      <c r="B41" s="104" t="s">
        <v>258</v>
      </c>
    </row>
    <row r="42" spans="1:2" ht="27.6" x14ac:dyDescent="0.3">
      <c r="A42" s="97" t="s">
        <v>69</v>
      </c>
      <c r="B42" s="104" t="s">
        <v>221</v>
      </c>
    </row>
    <row r="43" spans="1:2" x14ac:dyDescent="0.3">
      <c r="A43" s="106"/>
      <c r="B43" s="108"/>
    </row>
    <row r="44" spans="1:2" ht="25.5" customHeight="1" x14ac:dyDescent="0.3">
      <c r="A44" s="216" t="s">
        <v>257</v>
      </c>
      <c r="B44" s="217"/>
    </row>
    <row r="45" spans="1:2" x14ac:dyDescent="0.3">
      <c r="A45" s="95" t="s">
        <v>256</v>
      </c>
      <c r="B45" s="96" t="s">
        <v>255</v>
      </c>
    </row>
    <row r="46" spans="1:2" x14ac:dyDescent="0.3">
      <c r="A46" s="97" t="s">
        <v>5</v>
      </c>
      <c r="B46" s="98" t="s">
        <v>254</v>
      </c>
    </row>
    <row r="47" spans="1:2" ht="96.6" x14ac:dyDescent="0.3">
      <c r="A47" s="97" t="s">
        <v>6</v>
      </c>
      <c r="B47" s="99" t="s">
        <v>374</v>
      </c>
    </row>
    <row r="48" spans="1:2" x14ac:dyDescent="0.3">
      <c r="A48" s="97" t="s">
        <v>253</v>
      </c>
      <c r="B48" s="109" t="s">
        <v>252</v>
      </c>
    </row>
    <row r="49" spans="1:2" ht="37.5" customHeight="1" x14ac:dyDescent="0.3">
      <c r="A49" s="97" t="s">
        <v>251</v>
      </c>
      <c r="B49" s="109" t="s">
        <v>250</v>
      </c>
    </row>
    <row r="50" spans="1:2" ht="27.6" x14ac:dyDescent="0.3">
      <c r="A50" s="97" t="s">
        <v>81</v>
      </c>
      <c r="B50" s="109" t="s">
        <v>249</v>
      </c>
    </row>
    <row r="51" spans="1:2" ht="41.4" x14ac:dyDescent="0.3">
      <c r="A51" s="97" t="s">
        <v>248</v>
      </c>
      <c r="B51" s="110" t="s">
        <v>247</v>
      </c>
    </row>
    <row r="52" spans="1:2" ht="41.4" x14ac:dyDescent="0.3">
      <c r="A52" s="97" t="s">
        <v>183</v>
      </c>
      <c r="B52" s="110" t="s">
        <v>246</v>
      </c>
    </row>
    <row r="53" spans="1:2" x14ac:dyDescent="0.3">
      <c r="A53" s="97" t="s">
        <v>83</v>
      </c>
      <c r="B53" s="110" t="s">
        <v>245</v>
      </c>
    </row>
    <row r="54" spans="1:2" ht="69" x14ac:dyDescent="0.3">
      <c r="A54" s="97" t="s">
        <v>84</v>
      </c>
      <c r="B54" s="110" t="s">
        <v>244</v>
      </c>
    </row>
    <row r="55" spans="1:2" ht="55.2" x14ac:dyDescent="0.3">
      <c r="A55" s="106" t="s">
        <v>243</v>
      </c>
      <c r="B55" s="110" t="s">
        <v>242</v>
      </c>
    </row>
    <row r="56" spans="1:2" ht="27.6" x14ac:dyDescent="0.3">
      <c r="A56" s="97" t="s">
        <v>150</v>
      </c>
      <c r="B56" s="110" t="s">
        <v>241</v>
      </c>
    </row>
    <row r="57" spans="1:2" ht="96.6" x14ac:dyDescent="0.3">
      <c r="A57" s="97" t="s">
        <v>85</v>
      </c>
      <c r="B57" s="110" t="s">
        <v>240</v>
      </c>
    </row>
    <row r="58" spans="1:2" x14ac:dyDescent="0.3">
      <c r="A58" s="97" t="s">
        <v>86</v>
      </c>
      <c r="B58" s="110" t="s">
        <v>239</v>
      </c>
    </row>
    <row r="59" spans="1:2" ht="27.6" x14ac:dyDescent="0.3">
      <c r="A59" s="97" t="s">
        <v>87</v>
      </c>
      <c r="B59" s="110" t="s">
        <v>238</v>
      </c>
    </row>
    <row r="60" spans="1:2" ht="27.6" x14ac:dyDescent="0.3">
      <c r="A60" s="97" t="s">
        <v>88</v>
      </c>
      <c r="B60" s="110" t="s">
        <v>237</v>
      </c>
    </row>
    <row r="61" spans="1:2" ht="27.6" x14ac:dyDescent="0.3">
      <c r="A61" s="97" t="s">
        <v>89</v>
      </c>
      <c r="B61" s="110" t="s">
        <v>236</v>
      </c>
    </row>
    <row r="62" spans="1:2" ht="27.6" x14ac:dyDescent="0.3">
      <c r="A62" s="97" t="s">
        <v>90</v>
      </c>
      <c r="B62" s="110" t="s">
        <v>235</v>
      </c>
    </row>
    <row r="63" spans="1:2" ht="41.4" x14ac:dyDescent="0.3">
      <c r="A63" s="97" t="s">
        <v>29</v>
      </c>
      <c r="B63" s="110" t="s">
        <v>346</v>
      </c>
    </row>
    <row r="64" spans="1:2" ht="79.5" customHeight="1" x14ac:dyDescent="0.3">
      <c r="A64" s="97" t="s">
        <v>28</v>
      </c>
      <c r="B64" s="110" t="s">
        <v>234</v>
      </c>
    </row>
    <row r="65" spans="1:2" ht="110.4" x14ac:dyDescent="0.3">
      <c r="A65" s="97" t="s">
        <v>74</v>
      </c>
      <c r="B65" s="110" t="s">
        <v>349</v>
      </c>
    </row>
    <row r="66" spans="1:2" ht="27.6" x14ac:dyDescent="0.3">
      <c r="A66" s="97" t="s">
        <v>75</v>
      </c>
      <c r="B66" s="110" t="s">
        <v>233</v>
      </c>
    </row>
    <row r="67" spans="1:2" ht="151.80000000000001" x14ac:dyDescent="0.3">
      <c r="A67" s="97" t="s">
        <v>76</v>
      </c>
      <c r="B67" s="110" t="s">
        <v>351</v>
      </c>
    </row>
    <row r="68" spans="1:2" ht="27.6" x14ac:dyDescent="0.3">
      <c r="A68" s="97" t="s">
        <v>77</v>
      </c>
      <c r="B68" s="110" t="s">
        <v>232</v>
      </c>
    </row>
    <row r="69" spans="1:2" ht="27.6" x14ac:dyDescent="0.3">
      <c r="A69" s="106" t="s">
        <v>231</v>
      </c>
      <c r="B69" s="110" t="s">
        <v>230</v>
      </c>
    </row>
    <row r="70" spans="1:2" ht="25.5" customHeight="1" x14ac:dyDescent="0.3">
      <c r="A70" s="216" t="s">
        <v>229</v>
      </c>
      <c r="B70" s="217"/>
    </row>
    <row r="71" spans="1:2" x14ac:dyDescent="0.3">
      <c r="A71" s="218" t="s">
        <v>228</v>
      </c>
      <c r="B71" s="219"/>
    </row>
    <row r="72" spans="1:2" ht="72" customHeight="1" x14ac:dyDescent="0.3">
      <c r="A72" s="212" t="s">
        <v>348</v>
      </c>
      <c r="B72" s="213"/>
    </row>
    <row r="73" spans="1:2" ht="27.6" x14ac:dyDescent="0.3">
      <c r="A73" s="97" t="s">
        <v>227</v>
      </c>
      <c r="B73" s="110" t="s">
        <v>226</v>
      </c>
    </row>
    <row r="74" spans="1:2" ht="27.6" x14ac:dyDescent="0.3">
      <c r="A74" s="106" t="s">
        <v>225</v>
      </c>
      <c r="B74" s="110" t="s">
        <v>224</v>
      </c>
    </row>
  </sheetData>
  <mergeCells count="6">
    <mergeCell ref="A72:B72"/>
    <mergeCell ref="A1:B1"/>
    <mergeCell ref="A2:B2"/>
    <mergeCell ref="A44:B44"/>
    <mergeCell ref="A70:B70"/>
    <mergeCell ref="A71:B71"/>
  </mergeCells>
  <pageMargins left="0.23622047244094491" right="0.23622047244094491" top="0.74803149606299213" bottom="0.74803149606299213" header="0.31496062992125984" footer="0.31496062992125984"/>
  <pageSetup scale="55" orientation="landscape" r:id="rId1"/>
  <customProperties>
    <customPr name="_pios_id" r:id="rId2"/>
    <customPr name="EpmWorksheetKeyString_GUID" r:id="rId3"/>
  </customPropertie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DCF09A-13C1-4DC6-A2B2-7C8E4BB38F48}">
  <sheetPr codeName="Hoja6"/>
  <dimension ref="A1:J48"/>
  <sheetViews>
    <sheetView workbookViewId="0">
      <selection activeCell="B12" sqref="B12"/>
    </sheetView>
  </sheetViews>
  <sheetFormatPr baseColWidth="10" defaultRowHeight="14.4" x14ac:dyDescent="0.3"/>
  <cols>
    <col min="1" max="1" width="15.88671875" customWidth="1"/>
    <col min="2" max="2" width="70.5546875" customWidth="1"/>
    <col min="3" max="3" width="45.88671875" customWidth="1"/>
    <col min="4" max="4" width="77.88671875" customWidth="1"/>
    <col min="5" max="5" width="15.5546875" customWidth="1"/>
    <col min="6" max="6" width="53.5546875" customWidth="1"/>
    <col min="7" max="7" width="32.88671875" style="7" customWidth="1"/>
    <col min="8" max="8" width="19" style="2" customWidth="1"/>
    <col min="9" max="9" width="29.44140625" style="2" customWidth="1"/>
    <col min="10" max="10" width="36.33203125" style="2" customWidth="1"/>
  </cols>
  <sheetData>
    <row r="1" spans="1:10" ht="26.4" x14ac:dyDescent="0.3">
      <c r="A1" s="9" t="s">
        <v>290</v>
      </c>
      <c r="B1" s="9" t="s">
        <v>11</v>
      </c>
      <c r="C1" s="9" t="s">
        <v>291</v>
      </c>
      <c r="D1" s="9" t="s">
        <v>292</v>
      </c>
      <c r="E1" s="9" t="s">
        <v>293</v>
      </c>
      <c r="F1" s="10" t="s">
        <v>294</v>
      </c>
      <c r="G1" s="10" t="s">
        <v>150</v>
      </c>
      <c r="H1" s="10" t="s">
        <v>151</v>
      </c>
      <c r="I1" s="10" t="s">
        <v>151</v>
      </c>
      <c r="J1" s="10" t="s">
        <v>108</v>
      </c>
    </row>
    <row r="2" spans="1:10" x14ac:dyDescent="0.3">
      <c r="A2" s="11"/>
      <c r="B2" s="11"/>
      <c r="C2" s="11"/>
      <c r="D2" s="11"/>
      <c r="E2" s="11"/>
      <c r="F2" s="12"/>
      <c r="G2" s="3" t="s">
        <v>353</v>
      </c>
      <c r="H2" s="8" t="s">
        <v>367</v>
      </c>
      <c r="I2" s="8" t="s">
        <v>152</v>
      </c>
      <c r="J2" s="8" t="s">
        <v>153</v>
      </c>
    </row>
    <row r="3" spans="1:10" x14ac:dyDescent="0.3">
      <c r="A3" s="8" t="s">
        <v>295</v>
      </c>
      <c r="B3" s="14" t="s">
        <v>296</v>
      </c>
      <c r="C3" s="13" t="s">
        <v>297</v>
      </c>
      <c r="D3" s="8" t="s">
        <v>372</v>
      </c>
      <c r="E3" s="8" t="s">
        <v>298</v>
      </c>
      <c r="F3" s="8" t="s">
        <v>299</v>
      </c>
      <c r="G3" s="8" t="s">
        <v>354</v>
      </c>
      <c r="H3" s="8" t="s">
        <v>368</v>
      </c>
      <c r="I3" s="8" t="s">
        <v>154</v>
      </c>
      <c r="J3" s="8" t="s">
        <v>117</v>
      </c>
    </row>
    <row r="4" spans="1:10" x14ac:dyDescent="0.3">
      <c r="A4" s="8" t="s">
        <v>371</v>
      </c>
      <c r="B4" s="14" t="s">
        <v>300</v>
      </c>
      <c r="C4" s="13" t="s">
        <v>301</v>
      </c>
      <c r="D4" s="8" t="s">
        <v>302</v>
      </c>
      <c r="E4" s="8" t="s">
        <v>303</v>
      </c>
      <c r="F4" s="8" t="s">
        <v>304</v>
      </c>
      <c r="G4" s="8" t="s">
        <v>355</v>
      </c>
      <c r="H4" s="8" t="s">
        <v>369</v>
      </c>
      <c r="I4" s="8" t="s">
        <v>155</v>
      </c>
      <c r="J4" s="8" t="s">
        <v>112</v>
      </c>
    </row>
    <row r="5" spans="1:10" x14ac:dyDescent="0.3">
      <c r="A5" s="8" t="s">
        <v>305</v>
      </c>
      <c r="B5" s="14" t="s">
        <v>306</v>
      </c>
      <c r="C5" s="13" t="s">
        <v>307</v>
      </c>
      <c r="D5" s="8" t="s">
        <v>308</v>
      </c>
      <c r="E5" s="8" t="s">
        <v>309</v>
      </c>
      <c r="F5" s="8" t="s">
        <v>310</v>
      </c>
      <c r="G5" s="8" t="s">
        <v>356</v>
      </c>
      <c r="H5" s="8" t="s">
        <v>370</v>
      </c>
      <c r="I5" s="8" t="s">
        <v>156</v>
      </c>
      <c r="J5" s="8" t="s">
        <v>113</v>
      </c>
    </row>
    <row r="6" spans="1:10" x14ac:dyDescent="0.3">
      <c r="A6" s="8" t="s">
        <v>311</v>
      </c>
      <c r="B6" s="14" t="s">
        <v>312</v>
      </c>
      <c r="C6" s="13" t="s">
        <v>313</v>
      </c>
      <c r="D6" s="8" t="s">
        <v>314</v>
      </c>
      <c r="E6" s="8" t="s">
        <v>315</v>
      </c>
      <c r="F6" s="8" t="s">
        <v>316</v>
      </c>
      <c r="G6" s="8" t="s">
        <v>357</v>
      </c>
      <c r="H6" s="8"/>
      <c r="I6" s="8" t="s">
        <v>157</v>
      </c>
      <c r="J6" s="8" t="s">
        <v>114</v>
      </c>
    </row>
    <row r="7" spans="1:10" x14ac:dyDescent="0.3">
      <c r="A7" s="8"/>
      <c r="B7" s="14" t="s">
        <v>317</v>
      </c>
      <c r="C7" s="13" t="s">
        <v>318</v>
      </c>
      <c r="D7" s="8" t="s">
        <v>319</v>
      </c>
      <c r="E7" s="8" t="s">
        <v>320</v>
      </c>
      <c r="F7" s="8" t="s">
        <v>321</v>
      </c>
      <c r="G7" s="8" t="s">
        <v>358</v>
      </c>
      <c r="H7" s="8"/>
      <c r="I7" s="8" t="s">
        <v>123</v>
      </c>
      <c r="J7" s="8" t="s">
        <v>115</v>
      </c>
    </row>
    <row r="8" spans="1:10" x14ac:dyDescent="0.3">
      <c r="A8" s="8"/>
      <c r="B8" s="14" t="s">
        <v>322</v>
      </c>
      <c r="C8" s="13" t="s">
        <v>323</v>
      </c>
      <c r="D8" s="8" t="s">
        <v>324</v>
      </c>
      <c r="E8" s="8" t="s">
        <v>325</v>
      </c>
      <c r="F8" s="8" t="s">
        <v>326</v>
      </c>
      <c r="G8" s="8" t="s">
        <v>359</v>
      </c>
      <c r="H8" s="8"/>
      <c r="I8" s="8"/>
      <c r="J8" s="8"/>
    </row>
    <row r="9" spans="1:10" x14ac:dyDescent="0.3">
      <c r="C9" s="13" t="s">
        <v>327</v>
      </c>
      <c r="D9" s="8" t="s">
        <v>328</v>
      </c>
      <c r="E9" s="8"/>
      <c r="F9" s="8"/>
      <c r="G9" s="8" t="s">
        <v>360</v>
      </c>
    </row>
    <row r="10" spans="1:10" x14ac:dyDescent="0.3">
      <c r="C10" s="13" t="s">
        <v>329</v>
      </c>
      <c r="D10" s="8" t="s">
        <v>330</v>
      </c>
      <c r="E10" s="8"/>
      <c r="F10" s="8"/>
      <c r="G10" s="8" t="s">
        <v>361</v>
      </c>
    </row>
    <row r="11" spans="1:10" x14ac:dyDescent="0.3">
      <c r="C11" s="13" t="s">
        <v>331</v>
      </c>
      <c r="D11" s="8" t="s">
        <v>332</v>
      </c>
      <c r="E11" s="8"/>
      <c r="F11" s="8"/>
      <c r="G11" s="8" t="s">
        <v>362</v>
      </c>
    </row>
    <row r="12" spans="1:10" x14ac:dyDescent="0.3">
      <c r="C12" s="13" t="s">
        <v>333</v>
      </c>
      <c r="D12" s="8" t="s">
        <v>334</v>
      </c>
      <c r="E12" s="8"/>
      <c r="F12" s="8"/>
      <c r="G12" s="8" t="s">
        <v>363</v>
      </c>
    </row>
    <row r="13" spans="1:10" x14ac:dyDescent="0.3">
      <c r="C13" s="13" t="s">
        <v>335</v>
      </c>
      <c r="D13" s="8" t="s">
        <v>336</v>
      </c>
      <c r="E13" s="8"/>
      <c r="F13" s="8"/>
      <c r="G13" s="8" t="s">
        <v>364</v>
      </c>
    </row>
    <row r="14" spans="1:10" x14ac:dyDescent="0.3">
      <c r="B14" s="1"/>
      <c r="C14" s="13" t="s">
        <v>337</v>
      </c>
      <c r="D14" s="8" t="s">
        <v>338</v>
      </c>
      <c r="E14" s="8"/>
      <c r="F14" s="8"/>
      <c r="G14" s="8" t="s">
        <v>365</v>
      </c>
    </row>
    <row r="15" spans="1:10" x14ac:dyDescent="0.3">
      <c r="B15" s="1"/>
      <c r="C15" s="13" t="s">
        <v>339</v>
      </c>
      <c r="D15" s="8" t="s">
        <v>340</v>
      </c>
      <c r="E15" s="8"/>
      <c r="F15" s="8"/>
      <c r="G15" s="8" t="s">
        <v>366</v>
      </c>
    </row>
    <row r="16" spans="1:10" x14ac:dyDescent="0.3">
      <c r="C16" s="13" t="s">
        <v>341</v>
      </c>
      <c r="D16" s="8"/>
      <c r="E16" s="1"/>
      <c r="G16" s="5"/>
    </row>
    <row r="17" spans="2:7" x14ac:dyDescent="0.3">
      <c r="C17" s="13" t="s">
        <v>342</v>
      </c>
      <c r="D17" s="8"/>
      <c r="E17" s="1"/>
      <c r="G17" s="5"/>
    </row>
    <row r="18" spans="2:7" x14ac:dyDescent="0.3">
      <c r="C18" s="13" t="s">
        <v>343</v>
      </c>
      <c r="D18" s="8"/>
      <c r="E18" s="1"/>
      <c r="G18" s="5"/>
    </row>
    <row r="19" spans="2:7" x14ac:dyDescent="0.3">
      <c r="C19" s="13" t="s">
        <v>344</v>
      </c>
      <c r="D19" s="8"/>
      <c r="E19" s="1"/>
      <c r="G19" s="5"/>
    </row>
    <row r="20" spans="2:7" x14ac:dyDescent="0.3">
      <c r="B20" s="1"/>
      <c r="C20" s="13" t="s">
        <v>345</v>
      </c>
      <c r="D20" s="8"/>
      <c r="E20" s="1"/>
      <c r="G20" s="5"/>
    </row>
    <row r="21" spans="2:7" x14ac:dyDescent="0.3">
      <c r="E21" s="1"/>
      <c r="G21" s="5"/>
    </row>
    <row r="22" spans="2:7" x14ac:dyDescent="0.3">
      <c r="E22" s="1"/>
      <c r="G22" s="5"/>
    </row>
    <row r="23" spans="2:7" x14ac:dyDescent="0.3">
      <c r="G23" s="5"/>
    </row>
    <row r="24" spans="2:7" x14ac:dyDescent="0.3">
      <c r="G24" s="6" t="s">
        <v>158</v>
      </c>
    </row>
    <row r="25" spans="2:7" x14ac:dyDescent="0.3">
      <c r="G25" s="4" t="s">
        <v>159</v>
      </c>
    </row>
    <row r="26" spans="2:7" x14ac:dyDescent="0.3">
      <c r="G26" s="4" t="s">
        <v>160</v>
      </c>
    </row>
    <row r="27" spans="2:7" x14ac:dyDescent="0.3">
      <c r="G27" s="4" t="s">
        <v>161</v>
      </c>
    </row>
    <row r="28" spans="2:7" x14ac:dyDescent="0.3">
      <c r="G28" s="4" t="s">
        <v>162</v>
      </c>
    </row>
    <row r="29" spans="2:7" x14ac:dyDescent="0.3">
      <c r="G29" s="4" t="s">
        <v>163</v>
      </c>
    </row>
    <row r="30" spans="2:7" x14ac:dyDescent="0.3">
      <c r="G30" s="4" t="s">
        <v>164</v>
      </c>
    </row>
    <row r="31" spans="2:7" x14ac:dyDescent="0.3">
      <c r="G31" s="4" t="s">
        <v>165</v>
      </c>
    </row>
    <row r="32" spans="2:7" x14ac:dyDescent="0.3">
      <c r="G32" s="4" t="s">
        <v>166</v>
      </c>
    </row>
    <row r="33" spans="7:7" x14ac:dyDescent="0.3">
      <c r="G33" s="4" t="s">
        <v>167</v>
      </c>
    </row>
    <row r="34" spans="7:7" x14ac:dyDescent="0.3">
      <c r="G34" s="4" t="s">
        <v>168</v>
      </c>
    </row>
    <row r="35" spans="7:7" x14ac:dyDescent="0.3">
      <c r="G35" s="4" t="s">
        <v>169</v>
      </c>
    </row>
    <row r="36" spans="7:7" x14ac:dyDescent="0.3">
      <c r="G36" s="4" t="s">
        <v>170</v>
      </c>
    </row>
    <row r="37" spans="7:7" x14ac:dyDescent="0.3">
      <c r="G37" s="4" t="s">
        <v>171</v>
      </c>
    </row>
    <row r="38" spans="7:7" x14ac:dyDescent="0.3">
      <c r="G38" s="4" t="s">
        <v>172</v>
      </c>
    </row>
    <row r="39" spans="7:7" x14ac:dyDescent="0.3">
      <c r="G39" s="4" t="s">
        <v>173</v>
      </c>
    </row>
    <row r="40" spans="7:7" x14ac:dyDescent="0.3">
      <c r="G40" s="4" t="s">
        <v>174</v>
      </c>
    </row>
    <row r="41" spans="7:7" x14ac:dyDescent="0.3">
      <c r="G41" s="4" t="s">
        <v>175</v>
      </c>
    </row>
    <row r="42" spans="7:7" x14ac:dyDescent="0.3">
      <c r="G42" s="4" t="s">
        <v>176</v>
      </c>
    </row>
    <row r="43" spans="7:7" x14ac:dyDescent="0.3">
      <c r="G43" s="4" t="s">
        <v>177</v>
      </c>
    </row>
    <row r="44" spans="7:7" x14ac:dyDescent="0.3">
      <c r="G44" s="4" t="s">
        <v>178</v>
      </c>
    </row>
    <row r="45" spans="7:7" x14ac:dyDescent="0.3">
      <c r="G45" s="4" t="s">
        <v>179</v>
      </c>
    </row>
    <row r="46" spans="7:7" x14ac:dyDescent="0.3">
      <c r="G46" s="4" t="s">
        <v>180</v>
      </c>
    </row>
    <row r="47" spans="7:7" x14ac:dyDescent="0.3">
      <c r="G47" s="4" t="s">
        <v>181</v>
      </c>
    </row>
    <row r="48" spans="7:7" x14ac:dyDescent="0.3">
      <c r="G48" s="4" t="s">
        <v>182</v>
      </c>
    </row>
  </sheetData>
  <pageMargins left="0.7" right="0.7" top="0.75" bottom="0.75" header="0.3" footer="0.3"/>
  <customProperties>
    <customPr name="_pios_id" r:id="rId1"/>
    <customPr name="EpmWorksheetKeyString_GUID" r:id="rId2"/>
  </customPropertie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7" tint="0.39997558519241921"/>
    <pageSetUpPr fitToPage="1"/>
  </sheetPr>
  <dimension ref="A1:AO49"/>
  <sheetViews>
    <sheetView showGridLines="0" view="pageBreakPreview" topLeftCell="O12" zoomScale="80" zoomScaleNormal="80" zoomScaleSheetLayoutView="80" workbookViewId="0">
      <selection activeCell="P48" sqref="P48"/>
    </sheetView>
  </sheetViews>
  <sheetFormatPr baseColWidth="10" defaultColWidth="10.88671875" defaultRowHeight="13.8" x14ac:dyDescent="0.3"/>
  <cols>
    <col min="1" max="1" width="38.44140625" style="15" customWidth="1"/>
    <col min="2" max="2" width="20.5546875" style="15" customWidth="1"/>
    <col min="3" max="14" width="20.6640625" style="15" customWidth="1"/>
    <col min="15" max="15" width="20.5546875" style="15" customWidth="1"/>
    <col min="16" max="16" width="32.44140625" style="15" customWidth="1"/>
    <col min="17" max="27" width="18.109375" style="15" customWidth="1"/>
    <col min="28" max="28" width="22.6640625" style="15" customWidth="1"/>
    <col min="29" max="29" width="19" style="15" customWidth="1"/>
    <col min="30" max="30" width="19.44140625" style="15" customWidth="1"/>
    <col min="31" max="31" width="20.5546875" style="15" customWidth="1"/>
    <col min="32" max="32" width="22.88671875" style="15" customWidth="1"/>
    <col min="33" max="33" width="18.44140625" style="15" bestFit="1" customWidth="1"/>
    <col min="34" max="34" width="8.44140625" style="15" customWidth="1"/>
    <col min="35" max="35" width="18.44140625" style="15" bestFit="1" customWidth="1"/>
    <col min="36" max="36" width="5.6640625" style="15" customWidth="1"/>
    <col min="37" max="37" width="18.44140625" style="15" bestFit="1" customWidth="1"/>
    <col min="38" max="38" width="4.6640625" style="15" customWidth="1"/>
    <col min="39" max="39" width="23" style="15" bestFit="1" customWidth="1"/>
    <col min="40" max="40" width="10.88671875" style="15"/>
    <col min="41" max="41" width="18.44140625" style="15" bestFit="1" customWidth="1"/>
    <col min="42" max="42" width="16.109375" style="15" customWidth="1"/>
    <col min="43" max="16384" width="10.88671875" style="15"/>
  </cols>
  <sheetData>
    <row r="1" spans="1:31" ht="32.25" customHeight="1" thickBot="1" x14ac:dyDescent="0.35">
      <c r="A1" s="244"/>
      <c r="B1" s="247" t="s">
        <v>0</v>
      </c>
      <c r="C1" s="248"/>
      <c r="D1" s="248"/>
      <c r="E1" s="248"/>
      <c r="F1" s="248"/>
      <c r="G1" s="248"/>
      <c r="H1" s="248"/>
      <c r="I1" s="248"/>
      <c r="J1" s="248"/>
      <c r="K1" s="248"/>
      <c r="L1" s="248"/>
      <c r="M1" s="248"/>
      <c r="N1" s="248"/>
      <c r="O1" s="248"/>
      <c r="P1" s="248"/>
      <c r="Q1" s="248"/>
      <c r="R1" s="248"/>
      <c r="S1" s="248"/>
      <c r="T1" s="248"/>
      <c r="U1" s="248"/>
      <c r="V1" s="248"/>
      <c r="W1" s="248"/>
      <c r="X1" s="248"/>
      <c r="Y1" s="248"/>
      <c r="Z1" s="248"/>
      <c r="AA1" s="249"/>
      <c r="AB1" s="256" t="s">
        <v>1</v>
      </c>
      <c r="AC1" s="257"/>
      <c r="AD1" s="257"/>
      <c r="AE1" s="258"/>
    </row>
    <row r="2" spans="1:31" ht="30.75" customHeight="1" thickBot="1" x14ac:dyDescent="0.35">
      <c r="A2" s="245"/>
      <c r="B2" s="247" t="s">
        <v>2</v>
      </c>
      <c r="C2" s="248"/>
      <c r="D2" s="248"/>
      <c r="E2" s="248"/>
      <c r="F2" s="248"/>
      <c r="G2" s="248"/>
      <c r="H2" s="248"/>
      <c r="I2" s="248"/>
      <c r="J2" s="248"/>
      <c r="K2" s="248"/>
      <c r="L2" s="248"/>
      <c r="M2" s="248"/>
      <c r="N2" s="248"/>
      <c r="O2" s="248"/>
      <c r="P2" s="248"/>
      <c r="Q2" s="248"/>
      <c r="R2" s="248"/>
      <c r="S2" s="248"/>
      <c r="T2" s="248"/>
      <c r="U2" s="248"/>
      <c r="V2" s="248"/>
      <c r="W2" s="248"/>
      <c r="X2" s="248"/>
      <c r="Y2" s="248"/>
      <c r="Z2" s="248"/>
      <c r="AA2" s="249"/>
      <c r="AB2" s="256" t="s">
        <v>204</v>
      </c>
      <c r="AC2" s="257"/>
      <c r="AD2" s="257"/>
      <c r="AE2" s="258"/>
    </row>
    <row r="3" spans="1:31" ht="24" customHeight="1" thickBot="1" x14ac:dyDescent="0.35">
      <c r="A3" s="245"/>
      <c r="B3" s="250" t="s">
        <v>3</v>
      </c>
      <c r="C3" s="251"/>
      <c r="D3" s="251"/>
      <c r="E3" s="251"/>
      <c r="F3" s="251"/>
      <c r="G3" s="251"/>
      <c r="H3" s="251"/>
      <c r="I3" s="251"/>
      <c r="J3" s="251"/>
      <c r="K3" s="251"/>
      <c r="L3" s="251"/>
      <c r="M3" s="251"/>
      <c r="N3" s="251"/>
      <c r="O3" s="251"/>
      <c r="P3" s="251"/>
      <c r="Q3" s="251"/>
      <c r="R3" s="251"/>
      <c r="S3" s="251"/>
      <c r="T3" s="251"/>
      <c r="U3" s="251"/>
      <c r="V3" s="251"/>
      <c r="W3" s="251"/>
      <c r="X3" s="251"/>
      <c r="Y3" s="251"/>
      <c r="Z3" s="251"/>
      <c r="AA3" s="252"/>
      <c r="AB3" s="256" t="s">
        <v>352</v>
      </c>
      <c r="AC3" s="257"/>
      <c r="AD3" s="257"/>
      <c r="AE3" s="258"/>
    </row>
    <row r="4" spans="1:31" ht="21.75" customHeight="1" thickBot="1" x14ac:dyDescent="0.35">
      <c r="A4" s="246"/>
      <c r="B4" s="253"/>
      <c r="C4" s="254"/>
      <c r="D4" s="254"/>
      <c r="E4" s="254"/>
      <c r="F4" s="254"/>
      <c r="G4" s="254"/>
      <c r="H4" s="254"/>
      <c r="I4" s="254"/>
      <c r="J4" s="254"/>
      <c r="K4" s="254"/>
      <c r="L4" s="254"/>
      <c r="M4" s="254"/>
      <c r="N4" s="254"/>
      <c r="O4" s="254"/>
      <c r="P4" s="254"/>
      <c r="Q4" s="254"/>
      <c r="R4" s="254"/>
      <c r="S4" s="254"/>
      <c r="T4" s="254"/>
      <c r="U4" s="254"/>
      <c r="V4" s="254"/>
      <c r="W4" s="254"/>
      <c r="X4" s="254"/>
      <c r="Y4" s="254"/>
      <c r="Z4" s="254"/>
      <c r="AA4" s="255"/>
      <c r="AB4" s="259" t="s">
        <v>205</v>
      </c>
      <c r="AC4" s="260"/>
      <c r="AD4" s="260"/>
      <c r="AE4" s="261"/>
    </row>
    <row r="5" spans="1:31" ht="9" customHeight="1" thickBot="1" x14ac:dyDescent="0.35">
      <c r="A5" s="17"/>
      <c r="B5" s="18"/>
      <c r="C5" s="19"/>
      <c r="D5" s="20"/>
      <c r="E5" s="20"/>
      <c r="F5" s="20"/>
      <c r="G5" s="20"/>
      <c r="H5" s="20"/>
      <c r="I5" s="20"/>
      <c r="J5" s="20"/>
      <c r="K5" s="20"/>
      <c r="L5" s="20"/>
      <c r="M5" s="20"/>
      <c r="N5" s="20"/>
      <c r="O5" s="20"/>
      <c r="P5" s="20"/>
      <c r="Q5" s="20"/>
      <c r="R5" s="20"/>
      <c r="S5" s="20"/>
      <c r="T5" s="20"/>
      <c r="U5" s="20"/>
      <c r="V5" s="20"/>
      <c r="W5" s="20"/>
      <c r="X5" s="20"/>
      <c r="Y5" s="20"/>
      <c r="Z5" s="21"/>
      <c r="AA5" s="20"/>
      <c r="AB5" s="20"/>
      <c r="AD5" s="22"/>
      <c r="AE5" s="23"/>
    </row>
    <row r="6" spans="1:31" ht="9" customHeight="1" thickBot="1" x14ac:dyDescent="0.35">
      <c r="A6" s="24"/>
      <c r="B6" s="20"/>
      <c r="C6" s="20"/>
      <c r="D6" s="20"/>
      <c r="E6" s="20"/>
      <c r="F6" s="20"/>
      <c r="G6" s="20"/>
      <c r="H6" s="20"/>
      <c r="I6" s="20"/>
      <c r="J6" s="20"/>
      <c r="K6" s="20"/>
      <c r="L6" s="20"/>
      <c r="M6" s="20"/>
      <c r="N6" s="20"/>
      <c r="O6" s="20"/>
      <c r="P6" s="20"/>
      <c r="Q6" s="20"/>
      <c r="R6" s="20"/>
      <c r="S6" s="20"/>
      <c r="T6" s="20"/>
      <c r="U6" s="20"/>
      <c r="V6" s="20"/>
      <c r="W6" s="20"/>
      <c r="X6" s="20"/>
      <c r="Y6" s="20"/>
      <c r="Z6" s="21"/>
      <c r="AA6" s="20"/>
      <c r="AB6" s="20"/>
      <c r="AD6" s="22"/>
      <c r="AE6" s="23"/>
    </row>
    <row r="7" spans="1:31" x14ac:dyDescent="0.3">
      <c r="A7" s="262" t="s">
        <v>4</v>
      </c>
      <c r="B7" s="263"/>
      <c r="C7" s="299" t="s">
        <v>25</v>
      </c>
      <c r="D7" s="262" t="s">
        <v>5</v>
      </c>
      <c r="E7" s="268"/>
      <c r="F7" s="268"/>
      <c r="G7" s="268"/>
      <c r="H7" s="263"/>
      <c r="I7" s="293">
        <v>45604</v>
      </c>
      <c r="J7" s="294"/>
      <c r="K7" s="262" t="s">
        <v>6</v>
      </c>
      <c r="L7" s="263"/>
      <c r="M7" s="285" t="s">
        <v>7</v>
      </c>
      <c r="N7" s="286"/>
      <c r="O7" s="271"/>
      <c r="P7" s="272"/>
      <c r="Q7" s="20"/>
      <c r="R7" s="20"/>
      <c r="S7" s="20"/>
      <c r="T7" s="20"/>
      <c r="U7" s="20"/>
      <c r="V7" s="20"/>
      <c r="W7" s="20"/>
      <c r="X7" s="20"/>
      <c r="Y7" s="20"/>
      <c r="Z7" s="21"/>
      <c r="AA7" s="20"/>
      <c r="AB7" s="20"/>
      <c r="AD7" s="22"/>
      <c r="AE7" s="23"/>
    </row>
    <row r="8" spans="1:31" x14ac:dyDescent="0.3">
      <c r="A8" s="264"/>
      <c r="B8" s="265"/>
      <c r="C8" s="300"/>
      <c r="D8" s="264"/>
      <c r="E8" s="269"/>
      <c r="F8" s="269"/>
      <c r="G8" s="269"/>
      <c r="H8" s="265"/>
      <c r="I8" s="295"/>
      <c r="J8" s="296"/>
      <c r="K8" s="264"/>
      <c r="L8" s="265"/>
      <c r="M8" s="302" t="s">
        <v>8</v>
      </c>
      <c r="N8" s="303"/>
      <c r="O8" s="287"/>
      <c r="P8" s="288"/>
      <c r="Q8" s="20"/>
      <c r="R8" s="20"/>
      <c r="S8" s="20"/>
      <c r="T8" s="20"/>
      <c r="U8" s="20"/>
      <c r="V8" s="20"/>
      <c r="W8" s="20"/>
      <c r="X8" s="20"/>
      <c r="Y8" s="20"/>
      <c r="Z8" s="21"/>
      <c r="AA8" s="20"/>
      <c r="AB8" s="20"/>
      <c r="AD8" s="22"/>
      <c r="AE8" s="23"/>
    </row>
    <row r="9" spans="1:31" ht="14.4" thickBot="1" x14ac:dyDescent="0.35">
      <c r="A9" s="266"/>
      <c r="B9" s="267"/>
      <c r="C9" s="301"/>
      <c r="D9" s="266"/>
      <c r="E9" s="270"/>
      <c r="F9" s="270"/>
      <c r="G9" s="270"/>
      <c r="H9" s="267"/>
      <c r="I9" s="297"/>
      <c r="J9" s="298"/>
      <c r="K9" s="266"/>
      <c r="L9" s="267"/>
      <c r="M9" s="289" t="s">
        <v>9</v>
      </c>
      <c r="N9" s="290"/>
      <c r="O9" s="291" t="s">
        <v>398</v>
      </c>
      <c r="P9" s="292"/>
      <c r="Q9" s="20"/>
      <c r="R9" s="20"/>
      <c r="S9" s="20"/>
      <c r="T9" s="20"/>
      <c r="U9" s="20"/>
      <c r="V9" s="20"/>
      <c r="W9" s="20"/>
      <c r="X9" s="20"/>
      <c r="Y9" s="20"/>
      <c r="Z9" s="21"/>
      <c r="AA9" s="20"/>
      <c r="AB9" s="20"/>
      <c r="AD9" s="22"/>
      <c r="AE9" s="23"/>
    </row>
    <row r="10" spans="1:31" ht="15" customHeight="1" thickBot="1" x14ac:dyDescent="0.35">
      <c r="A10" s="25"/>
      <c r="B10" s="26"/>
      <c r="C10" s="26"/>
      <c r="D10" s="27"/>
      <c r="E10" s="27"/>
      <c r="F10" s="27"/>
      <c r="G10" s="27"/>
      <c r="H10" s="27"/>
      <c r="I10" s="28"/>
      <c r="J10" s="28"/>
      <c r="K10" s="27"/>
      <c r="L10" s="27"/>
      <c r="M10" s="29"/>
      <c r="N10" s="29"/>
      <c r="O10" s="30"/>
      <c r="P10" s="30"/>
      <c r="Q10" s="26"/>
      <c r="R10" s="26"/>
      <c r="S10" s="26"/>
      <c r="T10" s="26"/>
      <c r="U10" s="26"/>
      <c r="V10" s="26"/>
      <c r="W10" s="26"/>
      <c r="X10" s="26"/>
      <c r="Y10" s="26"/>
      <c r="Z10" s="31"/>
      <c r="AA10" s="26"/>
      <c r="AB10" s="26"/>
      <c r="AD10" s="32"/>
      <c r="AE10" s="33"/>
    </row>
    <row r="11" spans="1:31" ht="15" customHeight="1" x14ac:dyDescent="0.3">
      <c r="A11" s="262" t="s">
        <v>10</v>
      </c>
      <c r="B11" s="263"/>
      <c r="C11" s="273" t="s">
        <v>308</v>
      </c>
      <c r="D11" s="274"/>
      <c r="E11" s="274"/>
      <c r="F11" s="274"/>
      <c r="G11" s="274"/>
      <c r="H11" s="274"/>
      <c r="I11" s="274"/>
      <c r="J11" s="274"/>
      <c r="K11" s="274"/>
      <c r="L11" s="274"/>
      <c r="M11" s="274"/>
      <c r="N11" s="274"/>
      <c r="O11" s="274"/>
      <c r="P11" s="274"/>
      <c r="Q11" s="274"/>
      <c r="R11" s="274"/>
      <c r="S11" s="274"/>
      <c r="T11" s="274"/>
      <c r="U11" s="274"/>
      <c r="V11" s="274"/>
      <c r="W11" s="274"/>
      <c r="X11" s="274"/>
      <c r="Y11" s="274"/>
      <c r="Z11" s="274"/>
      <c r="AA11" s="274"/>
      <c r="AB11" s="274"/>
      <c r="AC11" s="274"/>
      <c r="AD11" s="274"/>
      <c r="AE11" s="275"/>
    </row>
    <row r="12" spans="1:31" ht="15" customHeight="1" x14ac:dyDescent="0.3">
      <c r="A12" s="264"/>
      <c r="B12" s="265"/>
      <c r="C12" s="276"/>
      <c r="D12" s="277"/>
      <c r="E12" s="277"/>
      <c r="F12" s="277"/>
      <c r="G12" s="277"/>
      <c r="H12" s="277"/>
      <c r="I12" s="277"/>
      <c r="J12" s="277"/>
      <c r="K12" s="277"/>
      <c r="L12" s="277"/>
      <c r="M12" s="277"/>
      <c r="N12" s="277"/>
      <c r="O12" s="277"/>
      <c r="P12" s="277"/>
      <c r="Q12" s="277"/>
      <c r="R12" s="277"/>
      <c r="S12" s="277"/>
      <c r="T12" s="277"/>
      <c r="U12" s="277"/>
      <c r="V12" s="277"/>
      <c r="W12" s="277"/>
      <c r="X12" s="277"/>
      <c r="Y12" s="277"/>
      <c r="Z12" s="277"/>
      <c r="AA12" s="277"/>
      <c r="AB12" s="277"/>
      <c r="AC12" s="277"/>
      <c r="AD12" s="277"/>
      <c r="AE12" s="278"/>
    </row>
    <row r="13" spans="1:31" ht="15" customHeight="1" thickBot="1" x14ac:dyDescent="0.35">
      <c r="A13" s="266"/>
      <c r="B13" s="267"/>
      <c r="C13" s="279"/>
      <c r="D13" s="280"/>
      <c r="E13" s="280"/>
      <c r="F13" s="280"/>
      <c r="G13" s="280"/>
      <c r="H13" s="280"/>
      <c r="I13" s="280"/>
      <c r="J13" s="280"/>
      <c r="K13" s="280"/>
      <c r="L13" s="280"/>
      <c r="M13" s="280"/>
      <c r="N13" s="280"/>
      <c r="O13" s="280"/>
      <c r="P13" s="280"/>
      <c r="Q13" s="280"/>
      <c r="R13" s="280"/>
      <c r="S13" s="280"/>
      <c r="T13" s="280"/>
      <c r="U13" s="280"/>
      <c r="V13" s="280"/>
      <c r="W13" s="280"/>
      <c r="X13" s="280"/>
      <c r="Y13" s="280"/>
      <c r="Z13" s="280"/>
      <c r="AA13" s="280"/>
      <c r="AB13" s="280"/>
      <c r="AC13" s="280"/>
      <c r="AD13" s="280"/>
      <c r="AE13" s="281"/>
    </row>
    <row r="14" spans="1:31" ht="9" customHeight="1" thickBot="1" x14ac:dyDescent="0.35">
      <c r="A14" s="35"/>
      <c r="B14" s="36"/>
      <c r="C14" s="37"/>
      <c r="D14" s="37"/>
      <c r="E14" s="37"/>
      <c r="F14" s="37"/>
      <c r="G14" s="37"/>
      <c r="H14" s="37"/>
      <c r="I14" s="37"/>
      <c r="J14" s="37"/>
      <c r="K14" s="37"/>
      <c r="L14" s="37"/>
      <c r="M14" s="38"/>
      <c r="N14" s="38"/>
      <c r="O14" s="38"/>
      <c r="P14" s="38"/>
      <c r="Q14" s="38"/>
      <c r="R14" s="39"/>
      <c r="S14" s="39"/>
      <c r="T14" s="39"/>
      <c r="U14" s="39"/>
      <c r="V14" s="39"/>
      <c r="W14" s="39"/>
      <c r="X14" s="39"/>
      <c r="Y14" s="27"/>
      <c r="Z14" s="27"/>
      <c r="AA14" s="27"/>
      <c r="AB14" s="27"/>
      <c r="AD14" s="27"/>
      <c r="AE14" s="34"/>
    </row>
    <row r="15" spans="1:31" ht="53.25" customHeight="1" thickBot="1" x14ac:dyDescent="0.35">
      <c r="A15" s="242" t="s">
        <v>206</v>
      </c>
      <c r="B15" s="243"/>
      <c r="C15" s="282" t="s">
        <v>371</v>
      </c>
      <c r="D15" s="283"/>
      <c r="E15" s="283"/>
      <c r="F15" s="283"/>
      <c r="G15" s="283"/>
      <c r="H15" s="283"/>
      <c r="I15" s="283"/>
      <c r="J15" s="283"/>
      <c r="K15" s="284"/>
      <c r="L15" s="230" t="s">
        <v>11</v>
      </c>
      <c r="M15" s="231"/>
      <c r="N15" s="231"/>
      <c r="O15" s="231"/>
      <c r="P15" s="231"/>
      <c r="Q15" s="232"/>
      <c r="R15" s="236" t="s">
        <v>300</v>
      </c>
      <c r="S15" s="237"/>
      <c r="T15" s="237"/>
      <c r="U15" s="237"/>
      <c r="V15" s="237"/>
      <c r="W15" s="237"/>
      <c r="X15" s="238"/>
      <c r="Y15" s="230" t="s">
        <v>207</v>
      </c>
      <c r="Z15" s="232"/>
      <c r="AA15" s="233" t="s">
        <v>329</v>
      </c>
      <c r="AB15" s="234"/>
      <c r="AC15" s="234"/>
      <c r="AD15" s="234"/>
      <c r="AE15" s="235"/>
    </row>
    <row r="16" spans="1:31" ht="9" customHeight="1" thickBot="1" x14ac:dyDescent="0.35">
      <c r="A16" s="24"/>
      <c r="B16" s="20"/>
      <c r="C16" s="240"/>
      <c r="D16" s="240"/>
      <c r="E16" s="240"/>
      <c r="F16" s="240"/>
      <c r="G16" s="240"/>
      <c r="H16" s="240"/>
      <c r="I16" s="240"/>
      <c r="J16" s="240"/>
      <c r="K16" s="240"/>
      <c r="L16" s="240"/>
      <c r="M16" s="240"/>
      <c r="N16" s="240"/>
      <c r="O16" s="240"/>
      <c r="P16" s="240"/>
      <c r="Q16" s="240"/>
      <c r="R16" s="240"/>
      <c r="S16" s="240"/>
      <c r="T16" s="240"/>
      <c r="U16" s="240"/>
      <c r="V16" s="240"/>
      <c r="W16" s="240"/>
      <c r="X16" s="240"/>
      <c r="Y16" s="240"/>
      <c r="Z16" s="240"/>
      <c r="AA16" s="240"/>
      <c r="AB16" s="240"/>
      <c r="AD16" s="22"/>
      <c r="AE16" s="23"/>
    </row>
    <row r="17" spans="1:33" s="40" customFormat="1" ht="37.5" customHeight="1" thickBot="1" x14ac:dyDescent="0.35">
      <c r="A17" s="242" t="s">
        <v>208</v>
      </c>
      <c r="B17" s="243"/>
      <c r="C17" s="335" t="s">
        <v>394</v>
      </c>
      <c r="D17" s="336"/>
      <c r="E17" s="336"/>
      <c r="F17" s="336"/>
      <c r="G17" s="336"/>
      <c r="H17" s="336"/>
      <c r="I17" s="336"/>
      <c r="J17" s="336"/>
      <c r="K17" s="336"/>
      <c r="L17" s="336"/>
      <c r="M17" s="336"/>
      <c r="N17" s="336"/>
      <c r="O17" s="336"/>
      <c r="P17" s="336"/>
      <c r="Q17" s="336"/>
      <c r="R17" s="336"/>
      <c r="S17" s="336"/>
      <c r="T17" s="336"/>
      <c r="U17" s="336"/>
      <c r="V17" s="336"/>
      <c r="W17" s="336"/>
      <c r="X17" s="336"/>
      <c r="Y17" s="336"/>
      <c r="Z17" s="336"/>
      <c r="AA17" s="336"/>
      <c r="AB17" s="336"/>
      <c r="AC17" s="336"/>
      <c r="AD17" s="336"/>
      <c r="AE17" s="336"/>
    </row>
    <row r="18" spans="1:33" ht="16.5" customHeight="1" thickBot="1" x14ac:dyDescent="0.35">
      <c r="A18" s="41"/>
      <c r="B18" s="42"/>
      <c r="C18" s="220"/>
      <c r="D18" s="221"/>
      <c r="E18" s="221"/>
      <c r="F18" s="221"/>
      <c r="G18" s="221"/>
      <c r="H18" s="221"/>
      <c r="I18" s="221"/>
      <c r="J18" s="221"/>
      <c r="K18" s="221"/>
      <c r="L18" s="221"/>
      <c r="M18" s="221"/>
      <c r="N18" s="221"/>
      <c r="O18" s="221"/>
      <c r="P18" s="221"/>
      <c r="Q18" s="221"/>
      <c r="R18" s="221"/>
      <c r="S18" s="221"/>
      <c r="T18" s="221"/>
      <c r="U18" s="221"/>
      <c r="V18" s="221"/>
      <c r="W18" s="221"/>
      <c r="X18" s="221"/>
      <c r="Y18" s="221"/>
      <c r="Z18" s="221"/>
      <c r="AA18" s="221"/>
      <c r="AB18" s="221"/>
      <c r="AC18" s="221"/>
      <c r="AD18" s="221"/>
      <c r="AE18" s="222"/>
    </row>
    <row r="19" spans="1:33" ht="32.1" customHeight="1" thickBot="1" x14ac:dyDescent="0.35">
      <c r="A19" s="230" t="s">
        <v>12</v>
      </c>
      <c r="B19" s="231"/>
      <c r="C19" s="231"/>
      <c r="D19" s="231"/>
      <c r="E19" s="231"/>
      <c r="F19" s="231"/>
      <c r="G19" s="231"/>
      <c r="H19" s="231"/>
      <c r="I19" s="231"/>
      <c r="J19" s="231"/>
      <c r="K19" s="231"/>
      <c r="L19" s="231"/>
      <c r="M19" s="231"/>
      <c r="N19" s="231"/>
      <c r="O19" s="231"/>
      <c r="P19" s="231"/>
      <c r="Q19" s="231"/>
      <c r="R19" s="231"/>
      <c r="S19" s="231"/>
      <c r="T19" s="231"/>
      <c r="U19" s="231"/>
      <c r="V19" s="231"/>
      <c r="W19" s="231"/>
      <c r="X19" s="231"/>
      <c r="Y19" s="231"/>
      <c r="Z19" s="231"/>
      <c r="AA19" s="231"/>
      <c r="AB19" s="231"/>
      <c r="AC19" s="231"/>
      <c r="AD19" s="231"/>
      <c r="AE19" s="232"/>
      <c r="AF19" s="44"/>
    </row>
    <row r="20" spans="1:33" ht="32.1" customHeight="1" thickBot="1" x14ac:dyDescent="0.35">
      <c r="A20" s="45" t="s">
        <v>13</v>
      </c>
      <c r="B20" s="227" t="s">
        <v>14</v>
      </c>
      <c r="C20" s="228"/>
      <c r="D20" s="228"/>
      <c r="E20" s="228"/>
      <c r="F20" s="228"/>
      <c r="G20" s="228"/>
      <c r="H20" s="228"/>
      <c r="I20" s="228"/>
      <c r="J20" s="228"/>
      <c r="K20" s="228"/>
      <c r="L20" s="228"/>
      <c r="M20" s="228"/>
      <c r="N20" s="228"/>
      <c r="O20" s="229"/>
      <c r="P20" s="230" t="s">
        <v>15</v>
      </c>
      <c r="Q20" s="231"/>
      <c r="R20" s="231"/>
      <c r="S20" s="231"/>
      <c r="T20" s="231"/>
      <c r="U20" s="231"/>
      <c r="V20" s="231"/>
      <c r="W20" s="231"/>
      <c r="X20" s="231"/>
      <c r="Y20" s="231"/>
      <c r="Z20" s="231"/>
      <c r="AA20" s="231"/>
      <c r="AB20" s="231"/>
      <c r="AC20" s="231"/>
      <c r="AD20" s="231"/>
      <c r="AE20" s="232"/>
      <c r="AF20" s="44"/>
    </row>
    <row r="21" spans="1:33" ht="32.1" customHeight="1" thickBot="1" x14ac:dyDescent="0.35">
      <c r="A21" s="25"/>
      <c r="B21" s="46" t="s">
        <v>16</v>
      </c>
      <c r="C21" s="47" t="s">
        <v>17</v>
      </c>
      <c r="D21" s="47" t="s">
        <v>18</v>
      </c>
      <c r="E21" s="47" t="s">
        <v>19</v>
      </c>
      <c r="F21" s="47" t="s">
        <v>20</v>
      </c>
      <c r="G21" s="47" t="s">
        <v>21</v>
      </c>
      <c r="H21" s="47" t="s">
        <v>22</v>
      </c>
      <c r="I21" s="47" t="s">
        <v>23</v>
      </c>
      <c r="J21" s="47" t="s">
        <v>24</v>
      </c>
      <c r="K21" s="47" t="s">
        <v>25</v>
      </c>
      <c r="L21" s="47" t="s">
        <v>26</v>
      </c>
      <c r="M21" s="47" t="s">
        <v>27</v>
      </c>
      <c r="N21" s="47" t="s">
        <v>28</v>
      </c>
      <c r="O21" s="48" t="s">
        <v>29</v>
      </c>
      <c r="P21" s="167"/>
      <c r="Q21" s="45" t="s">
        <v>16</v>
      </c>
      <c r="R21" s="50" t="s">
        <v>17</v>
      </c>
      <c r="S21" s="50" t="s">
        <v>18</v>
      </c>
      <c r="T21" s="50" t="s">
        <v>19</v>
      </c>
      <c r="U21" s="50" t="s">
        <v>20</v>
      </c>
      <c r="V21" s="50" t="s">
        <v>21</v>
      </c>
      <c r="W21" s="50" t="s">
        <v>22</v>
      </c>
      <c r="X21" s="50" t="s">
        <v>23</v>
      </c>
      <c r="Y21" s="50" t="s">
        <v>24</v>
      </c>
      <c r="Z21" s="50" t="s">
        <v>25</v>
      </c>
      <c r="AA21" s="50" t="s">
        <v>26</v>
      </c>
      <c r="AB21" s="50" t="s">
        <v>27</v>
      </c>
      <c r="AC21" s="50" t="s">
        <v>28</v>
      </c>
      <c r="AD21" s="51" t="s">
        <v>30</v>
      </c>
      <c r="AE21" s="51" t="s">
        <v>31</v>
      </c>
      <c r="AF21" s="52"/>
    </row>
    <row r="22" spans="1:33" ht="32.1" customHeight="1" x14ac:dyDescent="0.3">
      <c r="A22" s="53" t="s">
        <v>32</v>
      </c>
      <c r="B22" s="54"/>
      <c r="C22" s="55"/>
      <c r="D22" s="55"/>
      <c r="E22" s="55"/>
      <c r="F22" s="55"/>
      <c r="G22" s="55"/>
      <c r="H22" s="55"/>
      <c r="I22" s="55"/>
      <c r="J22" s="55"/>
      <c r="K22" s="55"/>
      <c r="L22" s="55"/>
      <c r="M22" s="55"/>
      <c r="N22" s="55">
        <f>SUM(B22:M22)</f>
        <v>0</v>
      </c>
      <c r="O22" s="56"/>
      <c r="P22" s="53" t="s">
        <v>33</v>
      </c>
      <c r="Q22" s="57"/>
      <c r="R22" s="58"/>
      <c r="S22" s="58"/>
      <c r="T22" s="58"/>
      <c r="U22" s="58"/>
      <c r="V22" s="58"/>
      <c r="W22" s="175">
        <v>132085052</v>
      </c>
      <c r="X22" s="175">
        <v>137759864</v>
      </c>
      <c r="Y22" s="58"/>
      <c r="Z22" s="58"/>
      <c r="AA22" s="58">
        <v>330000000</v>
      </c>
      <c r="AB22" s="175">
        <v>20712712</v>
      </c>
      <c r="AC22" s="175">
        <f>SUM(Q22:AB22)-66</f>
        <v>620557562</v>
      </c>
      <c r="AE22" s="59"/>
      <c r="AF22" s="52"/>
    </row>
    <row r="23" spans="1:33" ht="32.1" customHeight="1" x14ac:dyDescent="0.3">
      <c r="A23" s="60" t="s">
        <v>34</v>
      </c>
      <c r="B23" s="61"/>
      <c r="C23" s="62"/>
      <c r="D23" s="62"/>
      <c r="E23" s="62"/>
      <c r="F23" s="62"/>
      <c r="G23" s="62"/>
      <c r="H23" s="62"/>
      <c r="I23" s="62"/>
      <c r="J23" s="62"/>
      <c r="K23" s="62"/>
      <c r="L23" s="62"/>
      <c r="M23" s="62"/>
      <c r="N23" s="62">
        <f>SUM(B23:M23)</f>
        <v>0</v>
      </c>
      <c r="O23" s="63" t="str">
        <f>IFERROR(N23/(SUMIF(B23:M23,"&gt;0",B22:M22))," ")</f>
        <v xml:space="preserve"> </v>
      </c>
      <c r="P23" s="60" t="s">
        <v>35</v>
      </c>
      <c r="Q23" s="61"/>
      <c r="R23" s="62"/>
      <c r="S23" s="62"/>
      <c r="T23" s="62"/>
      <c r="U23" s="62"/>
      <c r="V23" s="62"/>
      <c r="W23" s="189">
        <v>70077620</v>
      </c>
      <c r="X23" s="189">
        <v>200228936</v>
      </c>
      <c r="Y23" s="189">
        <v>0</v>
      </c>
      <c r="Z23" s="62">
        <v>0</v>
      </c>
      <c r="AA23" s="62"/>
      <c r="AB23" s="62"/>
      <c r="AC23" s="189">
        <f>SUM(Q23:AB23)</f>
        <v>270306556</v>
      </c>
      <c r="AD23" s="62">
        <f>AC23/SUM(W22:AB22)</f>
        <v>0.4355865495863343</v>
      </c>
      <c r="AE23" s="64">
        <f>AC23/AC22</f>
        <v>0.4355865959135633</v>
      </c>
      <c r="AF23" s="52"/>
    </row>
    <row r="24" spans="1:33" ht="32.1" customHeight="1" x14ac:dyDescent="0.3">
      <c r="A24" s="60" t="s">
        <v>36</v>
      </c>
      <c r="B24" s="61">
        <f>+B22-B23</f>
        <v>0</v>
      </c>
      <c r="C24" s="62">
        <f t="shared" ref="C24:M24" si="0">+C22-C23</f>
        <v>0</v>
      </c>
      <c r="D24" s="62">
        <f t="shared" si="0"/>
        <v>0</v>
      </c>
      <c r="E24" s="62">
        <f t="shared" si="0"/>
        <v>0</v>
      </c>
      <c r="F24" s="62">
        <f t="shared" si="0"/>
        <v>0</v>
      </c>
      <c r="G24" s="62">
        <f t="shared" si="0"/>
        <v>0</v>
      </c>
      <c r="H24" s="62">
        <f t="shared" si="0"/>
        <v>0</v>
      </c>
      <c r="I24" s="62">
        <f t="shared" si="0"/>
        <v>0</v>
      </c>
      <c r="J24" s="62">
        <f t="shared" si="0"/>
        <v>0</v>
      </c>
      <c r="K24" s="62">
        <f t="shared" si="0"/>
        <v>0</v>
      </c>
      <c r="L24" s="62">
        <f t="shared" si="0"/>
        <v>0</v>
      </c>
      <c r="M24" s="62">
        <f t="shared" si="0"/>
        <v>0</v>
      </c>
      <c r="N24" s="62">
        <f>SUM(B24:M24)</f>
        <v>0</v>
      </c>
      <c r="O24" s="65"/>
      <c r="P24" s="60" t="s">
        <v>32</v>
      </c>
      <c r="Q24" s="61"/>
      <c r="R24" s="62"/>
      <c r="S24" s="62"/>
      <c r="T24" s="62"/>
      <c r="U24" s="62"/>
      <c r="V24" s="62"/>
      <c r="W24" s="62"/>
      <c r="X24" s="62">
        <v>24015064</v>
      </c>
      <c r="Y24" s="189">
        <v>58455430</v>
      </c>
      <c r="Z24" s="189">
        <v>58455430</v>
      </c>
      <c r="AA24" s="189">
        <v>58455430</v>
      </c>
      <c r="AB24" s="189">
        <v>358455430</v>
      </c>
      <c r="AC24" s="62">
        <f>SUM(Q24:AB24)</f>
        <v>557836784</v>
      </c>
      <c r="AD24" s="62"/>
      <c r="AE24" s="66"/>
      <c r="AF24" s="52"/>
    </row>
    <row r="25" spans="1:33" ht="32.1" customHeight="1" thickBot="1" x14ac:dyDescent="0.35">
      <c r="A25" s="67" t="s">
        <v>37</v>
      </c>
      <c r="B25" s="68"/>
      <c r="C25" s="69"/>
      <c r="D25" s="69"/>
      <c r="E25" s="69"/>
      <c r="F25" s="69"/>
      <c r="G25" s="69"/>
      <c r="H25" s="69"/>
      <c r="I25" s="69"/>
      <c r="J25" s="69"/>
      <c r="K25" s="69"/>
      <c r="L25" s="69"/>
      <c r="M25" s="69"/>
      <c r="N25" s="69">
        <f>SUM(B25:M25)</f>
        <v>0</v>
      </c>
      <c r="O25" s="70" t="str">
        <f>IFERROR(N25/(SUMIF(B25:M25,"&gt;0",B24:M24))," ")</f>
        <v xml:space="preserve"> </v>
      </c>
      <c r="P25" s="67" t="s">
        <v>37</v>
      </c>
      <c r="Q25" s="68"/>
      <c r="R25" s="69"/>
      <c r="S25" s="69"/>
      <c r="T25" s="69"/>
      <c r="U25" s="69"/>
      <c r="V25" s="69"/>
      <c r="W25" s="69">
        <v>0</v>
      </c>
      <c r="X25" s="69">
        <v>0</v>
      </c>
      <c r="Y25" s="197">
        <v>35445134</v>
      </c>
      <c r="Z25" s="69">
        <v>62764365</v>
      </c>
      <c r="AA25" s="69"/>
      <c r="AB25" s="69"/>
      <c r="AC25" s="197">
        <f>SUM(Q25:AB25)</f>
        <v>98209499</v>
      </c>
      <c r="AD25" s="69">
        <f>AC25/SUM(W24:AB24)</f>
        <v>0.17605418254383168</v>
      </c>
      <c r="AE25" s="71">
        <f>AC25/AC24</f>
        <v>0.17605418254383168</v>
      </c>
      <c r="AF25" s="52"/>
    </row>
    <row r="26" spans="1:33" s="72" customFormat="1" ht="16.5" customHeight="1" thickBot="1" x14ac:dyDescent="0.3"/>
    <row r="27" spans="1:33" ht="33.9" customHeight="1" x14ac:dyDescent="0.3">
      <c r="A27" s="350" t="s">
        <v>218</v>
      </c>
      <c r="B27" s="351"/>
      <c r="C27" s="351"/>
      <c r="D27" s="351"/>
      <c r="E27" s="351"/>
      <c r="F27" s="351"/>
      <c r="G27" s="351"/>
      <c r="H27" s="351"/>
      <c r="I27" s="351"/>
      <c r="J27" s="351"/>
      <c r="K27" s="351"/>
      <c r="L27" s="351"/>
      <c r="M27" s="351"/>
      <c r="N27" s="351"/>
      <c r="O27" s="351"/>
      <c r="P27" s="351"/>
      <c r="Q27" s="351"/>
      <c r="R27" s="351"/>
      <c r="S27" s="351"/>
      <c r="T27" s="351"/>
      <c r="U27" s="351"/>
      <c r="V27" s="351"/>
      <c r="W27" s="351"/>
      <c r="X27" s="351"/>
      <c r="Y27" s="351"/>
      <c r="Z27" s="351"/>
      <c r="AA27" s="351"/>
      <c r="AB27" s="351"/>
      <c r="AC27" s="351"/>
      <c r="AD27" s="351"/>
      <c r="AE27" s="352"/>
    </row>
    <row r="28" spans="1:33" ht="15" customHeight="1" x14ac:dyDescent="0.3">
      <c r="A28" s="241" t="s">
        <v>217</v>
      </c>
      <c r="B28" s="223" t="s">
        <v>38</v>
      </c>
      <c r="C28" s="223"/>
      <c r="D28" s="223" t="s">
        <v>39</v>
      </c>
      <c r="E28" s="223"/>
      <c r="F28" s="223"/>
      <c r="G28" s="223"/>
      <c r="H28" s="223"/>
      <c r="I28" s="223"/>
      <c r="J28" s="223"/>
      <c r="K28" s="223"/>
      <c r="L28" s="223"/>
      <c r="M28" s="223"/>
      <c r="N28" s="223"/>
      <c r="O28" s="223"/>
      <c r="P28" s="223" t="s">
        <v>28</v>
      </c>
      <c r="Q28" s="223" t="s">
        <v>219</v>
      </c>
      <c r="R28" s="223"/>
      <c r="S28" s="223"/>
      <c r="T28" s="223"/>
      <c r="U28" s="223"/>
      <c r="V28" s="223"/>
      <c r="W28" s="223"/>
      <c r="X28" s="223"/>
      <c r="Y28" s="223" t="s">
        <v>40</v>
      </c>
      <c r="Z28" s="223"/>
      <c r="AA28" s="223"/>
      <c r="AB28" s="223"/>
      <c r="AC28" s="223"/>
      <c r="AD28" s="223"/>
      <c r="AE28" s="224"/>
    </row>
    <row r="29" spans="1:33" ht="27" customHeight="1" x14ac:dyDescent="0.3">
      <c r="A29" s="241"/>
      <c r="B29" s="223"/>
      <c r="C29" s="223"/>
      <c r="D29" s="73" t="s">
        <v>16</v>
      </c>
      <c r="E29" s="73" t="s">
        <v>17</v>
      </c>
      <c r="F29" s="73" t="s">
        <v>18</v>
      </c>
      <c r="G29" s="73" t="s">
        <v>19</v>
      </c>
      <c r="H29" s="73" t="s">
        <v>20</v>
      </c>
      <c r="I29" s="73" t="s">
        <v>21</v>
      </c>
      <c r="J29" s="73" t="s">
        <v>22</v>
      </c>
      <c r="K29" s="73" t="s">
        <v>23</v>
      </c>
      <c r="L29" s="73" t="s">
        <v>24</v>
      </c>
      <c r="M29" s="73" t="s">
        <v>25</v>
      </c>
      <c r="N29" s="73" t="s">
        <v>26</v>
      </c>
      <c r="O29" s="73" t="s">
        <v>27</v>
      </c>
      <c r="P29" s="223"/>
      <c r="Q29" s="223"/>
      <c r="R29" s="223"/>
      <c r="S29" s="223"/>
      <c r="T29" s="223"/>
      <c r="U29" s="223"/>
      <c r="V29" s="223"/>
      <c r="W29" s="223"/>
      <c r="X29" s="223"/>
      <c r="Y29" s="223"/>
      <c r="Z29" s="223"/>
      <c r="AA29" s="223"/>
      <c r="AB29" s="223"/>
      <c r="AC29" s="223"/>
      <c r="AD29" s="223"/>
      <c r="AE29" s="224"/>
    </row>
    <row r="30" spans="1:33" ht="42" customHeight="1" thickBot="1" x14ac:dyDescent="0.35">
      <c r="A30" s="74"/>
      <c r="B30" s="239"/>
      <c r="C30" s="239"/>
      <c r="D30" s="16"/>
      <c r="E30" s="16"/>
      <c r="F30" s="16"/>
      <c r="G30" s="16"/>
      <c r="H30" s="16"/>
      <c r="I30" s="16"/>
      <c r="J30" s="16"/>
      <c r="K30" s="16"/>
      <c r="L30" s="16"/>
      <c r="M30" s="16"/>
      <c r="N30" s="16"/>
      <c r="O30" s="16"/>
      <c r="P30" s="75">
        <f>SUM(D30:O30)</f>
        <v>0</v>
      </c>
      <c r="Q30" s="225"/>
      <c r="R30" s="225"/>
      <c r="S30" s="225"/>
      <c r="T30" s="225"/>
      <c r="U30" s="225"/>
      <c r="V30" s="225"/>
      <c r="W30" s="225"/>
      <c r="X30" s="225"/>
      <c r="Y30" s="225"/>
      <c r="Z30" s="225"/>
      <c r="AA30" s="225"/>
      <c r="AB30" s="225"/>
      <c r="AC30" s="225"/>
      <c r="AD30" s="225"/>
      <c r="AE30" s="226"/>
      <c r="AF30" s="162"/>
      <c r="AG30" s="162"/>
    </row>
    <row r="31" spans="1:33" ht="12" customHeight="1" thickBot="1" x14ac:dyDescent="0.35">
      <c r="A31" s="76"/>
      <c r="B31" s="77"/>
      <c r="C31" s="77"/>
      <c r="D31" s="27"/>
      <c r="E31" s="27"/>
      <c r="F31" s="27"/>
      <c r="G31" s="27"/>
      <c r="H31" s="27"/>
      <c r="I31" s="27"/>
      <c r="J31" s="27"/>
      <c r="K31" s="27"/>
      <c r="L31" s="27"/>
      <c r="M31" s="27"/>
      <c r="N31" s="27"/>
      <c r="O31" s="27"/>
      <c r="P31" s="78"/>
      <c r="Q31" s="163"/>
      <c r="R31" s="163"/>
      <c r="S31" s="163"/>
      <c r="T31" s="163"/>
      <c r="U31" s="163"/>
      <c r="V31" s="163"/>
      <c r="W31" s="163"/>
      <c r="X31" s="163"/>
      <c r="Y31" s="163"/>
      <c r="Z31" s="163"/>
      <c r="AA31" s="163"/>
      <c r="AB31" s="163"/>
      <c r="AC31" s="163"/>
      <c r="AD31" s="163"/>
      <c r="AE31" s="164"/>
      <c r="AF31" s="162"/>
      <c r="AG31" s="162"/>
    </row>
    <row r="32" spans="1:33" ht="45" customHeight="1" x14ac:dyDescent="0.3">
      <c r="A32" s="273" t="s">
        <v>49</v>
      </c>
      <c r="B32" s="274"/>
      <c r="C32" s="274"/>
      <c r="D32" s="274"/>
      <c r="E32" s="274"/>
      <c r="F32" s="274"/>
      <c r="G32" s="274"/>
      <c r="H32" s="274"/>
      <c r="I32" s="274"/>
      <c r="J32" s="274"/>
      <c r="K32" s="274"/>
      <c r="L32" s="274"/>
      <c r="M32" s="274"/>
      <c r="N32" s="274"/>
      <c r="O32" s="274"/>
      <c r="P32" s="274"/>
      <c r="Q32" s="274"/>
      <c r="R32" s="274"/>
      <c r="S32" s="274"/>
      <c r="T32" s="274"/>
      <c r="U32" s="274"/>
      <c r="V32" s="274"/>
      <c r="W32" s="274"/>
      <c r="X32" s="274"/>
      <c r="Y32" s="274"/>
      <c r="Z32" s="274"/>
      <c r="AA32" s="274"/>
      <c r="AB32" s="274"/>
      <c r="AC32" s="274"/>
      <c r="AD32" s="274"/>
      <c r="AE32" s="275"/>
      <c r="AF32" s="162"/>
      <c r="AG32" s="162"/>
    </row>
    <row r="33" spans="1:41" ht="23.1" customHeight="1" x14ac:dyDescent="0.3">
      <c r="A33" s="241" t="s">
        <v>50</v>
      </c>
      <c r="B33" s="223" t="s">
        <v>209</v>
      </c>
      <c r="C33" s="223" t="s">
        <v>38</v>
      </c>
      <c r="D33" s="223" t="s">
        <v>220</v>
      </c>
      <c r="E33" s="223"/>
      <c r="F33" s="223"/>
      <c r="G33" s="223"/>
      <c r="H33" s="223"/>
      <c r="I33" s="223"/>
      <c r="J33" s="223"/>
      <c r="K33" s="223"/>
      <c r="L33" s="223"/>
      <c r="M33" s="223"/>
      <c r="N33" s="223"/>
      <c r="O33" s="223"/>
      <c r="P33" s="223"/>
      <c r="Q33" s="223" t="s">
        <v>54</v>
      </c>
      <c r="R33" s="223"/>
      <c r="S33" s="223"/>
      <c r="T33" s="223"/>
      <c r="U33" s="223"/>
      <c r="V33" s="223"/>
      <c r="W33" s="223"/>
      <c r="X33" s="223"/>
      <c r="Y33" s="223"/>
      <c r="Z33" s="223"/>
      <c r="AA33" s="223"/>
      <c r="AB33" s="223"/>
      <c r="AC33" s="223"/>
      <c r="AD33" s="223"/>
      <c r="AE33" s="224"/>
      <c r="AF33" s="162"/>
      <c r="AG33" s="165"/>
      <c r="AH33" s="79"/>
      <c r="AI33" s="79"/>
      <c r="AJ33" s="79"/>
      <c r="AK33" s="79"/>
      <c r="AL33" s="79"/>
      <c r="AM33" s="79"/>
      <c r="AN33" s="79"/>
      <c r="AO33" s="79"/>
    </row>
    <row r="34" spans="1:41" ht="27" customHeight="1" x14ac:dyDescent="0.3">
      <c r="A34" s="241"/>
      <c r="B34" s="223"/>
      <c r="C34" s="307"/>
      <c r="D34" s="73" t="s">
        <v>16</v>
      </c>
      <c r="E34" s="73" t="s">
        <v>17</v>
      </c>
      <c r="F34" s="73" t="s">
        <v>18</v>
      </c>
      <c r="G34" s="73" t="s">
        <v>19</v>
      </c>
      <c r="H34" s="73" t="s">
        <v>20</v>
      </c>
      <c r="I34" s="73" t="s">
        <v>21</v>
      </c>
      <c r="J34" s="73" t="s">
        <v>22</v>
      </c>
      <c r="K34" s="73" t="s">
        <v>23</v>
      </c>
      <c r="L34" s="73" t="s">
        <v>24</v>
      </c>
      <c r="M34" s="73" t="s">
        <v>25</v>
      </c>
      <c r="N34" s="73" t="s">
        <v>26</v>
      </c>
      <c r="O34" s="73" t="s">
        <v>27</v>
      </c>
      <c r="P34" s="73" t="s">
        <v>28</v>
      </c>
      <c r="Q34" s="304" t="s">
        <v>43</v>
      </c>
      <c r="R34" s="305"/>
      <c r="S34" s="305"/>
      <c r="T34" s="306"/>
      <c r="U34" s="223" t="s">
        <v>44</v>
      </c>
      <c r="V34" s="223"/>
      <c r="W34" s="223"/>
      <c r="X34" s="223"/>
      <c r="Y34" s="223" t="s">
        <v>45</v>
      </c>
      <c r="Z34" s="223"/>
      <c r="AA34" s="223"/>
      <c r="AB34" s="223"/>
      <c r="AC34" s="223" t="s">
        <v>46</v>
      </c>
      <c r="AD34" s="223"/>
      <c r="AE34" s="224"/>
      <c r="AF34" s="162"/>
      <c r="AG34" s="165"/>
      <c r="AH34" s="79"/>
      <c r="AI34" s="79"/>
      <c r="AJ34" s="79"/>
      <c r="AK34" s="79"/>
      <c r="AL34" s="79"/>
      <c r="AM34" s="79"/>
      <c r="AN34" s="79"/>
      <c r="AO34" s="79"/>
    </row>
    <row r="35" spans="1:41" ht="95.25" customHeight="1" x14ac:dyDescent="0.3">
      <c r="A35" s="308" t="s">
        <v>396</v>
      </c>
      <c r="B35" s="310">
        <v>0.37</v>
      </c>
      <c r="C35" s="81" t="s">
        <v>47</v>
      </c>
      <c r="D35" s="80"/>
      <c r="E35" s="80"/>
      <c r="F35" s="80"/>
      <c r="G35" s="80"/>
      <c r="H35" s="80"/>
      <c r="I35" s="80"/>
      <c r="J35" s="80">
        <v>0.15</v>
      </c>
      <c r="K35" s="80">
        <v>0.17</v>
      </c>
      <c r="L35" s="80">
        <v>0.17</v>
      </c>
      <c r="M35" s="80">
        <v>0.17</v>
      </c>
      <c r="N35" s="80">
        <v>0.17</v>
      </c>
      <c r="O35" s="80">
        <v>0.17</v>
      </c>
      <c r="P35" s="185">
        <f>SUM(J35:O35)</f>
        <v>1</v>
      </c>
      <c r="Q35" s="321" t="s">
        <v>428</v>
      </c>
      <c r="R35" s="322"/>
      <c r="S35" s="322"/>
      <c r="T35" s="323"/>
      <c r="U35" s="327" t="s">
        <v>420</v>
      </c>
      <c r="V35" s="327"/>
      <c r="W35" s="327"/>
      <c r="X35" s="327"/>
      <c r="Y35" s="327" t="s">
        <v>410</v>
      </c>
      <c r="Z35" s="327"/>
      <c r="AA35" s="327"/>
      <c r="AB35" s="327"/>
      <c r="AC35" s="327" t="s">
        <v>440</v>
      </c>
      <c r="AD35" s="327"/>
      <c r="AE35" s="329"/>
      <c r="AF35" s="162"/>
      <c r="AG35" s="165"/>
      <c r="AH35" s="79"/>
      <c r="AI35" s="79"/>
      <c r="AJ35" s="79"/>
      <c r="AK35" s="79"/>
      <c r="AL35" s="79"/>
      <c r="AM35" s="79"/>
      <c r="AN35" s="79"/>
      <c r="AO35" s="79"/>
    </row>
    <row r="36" spans="1:41" ht="95.25" customHeight="1" thickBot="1" x14ac:dyDescent="0.35">
      <c r="A36" s="309"/>
      <c r="B36" s="311"/>
      <c r="C36" s="82" t="s">
        <v>48</v>
      </c>
      <c r="D36" s="166"/>
      <c r="E36" s="166"/>
      <c r="F36" s="166"/>
      <c r="G36" s="83"/>
      <c r="H36" s="83"/>
      <c r="I36" s="83"/>
      <c r="J36" s="187">
        <v>1.5E-3</v>
      </c>
      <c r="K36" s="187">
        <v>1.6999999999999999E-3</v>
      </c>
      <c r="L36" s="187">
        <v>1.6999999999999999E-3</v>
      </c>
      <c r="M36" s="187">
        <v>1.6999999999999999E-3</v>
      </c>
      <c r="N36" s="83"/>
      <c r="O36" s="83"/>
      <c r="P36" s="187">
        <f>SUM(D36:O36)</f>
        <v>6.6E-3</v>
      </c>
      <c r="Q36" s="324"/>
      <c r="R36" s="325"/>
      <c r="S36" s="325"/>
      <c r="T36" s="326"/>
      <c r="U36" s="328"/>
      <c r="V36" s="328"/>
      <c r="W36" s="328"/>
      <c r="X36" s="328"/>
      <c r="Y36" s="328"/>
      <c r="Z36" s="328"/>
      <c r="AA36" s="328"/>
      <c r="AB36" s="328"/>
      <c r="AC36" s="328"/>
      <c r="AD36" s="328"/>
      <c r="AE36" s="330"/>
      <c r="AF36" s="162"/>
      <c r="AG36" s="165"/>
      <c r="AH36" s="79"/>
      <c r="AI36" s="79"/>
      <c r="AJ36" s="79"/>
      <c r="AK36" s="79"/>
      <c r="AL36" s="79"/>
      <c r="AM36" s="79"/>
      <c r="AN36" s="79"/>
      <c r="AO36" s="79"/>
    </row>
    <row r="37" spans="1:41" s="72" customFormat="1" ht="17.25" customHeight="1" thickBot="1" x14ac:dyDescent="0.3"/>
    <row r="38" spans="1:41" ht="45" customHeight="1" thickBot="1" x14ac:dyDescent="0.35">
      <c r="A38" s="273" t="s">
        <v>210</v>
      </c>
      <c r="B38" s="274"/>
      <c r="C38" s="274"/>
      <c r="D38" s="274"/>
      <c r="E38" s="274"/>
      <c r="F38" s="274"/>
      <c r="G38" s="274"/>
      <c r="H38" s="274"/>
      <c r="I38" s="274"/>
      <c r="J38" s="274"/>
      <c r="K38" s="274"/>
      <c r="L38" s="274"/>
      <c r="M38" s="274"/>
      <c r="N38" s="274"/>
      <c r="O38" s="274"/>
      <c r="P38" s="274"/>
      <c r="Q38" s="274"/>
      <c r="R38" s="274"/>
      <c r="S38" s="274"/>
      <c r="T38" s="274"/>
      <c r="U38" s="274"/>
      <c r="V38" s="274"/>
      <c r="W38" s="274"/>
      <c r="X38" s="274"/>
      <c r="Y38" s="274"/>
      <c r="Z38" s="274"/>
      <c r="AA38" s="274"/>
      <c r="AB38" s="274"/>
      <c r="AC38" s="274"/>
      <c r="AD38" s="274"/>
      <c r="AE38" s="275"/>
      <c r="AG38" s="79"/>
      <c r="AH38" s="79"/>
      <c r="AI38" s="79"/>
      <c r="AJ38" s="79"/>
      <c r="AK38" s="79"/>
      <c r="AL38" s="79"/>
      <c r="AM38" s="79"/>
      <c r="AN38" s="79"/>
      <c r="AO38" s="79"/>
    </row>
    <row r="39" spans="1:41" ht="26.1" customHeight="1" x14ac:dyDescent="0.3">
      <c r="A39" s="312" t="s">
        <v>211</v>
      </c>
      <c r="B39" s="313" t="s">
        <v>51</v>
      </c>
      <c r="C39" s="316" t="s">
        <v>52</v>
      </c>
      <c r="D39" s="318" t="s">
        <v>53</v>
      </c>
      <c r="E39" s="319"/>
      <c r="F39" s="319"/>
      <c r="G39" s="319"/>
      <c r="H39" s="319"/>
      <c r="I39" s="319"/>
      <c r="J39" s="319"/>
      <c r="K39" s="319"/>
      <c r="L39" s="319"/>
      <c r="M39" s="319"/>
      <c r="N39" s="319"/>
      <c r="O39" s="319"/>
      <c r="P39" s="320"/>
      <c r="Q39" s="313" t="s">
        <v>212</v>
      </c>
      <c r="R39" s="313"/>
      <c r="S39" s="313"/>
      <c r="T39" s="313"/>
      <c r="U39" s="313"/>
      <c r="V39" s="313"/>
      <c r="W39" s="313"/>
      <c r="X39" s="313"/>
      <c r="Y39" s="313"/>
      <c r="Z39" s="313"/>
      <c r="AA39" s="313"/>
      <c r="AB39" s="313"/>
      <c r="AC39" s="313"/>
      <c r="AD39" s="313"/>
      <c r="AE39" s="331"/>
      <c r="AG39" s="79"/>
      <c r="AH39" s="79"/>
      <c r="AI39" s="79"/>
      <c r="AJ39" s="79"/>
      <c r="AK39" s="79"/>
      <c r="AL39" s="79"/>
      <c r="AM39" s="79"/>
      <c r="AN39" s="79"/>
      <c r="AO39" s="79"/>
    </row>
    <row r="40" spans="1:41" ht="26.1" customHeight="1" x14ac:dyDescent="0.3">
      <c r="A40" s="241"/>
      <c r="B40" s="223"/>
      <c r="C40" s="317"/>
      <c r="D40" s="73" t="s">
        <v>55</v>
      </c>
      <c r="E40" s="73" t="s">
        <v>56</v>
      </c>
      <c r="F40" s="73" t="s">
        <v>57</v>
      </c>
      <c r="G40" s="73" t="s">
        <v>58</v>
      </c>
      <c r="H40" s="73" t="s">
        <v>59</v>
      </c>
      <c r="I40" s="73" t="s">
        <v>60</v>
      </c>
      <c r="J40" s="73" t="s">
        <v>61</v>
      </c>
      <c r="K40" s="73" t="s">
        <v>62</v>
      </c>
      <c r="L40" s="73" t="s">
        <v>63</v>
      </c>
      <c r="M40" s="73" t="s">
        <v>64</v>
      </c>
      <c r="N40" s="73" t="s">
        <v>65</v>
      </c>
      <c r="O40" s="73" t="s">
        <v>66</v>
      </c>
      <c r="P40" s="73" t="s">
        <v>67</v>
      </c>
      <c r="Q40" s="304" t="s">
        <v>68</v>
      </c>
      <c r="R40" s="305"/>
      <c r="S40" s="305"/>
      <c r="T40" s="305"/>
      <c r="U40" s="305"/>
      <c r="V40" s="305"/>
      <c r="W40" s="305"/>
      <c r="X40" s="306"/>
      <c r="Y40" s="304" t="s">
        <v>69</v>
      </c>
      <c r="Z40" s="305"/>
      <c r="AA40" s="305"/>
      <c r="AB40" s="305"/>
      <c r="AC40" s="305"/>
      <c r="AD40" s="305"/>
      <c r="AE40" s="349"/>
      <c r="AG40" s="85"/>
      <c r="AH40" s="85"/>
      <c r="AI40" s="85"/>
      <c r="AJ40" s="85"/>
      <c r="AK40" s="85"/>
      <c r="AL40" s="85"/>
      <c r="AM40" s="85"/>
      <c r="AN40" s="85"/>
      <c r="AO40" s="85"/>
    </row>
    <row r="41" spans="1:41" ht="28.5" customHeight="1" x14ac:dyDescent="0.3">
      <c r="A41" s="314" t="s">
        <v>399</v>
      </c>
      <c r="B41" s="315">
        <v>0.1</v>
      </c>
      <c r="C41" s="86" t="s">
        <v>47</v>
      </c>
      <c r="D41" s="87"/>
      <c r="E41" s="87"/>
      <c r="F41" s="87"/>
      <c r="G41" s="87"/>
      <c r="H41" s="87"/>
      <c r="I41" s="87"/>
      <c r="J41" s="87">
        <v>0.16</v>
      </c>
      <c r="K41" s="87">
        <v>0.16</v>
      </c>
      <c r="L41" s="87">
        <v>0.16</v>
      </c>
      <c r="M41" s="87">
        <v>0.16</v>
      </c>
      <c r="N41" s="87">
        <v>0.16</v>
      </c>
      <c r="O41" s="87">
        <v>0.2</v>
      </c>
      <c r="P41" s="88">
        <f t="shared" ref="P41:P48" si="1">SUM(D41:O41)</f>
        <v>1</v>
      </c>
      <c r="Q41" s="337" t="s">
        <v>413</v>
      </c>
      <c r="R41" s="338"/>
      <c r="S41" s="338"/>
      <c r="T41" s="338"/>
      <c r="U41" s="338"/>
      <c r="V41" s="338"/>
      <c r="W41" s="338"/>
      <c r="X41" s="339"/>
      <c r="Y41" s="343" t="s">
        <v>415</v>
      </c>
      <c r="Z41" s="344"/>
      <c r="AA41" s="344"/>
      <c r="AB41" s="344"/>
      <c r="AC41" s="344"/>
      <c r="AD41" s="344"/>
      <c r="AE41" s="345"/>
      <c r="AG41" s="89"/>
      <c r="AH41" s="89"/>
      <c r="AI41" s="89"/>
      <c r="AJ41" s="89"/>
      <c r="AK41" s="89"/>
      <c r="AL41" s="89"/>
      <c r="AM41" s="89"/>
      <c r="AN41" s="89"/>
      <c r="AO41" s="89"/>
    </row>
    <row r="42" spans="1:41" ht="28.5" customHeight="1" x14ac:dyDescent="0.3">
      <c r="A42" s="314"/>
      <c r="B42" s="315"/>
      <c r="C42" s="90" t="s">
        <v>48</v>
      </c>
      <c r="D42" s="91"/>
      <c r="E42" s="91"/>
      <c r="F42" s="91"/>
      <c r="G42" s="91"/>
      <c r="H42" s="91"/>
      <c r="I42" s="91"/>
      <c r="J42" s="91">
        <v>0.16</v>
      </c>
      <c r="K42" s="91">
        <v>0.16</v>
      </c>
      <c r="L42" s="91">
        <v>0.16</v>
      </c>
      <c r="M42" s="91">
        <v>0.16</v>
      </c>
      <c r="N42" s="91"/>
      <c r="O42" s="91"/>
      <c r="P42" s="88">
        <f t="shared" si="1"/>
        <v>0.64</v>
      </c>
      <c r="Q42" s="340"/>
      <c r="R42" s="341"/>
      <c r="S42" s="341"/>
      <c r="T42" s="341"/>
      <c r="U42" s="341"/>
      <c r="V42" s="341"/>
      <c r="W42" s="341"/>
      <c r="X42" s="342"/>
      <c r="Y42" s="346"/>
      <c r="Z42" s="347"/>
      <c r="AA42" s="347"/>
      <c r="AB42" s="347"/>
      <c r="AC42" s="347"/>
      <c r="AD42" s="347"/>
      <c r="AE42" s="348"/>
    </row>
    <row r="43" spans="1:41" ht="28.5" customHeight="1" x14ac:dyDescent="0.3">
      <c r="A43" s="314" t="s">
        <v>380</v>
      </c>
      <c r="B43" s="315">
        <v>0.09</v>
      </c>
      <c r="C43" s="86" t="s">
        <v>47</v>
      </c>
      <c r="D43" s="87"/>
      <c r="E43" s="87"/>
      <c r="F43" s="87"/>
      <c r="G43" s="87"/>
      <c r="H43" s="87"/>
      <c r="I43" s="87"/>
      <c r="J43" s="87">
        <v>0.16</v>
      </c>
      <c r="K43" s="87">
        <v>0.16</v>
      </c>
      <c r="L43" s="87">
        <v>0.16</v>
      </c>
      <c r="M43" s="87">
        <v>0.16</v>
      </c>
      <c r="N43" s="87">
        <v>0.16</v>
      </c>
      <c r="O43" s="87">
        <v>0.2</v>
      </c>
      <c r="P43" s="88">
        <f t="shared" si="1"/>
        <v>1</v>
      </c>
      <c r="Q43" s="337" t="s">
        <v>414</v>
      </c>
      <c r="R43" s="338"/>
      <c r="S43" s="338"/>
      <c r="T43" s="338"/>
      <c r="U43" s="338"/>
      <c r="V43" s="338"/>
      <c r="W43" s="338"/>
      <c r="X43" s="339"/>
      <c r="Y43" s="343" t="s">
        <v>417</v>
      </c>
      <c r="Z43" s="344"/>
      <c r="AA43" s="344"/>
      <c r="AB43" s="344"/>
      <c r="AC43" s="344"/>
      <c r="AD43" s="344"/>
      <c r="AE43" s="345"/>
    </row>
    <row r="44" spans="1:41" ht="28.5" customHeight="1" x14ac:dyDescent="0.3">
      <c r="A44" s="314"/>
      <c r="B44" s="315"/>
      <c r="C44" s="90" t="s">
        <v>48</v>
      </c>
      <c r="D44" s="91"/>
      <c r="E44" s="91"/>
      <c r="F44" s="91"/>
      <c r="G44" s="91"/>
      <c r="H44" s="91"/>
      <c r="I44" s="91"/>
      <c r="J44" s="91">
        <v>0.16</v>
      </c>
      <c r="K44" s="91">
        <v>0.16</v>
      </c>
      <c r="L44" s="91">
        <v>0.16</v>
      </c>
      <c r="M44" s="91">
        <v>0.16</v>
      </c>
      <c r="N44" s="91"/>
      <c r="O44" s="91"/>
      <c r="P44" s="88">
        <f t="shared" si="1"/>
        <v>0.64</v>
      </c>
      <c r="Q44" s="340"/>
      <c r="R44" s="341"/>
      <c r="S44" s="341"/>
      <c r="T44" s="341"/>
      <c r="U44" s="341"/>
      <c r="V44" s="341"/>
      <c r="W44" s="341"/>
      <c r="X44" s="342"/>
      <c r="Y44" s="346"/>
      <c r="Z44" s="347"/>
      <c r="AA44" s="347"/>
      <c r="AB44" s="347"/>
      <c r="AC44" s="347"/>
      <c r="AD44" s="347"/>
      <c r="AE44" s="348"/>
    </row>
    <row r="45" spans="1:41" ht="28.5" customHeight="1" x14ac:dyDescent="0.3">
      <c r="A45" s="314" t="s">
        <v>378</v>
      </c>
      <c r="B45" s="315">
        <v>0.09</v>
      </c>
      <c r="C45" s="86" t="s">
        <v>47</v>
      </c>
      <c r="D45" s="87"/>
      <c r="E45" s="87"/>
      <c r="F45" s="87"/>
      <c r="G45" s="87"/>
      <c r="H45" s="87"/>
      <c r="I45" s="87"/>
      <c r="J45" s="87">
        <v>0.16</v>
      </c>
      <c r="K45" s="87">
        <v>0.16</v>
      </c>
      <c r="L45" s="87">
        <v>0.16</v>
      </c>
      <c r="M45" s="87">
        <v>0.16</v>
      </c>
      <c r="N45" s="87">
        <v>0.16</v>
      </c>
      <c r="O45" s="87">
        <v>0.2</v>
      </c>
      <c r="P45" s="88">
        <f t="shared" si="1"/>
        <v>1</v>
      </c>
      <c r="Q45" s="337" t="s">
        <v>416</v>
      </c>
      <c r="R45" s="338"/>
      <c r="S45" s="338"/>
      <c r="T45" s="338"/>
      <c r="U45" s="338"/>
      <c r="V45" s="338"/>
      <c r="W45" s="338"/>
      <c r="X45" s="339"/>
      <c r="Y45" s="343" t="s">
        <v>418</v>
      </c>
      <c r="Z45" s="344"/>
      <c r="AA45" s="344"/>
      <c r="AB45" s="344"/>
      <c r="AC45" s="344"/>
      <c r="AD45" s="344"/>
      <c r="AE45" s="345"/>
    </row>
    <row r="46" spans="1:41" ht="28.5" customHeight="1" x14ac:dyDescent="0.3">
      <c r="A46" s="314"/>
      <c r="B46" s="315"/>
      <c r="C46" s="90" t="s">
        <v>48</v>
      </c>
      <c r="D46" s="91"/>
      <c r="E46" s="91"/>
      <c r="F46" s="91"/>
      <c r="G46" s="91"/>
      <c r="H46" s="91"/>
      <c r="I46" s="91"/>
      <c r="J46" s="91">
        <v>0.16</v>
      </c>
      <c r="K46" s="91">
        <v>0.16</v>
      </c>
      <c r="L46" s="91">
        <v>0.16</v>
      </c>
      <c r="M46" s="91">
        <v>0.16</v>
      </c>
      <c r="N46" s="91"/>
      <c r="O46" s="91"/>
      <c r="P46" s="88">
        <f t="shared" si="1"/>
        <v>0.64</v>
      </c>
      <c r="Q46" s="340"/>
      <c r="R46" s="341"/>
      <c r="S46" s="341"/>
      <c r="T46" s="341"/>
      <c r="U46" s="341"/>
      <c r="V46" s="341"/>
      <c r="W46" s="341"/>
      <c r="X46" s="342"/>
      <c r="Y46" s="346"/>
      <c r="Z46" s="347"/>
      <c r="AA46" s="347"/>
      <c r="AB46" s="347"/>
      <c r="AC46" s="347"/>
      <c r="AD46" s="347"/>
      <c r="AE46" s="348"/>
    </row>
    <row r="47" spans="1:41" ht="28.5" customHeight="1" x14ac:dyDescent="0.3">
      <c r="A47" s="332" t="s">
        <v>379</v>
      </c>
      <c r="B47" s="315">
        <v>0.09</v>
      </c>
      <c r="C47" s="86" t="s">
        <v>47</v>
      </c>
      <c r="D47" s="87"/>
      <c r="E47" s="87"/>
      <c r="F47" s="87"/>
      <c r="G47" s="87"/>
      <c r="H47" s="87"/>
      <c r="I47" s="87"/>
      <c r="J47" s="87">
        <v>0.16</v>
      </c>
      <c r="K47" s="87">
        <v>0.16</v>
      </c>
      <c r="L47" s="87">
        <v>0.16</v>
      </c>
      <c r="M47" s="87">
        <v>0.16</v>
      </c>
      <c r="N47" s="87">
        <v>0.16</v>
      </c>
      <c r="O47" s="87">
        <v>0.2</v>
      </c>
      <c r="P47" s="88">
        <f t="shared" si="1"/>
        <v>1</v>
      </c>
      <c r="Q47" s="337" t="s">
        <v>429</v>
      </c>
      <c r="R47" s="338"/>
      <c r="S47" s="338"/>
      <c r="T47" s="338"/>
      <c r="U47" s="338"/>
      <c r="V47" s="338"/>
      <c r="W47" s="338"/>
      <c r="X47" s="339"/>
      <c r="Y47" s="343" t="s">
        <v>419</v>
      </c>
      <c r="Z47" s="344"/>
      <c r="AA47" s="344"/>
      <c r="AB47" s="344"/>
      <c r="AC47" s="344"/>
      <c r="AD47" s="344"/>
      <c r="AE47" s="345"/>
    </row>
    <row r="48" spans="1:41" ht="28.5" customHeight="1" thickBot="1" x14ac:dyDescent="0.35">
      <c r="A48" s="333"/>
      <c r="B48" s="334"/>
      <c r="C48" s="82" t="s">
        <v>48</v>
      </c>
      <c r="D48" s="92"/>
      <c r="E48" s="92"/>
      <c r="F48" s="92"/>
      <c r="G48" s="92"/>
      <c r="H48" s="92"/>
      <c r="I48" s="92"/>
      <c r="J48" s="92">
        <v>0.16</v>
      </c>
      <c r="K48" s="92">
        <v>0.16</v>
      </c>
      <c r="L48" s="92">
        <v>0.16</v>
      </c>
      <c r="M48" s="92">
        <v>0.16</v>
      </c>
      <c r="N48" s="92"/>
      <c r="O48" s="92"/>
      <c r="P48" s="93">
        <f t="shared" si="1"/>
        <v>0.64</v>
      </c>
      <c r="Q48" s="340"/>
      <c r="R48" s="341"/>
      <c r="S48" s="341"/>
      <c r="T48" s="341"/>
      <c r="U48" s="341"/>
      <c r="V48" s="341"/>
      <c r="W48" s="341"/>
      <c r="X48" s="342"/>
      <c r="Y48" s="346"/>
      <c r="Z48" s="347"/>
      <c r="AA48" s="347"/>
      <c r="AB48" s="347"/>
      <c r="AC48" s="347"/>
      <c r="AD48" s="347"/>
      <c r="AE48" s="348"/>
    </row>
    <row r="49" spans="1:1" ht="15" customHeight="1" x14ac:dyDescent="0.3">
      <c r="A49" s="15" t="s">
        <v>70</v>
      </c>
    </row>
  </sheetData>
  <mergeCells count="84">
    <mergeCell ref="C17:AE17"/>
    <mergeCell ref="Q47:X48"/>
    <mergeCell ref="Y47:AE48"/>
    <mergeCell ref="Y40:AE40"/>
    <mergeCell ref="Y41:AE42"/>
    <mergeCell ref="Q43:X44"/>
    <mergeCell ref="Y43:AE44"/>
    <mergeCell ref="Q45:X46"/>
    <mergeCell ref="Y45:AE46"/>
    <mergeCell ref="Q41:X42"/>
    <mergeCell ref="D28:O28"/>
    <mergeCell ref="P28:P29"/>
    <mergeCell ref="A27:AE27"/>
    <mergeCell ref="U34:X34"/>
    <mergeCell ref="Y34:AB34"/>
    <mergeCell ref="A32:AE32"/>
    <mergeCell ref="A47:A48"/>
    <mergeCell ref="B47:B48"/>
    <mergeCell ref="A43:A44"/>
    <mergeCell ref="B43:B44"/>
    <mergeCell ref="A45:A46"/>
    <mergeCell ref="B45:B46"/>
    <mergeCell ref="A35:A36"/>
    <mergeCell ref="B35:B36"/>
    <mergeCell ref="A39:A40"/>
    <mergeCell ref="B39:B40"/>
    <mergeCell ref="A41:A42"/>
    <mergeCell ref="B41:B42"/>
    <mergeCell ref="A38:AE38"/>
    <mergeCell ref="Q40:X40"/>
    <mergeCell ref="C39:C40"/>
    <mergeCell ref="D39:P39"/>
    <mergeCell ref="Q35:T36"/>
    <mergeCell ref="U35:X36"/>
    <mergeCell ref="Y35:AB36"/>
    <mergeCell ref="AC35:AE36"/>
    <mergeCell ref="Q39:AE39"/>
    <mergeCell ref="Q33:AE33"/>
    <mergeCell ref="Q34:T34"/>
    <mergeCell ref="A33:A34"/>
    <mergeCell ref="B33:B34"/>
    <mergeCell ref="C33:C34"/>
    <mergeCell ref="D33:P33"/>
    <mergeCell ref="AC34:AE34"/>
    <mergeCell ref="A11:B13"/>
    <mergeCell ref="D7:H9"/>
    <mergeCell ref="A15:B15"/>
    <mergeCell ref="O7:P7"/>
    <mergeCell ref="C11:AE13"/>
    <mergeCell ref="C15:K15"/>
    <mergeCell ref="M7:N7"/>
    <mergeCell ref="O8:P8"/>
    <mergeCell ref="M9:N9"/>
    <mergeCell ref="O9:P9"/>
    <mergeCell ref="I7:J9"/>
    <mergeCell ref="K7:L9"/>
    <mergeCell ref="Y15:Z15"/>
    <mergeCell ref="A7:B9"/>
    <mergeCell ref="C7:C9"/>
    <mergeCell ref="M8:N8"/>
    <mergeCell ref="A1:A4"/>
    <mergeCell ref="B1:AA1"/>
    <mergeCell ref="B2:AA2"/>
    <mergeCell ref="B3:AA4"/>
    <mergeCell ref="AB1:AE1"/>
    <mergeCell ref="AB2:AE2"/>
    <mergeCell ref="AB3:AE3"/>
    <mergeCell ref="AB4:AE4"/>
    <mergeCell ref="C18:AE18"/>
    <mergeCell ref="Y28:AE29"/>
    <mergeCell ref="Y30:AE30"/>
    <mergeCell ref="B20:O20"/>
    <mergeCell ref="L15:Q15"/>
    <mergeCell ref="AA15:AE15"/>
    <mergeCell ref="R15:X15"/>
    <mergeCell ref="Q28:X29"/>
    <mergeCell ref="Q30:X30"/>
    <mergeCell ref="B30:C30"/>
    <mergeCell ref="A19:AE19"/>
    <mergeCell ref="P20:AE20"/>
    <mergeCell ref="C16:AB16"/>
    <mergeCell ref="B28:C29"/>
    <mergeCell ref="A28:A29"/>
    <mergeCell ref="A17:B17"/>
  </mergeCells>
  <dataValidations disablePrompts="1" count="3">
    <dataValidation type="textLength" operator="lessThanOrEqual" allowBlank="1" showInputMessage="1" showErrorMessage="1" errorTitle="Máximo 2.000 caracteres" error="Máximo 2.000 caracteres" sqref="AC35 Q35 Y35 Q45 Q41 Q43 Q47" xr:uid="{00000000-0002-0000-0000-000000000000}">
      <formula1>2000</formula1>
    </dataValidation>
    <dataValidation type="textLength" operator="lessThanOrEqual" allowBlank="1" showInputMessage="1" showErrorMessage="1" errorTitle="Máximo 2.000 caracteres" error="Máximo 2.000 caracteres" promptTitle="2.000 caracteres" sqref="Q30:Q31" xr:uid="{00000000-0002-0000-0000-000001000000}">
      <formula1>2000</formula1>
    </dataValidation>
    <dataValidation type="list" allowBlank="1" showInputMessage="1" showErrorMessage="1" sqref="C7:C9" xr:uid="{00000000-0002-0000-0000-000002000000}">
      <formula1>$B$21:$M$21</formula1>
    </dataValidation>
  </dataValidations>
  <hyperlinks>
    <hyperlink ref="Y41" r:id="rId1" xr:uid="{860675D1-79A3-4488-BAFF-D9D08D3EE8F3}"/>
    <hyperlink ref="Y43" r:id="rId2" xr:uid="{A9796BC0-0EE3-43F6-8055-764503A33AA3}"/>
    <hyperlink ref="Y45" r:id="rId3" xr:uid="{9A836560-A0BC-4AF8-B844-6AFD36B25293}"/>
    <hyperlink ref="Y47" r:id="rId4" xr:uid="{0B9D3769-8F0A-4E7A-A8CC-C5E9C69812D1}"/>
  </hyperlinks>
  <pageMargins left="0.25" right="0.25" top="0.75" bottom="0.75" header="0.3" footer="0.3"/>
  <pageSetup scale="20" fitToHeight="0" orientation="landscape" r:id="rId5"/>
  <customProperties>
    <customPr name="_pios_id" r:id="rId6"/>
    <customPr name="EpmWorksheetKeyString_GUID" r:id="rId7"/>
  </customProperties>
  <drawing r:id="rId8"/>
  <legacyDrawing r:id="rId9"/>
  <extLst>
    <ext xmlns:x14="http://schemas.microsoft.com/office/spreadsheetml/2009/9/main" uri="{CCE6A557-97BC-4b89-ADB6-D9C93CAAB3DF}">
      <x14:dataValidations xmlns:xm="http://schemas.microsoft.com/office/excel/2006/main" disablePrompts="1" count="4">
        <x14:dataValidation type="list" allowBlank="1" showInputMessage="1" showErrorMessage="1" xr:uid="{08E4D5EC-48B6-48B0-9CFF-49BF9A007553}">
          <x14:formula1>
            <xm:f>listas!$D$2:$D$15</xm:f>
          </x14:formula1>
          <xm:sqref>C11:AE13</xm:sqref>
        </x14:dataValidation>
        <x14:dataValidation type="list" allowBlank="1" showInputMessage="1" showErrorMessage="1" xr:uid="{DE3819A2-E2C6-40B8-AA71-26E1B8A63CDB}">
          <x14:formula1>
            <xm:f>listas!$A$2:$A$6</xm:f>
          </x14:formula1>
          <xm:sqref>C15:K15</xm:sqref>
        </x14:dataValidation>
        <x14:dataValidation type="list" allowBlank="1" showInputMessage="1" showErrorMessage="1" xr:uid="{8846E161-823A-4370-AD42-5BD0B7F51418}">
          <x14:formula1>
            <xm:f>listas!$B$2:$B$8</xm:f>
          </x14:formula1>
          <xm:sqref>R15:X15</xm:sqref>
        </x14:dataValidation>
        <x14:dataValidation type="list" allowBlank="1" showInputMessage="1" showErrorMessage="1" xr:uid="{B110DE27-57FC-46FF-A6C8-F855FB03735E}">
          <x14:formula1>
            <xm:f>listas!$C$2:$C$20</xm:f>
          </x14:formula1>
          <xm:sqref>AA15:AE15</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DE6E8E-535B-435B-A51C-59FC7E19DFC8}">
  <sheetPr>
    <tabColor theme="7" tint="0.39997558519241921"/>
    <pageSetUpPr fitToPage="1"/>
  </sheetPr>
  <dimension ref="A1:AO47"/>
  <sheetViews>
    <sheetView showGridLines="0" view="pageBreakPreview" topLeftCell="P36" zoomScale="90" zoomScaleNormal="90" zoomScaleSheetLayoutView="90" workbookViewId="0">
      <selection activeCell="C13" sqref="C13"/>
    </sheetView>
  </sheetViews>
  <sheetFormatPr baseColWidth="10" defaultColWidth="10.88671875" defaultRowHeight="13.8" x14ac:dyDescent="0.3"/>
  <cols>
    <col min="1" max="1" width="38.44140625" style="15" customWidth="1"/>
    <col min="2" max="2" width="20.5546875" style="15" customWidth="1"/>
    <col min="3" max="14" width="20.6640625" style="15" customWidth="1"/>
    <col min="15" max="15" width="20.5546875" style="15" customWidth="1"/>
    <col min="16" max="16" width="32.44140625" style="15" customWidth="1"/>
    <col min="17" max="27" width="18.109375" style="15" customWidth="1"/>
    <col min="28" max="28" width="22.6640625" style="15" customWidth="1"/>
    <col min="29" max="29" width="19" style="15" customWidth="1"/>
    <col min="30" max="30" width="19.44140625" style="15" customWidth="1"/>
    <col min="31" max="31" width="20.5546875" style="15" customWidth="1"/>
    <col min="32" max="32" width="22.88671875" style="15" customWidth="1"/>
    <col min="33" max="33" width="18.44140625" style="15" bestFit="1" customWidth="1"/>
    <col min="34" max="34" width="8.44140625" style="15" customWidth="1"/>
    <col min="35" max="35" width="18.44140625" style="15" bestFit="1" customWidth="1"/>
    <col min="36" max="36" width="5.6640625" style="15" customWidth="1"/>
    <col min="37" max="37" width="18.44140625" style="15" bestFit="1" customWidth="1"/>
    <col min="38" max="38" width="4.6640625" style="15" customWidth="1"/>
    <col min="39" max="39" width="23" style="15" bestFit="1" customWidth="1"/>
    <col min="40" max="40" width="10.88671875" style="15"/>
    <col min="41" max="41" width="18.44140625" style="15" bestFit="1" customWidth="1"/>
    <col min="42" max="42" width="16.109375" style="15" customWidth="1"/>
    <col min="43" max="16384" width="10.88671875" style="15"/>
  </cols>
  <sheetData>
    <row r="1" spans="1:31" ht="32.25" customHeight="1" thickBot="1" x14ac:dyDescent="0.35">
      <c r="A1" s="244"/>
      <c r="B1" s="247" t="s">
        <v>0</v>
      </c>
      <c r="C1" s="248"/>
      <c r="D1" s="248"/>
      <c r="E1" s="248"/>
      <c r="F1" s="248"/>
      <c r="G1" s="248"/>
      <c r="H1" s="248"/>
      <c r="I1" s="248"/>
      <c r="J1" s="248"/>
      <c r="K1" s="248"/>
      <c r="L1" s="248"/>
      <c r="M1" s="248"/>
      <c r="N1" s="248"/>
      <c r="O1" s="248"/>
      <c r="P1" s="248"/>
      <c r="Q1" s="248"/>
      <c r="R1" s="248"/>
      <c r="S1" s="248"/>
      <c r="T1" s="248"/>
      <c r="U1" s="248"/>
      <c r="V1" s="248"/>
      <c r="W1" s="248"/>
      <c r="X1" s="248"/>
      <c r="Y1" s="248"/>
      <c r="Z1" s="248"/>
      <c r="AA1" s="249"/>
      <c r="AB1" s="256" t="s">
        <v>1</v>
      </c>
      <c r="AC1" s="257"/>
      <c r="AD1" s="257"/>
      <c r="AE1" s="258"/>
    </row>
    <row r="2" spans="1:31" ht="30.75" customHeight="1" thickBot="1" x14ac:dyDescent="0.35">
      <c r="A2" s="245"/>
      <c r="B2" s="247" t="s">
        <v>2</v>
      </c>
      <c r="C2" s="248"/>
      <c r="D2" s="248"/>
      <c r="E2" s="248"/>
      <c r="F2" s="248"/>
      <c r="G2" s="248"/>
      <c r="H2" s="248"/>
      <c r="I2" s="248"/>
      <c r="J2" s="248"/>
      <c r="K2" s="248"/>
      <c r="L2" s="248"/>
      <c r="M2" s="248"/>
      <c r="N2" s="248"/>
      <c r="O2" s="248"/>
      <c r="P2" s="248"/>
      <c r="Q2" s="248"/>
      <c r="R2" s="248"/>
      <c r="S2" s="248"/>
      <c r="T2" s="248"/>
      <c r="U2" s="248"/>
      <c r="V2" s="248"/>
      <c r="W2" s="248"/>
      <c r="X2" s="248"/>
      <c r="Y2" s="248"/>
      <c r="Z2" s="248"/>
      <c r="AA2" s="249"/>
      <c r="AB2" s="256" t="s">
        <v>204</v>
      </c>
      <c r="AC2" s="257"/>
      <c r="AD2" s="257"/>
      <c r="AE2" s="258"/>
    </row>
    <row r="3" spans="1:31" ht="24" customHeight="1" thickBot="1" x14ac:dyDescent="0.35">
      <c r="A3" s="245"/>
      <c r="B3" s="250" t="s">
        <v>3</v>
      </c>
      <c r="C3" s="251"/>
      <c r="D3" s="251"/>
      <c r="E3" s="251"/>
      <c r="F3" s="251"/>
      <c r="G3" s="251"/>
      <c r="H3" s="251"/>
      <c r="I3" s="251"/>
      <c r="J3" s="251"/>
      <c r="K3" s="251"/>
      <c r="L3" s="251"/>
      <c r="M3" s="251"/>
      <c r="N3" s="251"/>
      <c r="O3" s="251"/>
      <c r="P3" s="251"/>
      <c r="Q3" s="251"/>
      <c r="R3" s="251"/>
      <c r="S3" s="251"/>
      <c r="T3" s="251"/>
      <c r="U3" s="251"/>
      <c r="V3" s="251"/>
      <c r="W3" s="251"/>
      <c r="X3" s="251"/>
      <c r="Y3" s="251"/>
      <c r="Z3" s="251"/>
      <c r="AA3" s="252"/>
      <c r="AB3" s="256" t="s">
        <v>352</v>
      </c>
      <c r="AC3" s="257"/>
      <c r="AD3" s="257"/>
      <c r="AE3" s="258"/>
    </row>
    <row r="4" spans="1:31" ht="21.75" customHeight="1" thickBot="1" x14ac:dyDescent="0.35">
      <c r="A4" s="246"/>
      <c r="B4" s="253"/>
      <c r="C4" s="254"/>
      <c r="D4" s="254"/>
      <c r="E4" s="254"/>
      <c r="F4" s="254"/>
      <c r="G4" s="254"/>
      <c r="H4" s="254"/>
      <c r="I4" s="254"/>
      <c r="J4" s="254"/>
      <c r="K4" s="254"/>
      <c r="L4" s="254"/>
      <c r="M4" s="254"/>
      <c r="N4" s="254"/>
      <c r="O4" s="254"/>
      <c r="P4" s="254"/>
      <c r="Q4" s="254"/>
      <c r="R4" s="254"/>
      <c r="S4" s="254"/>
      <c r="T4" s="254"/>
      <c r="U4" s="254"/>
      <c r="V4" s="254"/>
      <c r="W4" s="254"/>
      <c r="X4" s="254"/>
      <c r="Y4" s="254"/>
      <c r="Z4" s="254"/>
      <c r="AA4" s="255"/>
      <c r="AB4" s="259" t="s">
        <v>205</v>
      </c>
      <c r="AC4" s="260"/>
      <c r="AD4" s="260"/>
      <c r="AE4" s="261"/>
    </row>
    <row r="5" spans="1:31" ht="9" customHeight="1" thickBot="1" x14ac:dyDescent="0.35">
      <c r="A5" s="17"/>
      <c r="B5" s="18"/>
      <c r="C5" s="19"/>
      <c r="D5" s="20"/>
      <c r="E5" s="20"/>
      <c r="F5" s="20"/>
      <c r="G5" s="20"/>
      <c r="H5" s="20"/>
      <c r="I5" s="20"/>
      <c r="J5" s="20"/>
      <c r="K5" s="20"/>
      <c r="L5" s="20"/>
      <c r="M5" s="20"/>
      <c r="N5" s="20"/>
      <c r="O5" s="20"/>
      <c r="P5" s="20"/>
      <c r="Q5" s="20"/>
      <c r="R5" s="20"/>
      <c r="S5" s="20"/>
      <c r="T5" s="20"/>
      <c r="U5" s="20"/>
      <c r="V5" s="20"/>
      <c r="W5" s="20"/>
      <c r="X5" s="20"/>
      <c r="Y5" s="20"/>
      <c r="Z5" s="21"/>
      <c r="AA5" s="20"/>
      <c r="AB5" s="20"/>
      <c r="AD5" s="22"/>
      <c r="AE5" s="23"/>
    </row>
    <row r="6" spans="1:31" ht="9" customHeight="1" thickBot="1" x14ac:dyDescent="0.35">
      <c r="A6" s="24"/>
      <c r="B6" s="20"/>
      <c r="C6" s="20"/>
      <c r="D6" s="20"/>
      <c r="E6" s="20"/>
      <c r="F6" s="20"/>
      <c r="G6" s="20"/>
      <c r="H6" s="20"/>
      <c r="I6" s="20"/>
      <c r="J6" s="20"/>
      <c r="K6" s="20"/>
      <c r="L6" s="20"/>
      <c r="M6" s="20"/>
      <c r="N6" s="20"/>
      <c r="O6" s="20"/>
      <c r="P6" s="20"/>
      <c r="Q6" s="20"/>
      <c r="R6" s="20"/>
      <c r="S6" s="20"/>
      <c r="T6" s="20"/>
      <c r="U6" s="20"/>
      <c r="V6" s="20"/>
      <c r="W6" s="20"/>
      <c r="X6" s="20"/>
      <c r="Y6" s="20"/>
      <c r="Z6" s="21"/>
      <c r="AA6" s="20"/>
      <c r="AB6" s="20"/>
      <c r="AD6" s="22"/>
      <c r="AE6" s="23"/>
    </row>
    <row r="7" spans="1:31" x14ac:dyDescent="0.3">
      <c r="A7" s="262" t="s">
        <v>4</v>
      </c>
      <c r="B7" s="263"/>
      <c r="C7" s="299" t="s">
        <v>25</v>
      </c>
      <c r="D7" s="262" t="s">
        <v>5</v>
      </c>
      <c r="E7" s="268"/>
      <c r="F7" s="268"/>
      <c r="G7" s="268"/>
      <c r="H7" s="263"/>
      <c r="I7" s="293">
        <v>45604</v>
      </c>
      <c r="J7" s="294"/>
      <c r="K7" s="262" t="s">
        <v>6</v>
      </c>
      <c r="L7" s="263"/>
      <c r="M7" s="285" t="s">
        <v>7</v>
      </c>
      <c r="N7" s="286"/>
      <c r="O7" s="271"/>
      <c r="P7" s="272"/>
      <c r="Q7" s="20"/>
      <c r="R7" s="20"/>
      <c r="S7" s="20"/>
      <c r="T7" s="20"/>
      <c r="U7" s="20"/>
      <c r="V7" s="20"/>
      <c r="W7" s="20"/>
      <c r="X7" s="20"/>
      <c r="Y7" s="20"/>
      <c r="Z7" s="21"/>
      <c r="AA7" s="20"/>
      <c r="AB7" s="20"/>
      <c r="AD7" s="22"/>
      <c r="AE7" s="23"/>
    </row>
    <row r="8" spans="1:31" x14ac:dyDescent="0.3">
      <c r="A8" s="264"/>
      <c r="B8" s="265"/>
      <c r="C8" s="300"/>
      <c r="D8" s="264"/>
      <c r="E8" s="269"/>
      <c r="F8" s="269"/>
      <c r="G8" s="269"/>
      <c r="H8" s="265"/>
      <c r="I8" s="295"/>
      <c r="J8" s="296"/>
      <c r="K8" s="264"/>
      <c r="L8" s="265"/>
      <c r="M8" s="302" t="s">
        <v>8</v>
      </c>
      <c r="N8" s="303"/>
      <c r="O8" s="287"/>
      <c r="P8" s="288"/>
      <c r="Q8" s="20"/>
      <c r="R8" s="20"/>
      <c r="S8" s="20"/>
      <c r="T8" s="20"/>
      <c r="U8" s="20"/>
      <c r="V8" s="20"/>
      <c r="W8" s="20"/>
      <c r="X8" s="20"/>
      <c r="Y8" s="20"/>
      <c r="Z8" s="21"/>
      <c r="AA8" s="20"/>
      <c r="AB8" s="20"/>
      <c r="AD8" s="22"/>
      <c r="AE8" s="23"/>
    </row>
    <row r="9" spans="1:31" ht="14.4" thickBot="1" x14ac:dyDescent="0.35">
      <c r="A9" s="266"/>
      <c r="B9" s="267"/>
      <c r="C9" s="301"/>
      <c r="D9" s="266"/>
      <c r="E9" s="270"/>
      <c r="F9" s="270"/>
      <c r="G9" s="270"/>
      <c r="H9" s="267"/>
      <c r="I9" s="297"/>
      <c r="J9" s="298"/>
      <c r="K9" s="266"/>
      <c r="L9" s="267"/>
      <c r="M9" s="289" t="s">
        <v>9</v>
      </c>
      <c r="N9" s="290"/>
      <c r="O9" s="291" t="s">
        <v>398</v>
      </c>
      <c r="P9" s="292"/>
      <c r="Q9" s="20"/>
      <c r="R9" s="20"/>
      <c r="S9" s="20"/>
      <c r="T9" s="20"/>
      <c r="U9" s="20"/>
      <c r="V9" s="20"/>
      <c r="W9" s="20"/>
      <c r="X9" s="20"/>
      <c r="Y9" s="20"/>
      <c r="Z9" s="21"/>
      <c r="AA9" s="20"/>
      <c r="AB9" s="20"/>
      <c r="AD9" s="22"/>
      <c r="AE9" s="23"/>
    </row>
    <row r="10" spans="1:31" ht="15" customHeight="1" thickBot="1" x14ac:dyDescent="0.35">
      <c r="A10" s="25"/>
      <c r="B10" s="26"/>
      <c r="C10" s="26"/>
      <c r="D10" s="27"/>
      <c r="E10" s="27"/>
      <c r="F10" s="27"/>
      <c r="G10" s="27"/>
      <c r="H10" s="27"/>
      <c r="I10" s="28"/>
      <c r="J10" s="28"/>
      <c r="K10" s="27"/>
      <c r="L10" s="27"/>
      <c r="M10" s="29"/>
      <c r="N10" s="29"/>
      <c r="O10" s="30"/>
      <c r="P10" s="30"/>
      <c r="Q10" s="26"/>
      <c r="R10" s="26"/>
      <c r="S10" s="26"/>
      <c r="T10" s="26"/>
      <c r="U10" s="26"/>
      <c r="V10" s="26"/>
      <c r="W10" s="26"/>
      <c r="X10" s="26"/>
      <c r="Y10" s="26"/>
      <c r="Z10" s="31"/>
      <c r="AA10" s="26"/>
      <c r="AB10" s="26"/>
      <c r="AD10" s="32"/>
      <c r="AE10" s="33"/>
    </row>
    <row r="11" spans="1:31" ht="15" customHeight="1" x14ac:dyDescent="0.3">
      <c r="A11" s="262" t="s">
        <v>10</v>
      </c>
      <c r="B11" s="263"/>
      <c r="C11" s="273" t="s">
        <v>308</v>
      </c>
      <c r="D11" s="274"/>
      <c r="E11" s="274"/>
      <c r="F11" s="274"/>
      <c r="G11" s="274"/>
      <c r="H11" s="274"/>
      <c r="I11" s="274"/>
      <c r="J11" s="274"/>
      <c r="K11" s="274"/>
      <c r="L11" s="274"/>
      <c r="M11" s="274"/>
      <c r="N11" s="274"/>
      <c r="O11" s="274"/>
      <c r="P11" s="274"/>
      <c r="Q11" s="274"/>
      <c r="R11" s="274"/>
      <c r="S11" s="274"/>
      <c r="T11" s="274"/>
      <c r="U11" s="274"/>
      <c r="V11" s="274"/>
      <c r="W11" s="274"/>
      <c r="X11" s="274"/>
      <c r="Y11" s="274"/>
      <c r="Z11" s="274"/>
      <c r="AA11" s="274"/>
      <c r="AB11" s="274"/>
      <c r="AC11" s="274"/>
      <c r="AD11" s="274"/>
      <c r="AE11" s="275"/>
    </row>
    <row r="12" spans="1:31" ht="15" customHeight="1" x14ac:dyDescent="0.3">
      <c r="A12" s="264"/>
      <c r="B12" s="265"/>
      <c r="C12" s="276"/>
      <c r="D12" s="277"/>
      <c r="E12" s="277"/>
      <c r="F12" s="277"/>
      <c r="G12" s="277"/>
      <c r="H12" s="277"/>
      <c r="I12" s="277"/>
      <c r="J12" s="277"/>
      <c r="K12" s="277"/>
      <c r="L12" s="277"/>
      <c r="M12" s="277"/>
      <c r="N12" s="277"/>
      <c r="O12" s="277"/>
      <c r="P12" s="277"/>
      <c r="Q12" s="277"/>
      <c r="R12" s="277"/>
      <c r="S12" s="277"/>
      <c r="T12" s="277"/>
      <c r="U12" s="277"/>
      <c r="V12" s="277"/>
      <c r="W12" s="277"/>
      <c r="X12" s="277"/>
      <c r="Y12" s="277"/>
      <c r="Z12" s="277"/>
      <c r="AA12" s="277"/>
      <c r="AB12" s="277"/>
      <c r="AC12" s="277"/>
      <c r="AD12" s="277"/>
      <c r="AE12" s="278"/>
    </row>
    <row r="13" spans="1:31" ht="15" customHeight="1" thickBot="1" x14ac:dyDescent="0.35">
      <c r="A13" s="266"/>
      <c r="B13" s="267"/>
      <c r="C13" s="279"/>
      <c r="D13" s="280"/>
      <c r="E13" s="280"/>
      <c r="F13" s="280"/>
      <c r="G13" s="280"/>
      <c r="H13" s="280"/>
      <c r="I13" s="280"/>
      <c r="J13" s="280"/>
      <c r="K13" s="280"/>
      <c r="L13" s="280"/>
      <c r="M13" s="280"/>
      <c r="N13" s="280"/>
      <c r="O13" s="280"/>
      <c r="P13" s="280"/>
      <c r="Q13" s="280"/>
      <c r="R13" s="280"/>
      <c r="S13" s="280"/>
      <c r="T13" s="280"/>
      <c r="U13" s="280"/>
      <c r="V13" s="280"/>
      <c r="W13" s="280"/>
      <c r="X13" s="280"/>
      <c r="Y13" s="280"/>
      <c r="Z13" s="280"/>
      <c r="AA13" s="280"/>
      <c r="AB13" s="280"/>
      <c r="AC13" s="280"/>
      <c r="AD13" s="280"/>
      <c r="AE13" s="281"/>
    </row>
    <row r="14" spans="1:31" ht="9" customHeight="1" thickBot="1" x14ac:dyDescent="0.35">
      <c r="A14" s="35"/>
      <c r="B14" s="36"/>
      <c r="C14" s="37"/>
      <c r="D14" s="37"/>
      <c r="E14" s="37"/>
      <c r="F14" s="37"/>
      <c r="G14" s="37"/>
      <c r="H14" s="37"/>
      <c r="I14" s="37"/>
      <c r="J14" s="37"/>
      <c r="K14" s="37"/>
      <c r="L14" s="37"/>
      <c r="M14" s="38"/>
      <c r="N14" s="38"/>
      <c r="O14" s="38"/>
      <c r="P14" s="38"/>
      <c r="Q14" s="38"/>
      <c r="R14" s="39"/>
      <c r="S14" s="39"/>
      <c r="T14" s="39"/>
      <c r="U14" s="39"/>
      <c r="V14" s="39"/>
      <c r="W14" s="39"/>
      <c r="X14" s="39"/>
      <c r="Y14" s="27"/>
      <c r="Z14" s="27"/>
      <c r="AA14" s="27"/>
      <c r="AB14" s="27"/>
      <c r="AD14" s="27"/>
      <c r="AE14" s="34"/>
    </row>
    <row r="15" spans="1:31" ht="51" customHeight="1" thickBot="1" x14ac:dyDescent="0.35">
      <c r="A15" s="242" t="s">
        <v>206</v>
      </c>
      <c r="B15" s="243"/>
      <c r="C15" s="282" t="s">
        <v>371</v>
      </c>
      <c r="D15" s="283"/>
      <c r="E15" s="283"/>
      <c r="F15" s="283"/>
      <c r="G15" s="283"/>
      <c r="H15" s="283"/>
      <c r="I15" s="283"/>
      <c r="J15" s="283"/>
      <c r="K15" s="284"/>
      <c r="L15" s="230" t="s">
        <v>11</v>
      </c>
      <c r="M15" s="231"/>
      <c r="N15" s="231"/>
      <c r="O15" s="231"/>
      <c r="P15" s="231"/>
      <c r="Q15" s="232"/>
      <c r="R15" s="236" t="s">
        <v>300</v>
      </c>
      <c r="S15" s="237"/>
      <c r="T15" s="237"/>
      <c r="U15" s="237"/>
      <c r="V15" s="237"/>
      <c r="W15" s="237"/>
      <c r="X15" s="238"/>
      <c r="Y15" s="230" t="s">
        <v>207</v>
      </c>
      <c r="Z15" s="232"/>
      <c r="AA15" s="233" t="s">
        <v>329</v>
      </c>
      <c r="AB15" s="234"/>
      <c r="AC15" s="234"/>
      <c r="AD15" s="234"/>
      <c r="AE15" s="235"/>
    </row>
    <row r="16" spans="1:31" ht="9" customHeight="1" thickBot="1" x14ac:dyDescent="0.35">
      <c r="A16" s="24"/>
      <c r="B16" s="20"/>
      <c r="C16" s="240"/>
      <c r="D16" s="240"/>
      <c r="E16" s="240"/>
      <c r="F16" s="240"/>
      <c r="G16" s="240"/>
      <c r="H16" s="240"/>
      <c r="I16" s="240"/>
      <c r="J16" s="240"/>
      <c r="K16" s="240"/>
      <c r="L16" s="240"/>
      <c r="M16" s="240"/>
      <c r="N16" s="240"/>
      <c r="O16" s="240"/>
      <c r="P16" s="240"/>
      <c r="Q16" s="240"/>
      <c r="R16" s="240"/>
      <c r="S16" s="240"/>
      <c r="T16" s="240"/>
      <c r="U16" s="240"/>
      <c r="V16" s="240"/>
      <c r="W16" s="240"/>
      <c r="X16" s="240"/>
      <c r="Y16" s="240"/>
      <c r="Z16" s="240"/>
      <c r="AA16" s="240"/>
      <c r="AB16" s="240"/>
      <c r="AD16" s="22"/>
      <c r="AE16" s="23"/>
    </row>
    <row r="17" spans="1:33" s="40" customFormat="1" ht="37.5" customHeight="1" thickBot="1" x14ac:dyDescent="0.35">
      <c r="A17" s="242" t="s">
        <v>208</v>
      </c>
      <c r="B17" s="243"/>
      <c r="C17" s="220" t="s">
        <v>376</v>
      </c>
      <c r="D17" s="221"/>
      <c r="E17" s="221"/>
      <c r="F17" s="221"/>
      <c r="G17" s="221"/>
      <c r="H17" s="221"/>
      <c r="I17" s="221"/>
      <c r="J17" s="221"/>
      <c r="K17" s="221"/>
      <c r="L17" s="221"/>
      <c r="M17" s="221"/>
      <c r="N17" s="221"/>
      <c r="O17" s="221"/>
      <c r="P17" s="221"/>
      <c r="Q17" s="221"/>
      <c r="R17" s="221"/>
      <c r="S17" s="221"/>
      <c r="T17" s="221"/>
      <c r="U17" s="221"/>
      <c r="V17" s="221"/>
      <c r="W17" s="221"/>
      <c r="X17" s="221"/>
      <c r="Y17" s="221"/>
      <c r="Z17" s="221"/>
      <c r="AA17" s="221"/>
      <c r="AB17" s="221"/>
      <c r="AC17" s="221"/>
      <c r="AD17" s="221"/>
      <c r="AE17" s="222"/>
    </row>
    <row r="18" spans="1:33" ht="16.5" customHeight="1" thickBot="1" x14ac:dyDescent="0.35">
      <c r="A18" s="41"/>
      <c r="B18" s="42"/>
      <c r="C18" s="42"/>
      <c r="D18" s="42"/>
      <c r="E18" s="42"/>
      <c r="F18" s="42"/>
      <c r="G18" s="42"/>
      <c r="H18" s="42"/>
      <c r="I18" s="42"/>
      <c r="J18" s="42"/>
      <c r="K18" s="42"/>
      <c r="L18" s="42"/>
      <c r="M18" s="42"/>
      <c r="N18" s="42"/>
      <c r="O18" s="42"/>
      <c r="P18" s="42"/>
      <c r="Q18" s="42"/>
      <c r="R18" s="42"/>
      <c r="S18" s="42"/>
      <c r="T18" s="42"/>
      <c r="U18" s="42"/>
      <c r="V18" s="42"/>
      <c r="W18" s="42"/>
      <c r="X18" s="42"/>
      <c r="Y18" s="42"/>
      <c r="Z18" s="42"/>
      <c r="AA18" s="42"/>
      <c r="AB18" s="42"/>
      <c r="AD18" s="42"/>
      <c r="AE18" s="43"/>
    </row>
    <row r="19" spans="1:33" ht="32.1" customHeight="1" thickBot="1" x14ac:dyDescent="0.35">
      <c r="A19" s="230" t="s">
        <v>12</v>
      </c>
      <c r="B19" s="231"/>
      <c r="C19" s="231"/>
      <c r="D19" s="231"/>
      <c r="E19" s="231"/>
      <c r="F19" s="231"/>
      <c r="G19" s="231"/>
      <c r="H19" s="231"/>
      <c r="I19" s="231"/>
      <c r="J19" s="231"/>
      <c r="K19" s="231"/>
      <c r="L19" s="231"/>
      <c r="M19" s="231"/>
      <c r="N19" s="231"/>
      <c r="O19" s="231"/>
      <c r="P19" s="231"/>
      <c r="Q19" s="231"/>
      <c r="R19" s="231"/>
      <c r="S19" s="231"/>
      <c r="T19" s="231"/>
      <c r="U19" s="231"/>
      <c r="V19" s="231"/>
      <c r="W19" s="231"/>
      <c r="X19" s="231"/>
      <c r="Y19" s="231"/>
      <c r="Z19" s="231"/>
      <c r="AA19" s="231"/>
      <c r="AB19" s="231"/>
      <c r="AC19" s="231"/>
      <c r="AD19" s="231"/>
      <c r="AE19" s="232"/>
      <c r="AF19" s="44"/>
    </row>
    <row r="20" spans="1:33" ht="32.1" customHeight="1" thickBot="1" x14ac:dyDescent="0.35">
      <c r="A20" s="45" t="s">
        <v>13</v>
      </c>
      <c r="B20" s="227" t="s">
        <v>14</v>
      </c>
      <c r="C20" s="228"/>
      <c r="D20" s="228"/>
      <c r="E20" s="228"/>
      <c r="F20" s="228"/>
      <c r="G20" s="228"/>
      <c r="H20" s="228"/>
      <c r="I20" s="228"/>
      <c r="J20" s="228"/>
      <c r="K20" s="228"/>
      <c r="L20" s="228"/>
      <c r="M20" s="228"/>
      <c r="N20" s="228"/>
      <c r="O20" s="229"/>
      <c r="P20" s="230" t="s">
        <v>15</v>
      </c>
      <c r="Q20" s="231"/>
      <c r="R20" s="231"/>
      <c r="S20" s="231"/>
      <c r="T20" s="231"/>
      <c r="U20" s="231"/>
      <c r="V20" s="231"/>
      <c r="W20" s="231"/>
      <c r="X20" s="231"/>
      <c r="Y20" s="231"/>
      <c r="Z20" s="231"/>
      <c r="AA20" s="231"/>
      <c r="AB20" s="231"/>
      <c r="AC20" s="231"/>
      <c r="AD20" s="231"/>
      <c r="AE20" s="232"/>
      <c r="AF20" s="44"/>
    </row>
    <row r="21" spans="1:33" ht="32.1" customHeight="1" thickBot="1" x14ac:dyDescent="0.35">
      <c r="A21" s="25"/>
      <c r="B21" s="46" t="s">
        <v>16</v>
      </c>
      <c r="C21" s="47" t="s">
        <v>17</v>
      </c>
      <c r="D21" s="47" t="s">
        <v>18</v>
      </c>
      <c r="E21" s="47" t="s">
        <v>19</v>
      </c>
      <c r="F21" s="47" t="s">
        <v>20</v>
      </c>
      <c r="G21" s="47" t="s">
        <v>21</v>
      </c>
      <c r="H21" s="47" t="s">
        <v>22</v>
      </c>
      <c r="I21" s="47" t="s">
        <v>23</v>
      </c>
      <c r="J21" s="47" t="s">
        <v>24</v>
      </c>
      <c r="K21" s="47" t="s">
        <v>25</v>
      </c>
      <c r="L21" s="47" t="s">
        <v>26</v>
      </c>
      <c r="M21" s="47" t="s">
        <v>27</v>
      </c>
      <c r="N21" s="47" t="s">
        <v>28</v>
      </c>
      <c r="O21" s="48" t="s">
        <v>29</v>
      </c>
      <c r="P21" s="168">
        <v>112641707</v>
      </c>
      <c r="Q21" s="45" t="s">
        <v>16</v>
      </c>
      <c r="R21" s="50" t="s">
        <v>17</v>
      </c>
      <c r="S21" s="50" t="s">
        <v>18</v>
      </c>
      <c r="T21" s="50" t="s">
        <v>19</v>
      </c>
      <c r="U21" s="50" t="s">
        <v>20</v>
      </c>
      <c r="V21" s="50" t="s">
        <v>21</v>
      </c>
      <c r="W21" s="50" t="s">
        <v>22</v>
      </c>
      <c r="X21" s="50" t="s">
        <v>23</v>
      </c>
      <c r="Y21" s="50" t="s">
        <v>24</v>
      </c>
      <c r="Z21" s="50" t="s">
        <v>25</v>
      </c>
      <c r="AA21" s="50" t="s">
        <v>26</v>
      </c>
      <c r="AB21" s="50" t="s">
        <v>27</v>
      </c>
      <c r="AC21" s="50" t="s">
        <v>28</v>
      </c>
      <c r="AD21" s="51" t="s">
        <v>30</v>
      </c>
      <c r="AE21" s="51" t="s">
        <v>31</v>
      </c>
      <c r="AF21" s="52"/>
    </row>
    <row r="22" spans="1:33" ht="32.1" customHeight="1" x14ac:dyDescent="0.3">
      <c r="A22" s="53" t="s">
        <v>32</v>
      </c>
      <c r="B22" s="54"/>
      <c r="C22" s="55"/>
      <c r="D22" s="55"/>
      <c r="E22" s="55"/>
      <c r="F22" s="55"/>
      <c r="G22" s="55"/>
      <c r="H22" s="55"/>
      <c r="I22" s="55"/>
      <c r="J22" s="55"/>
      <c r="K22" s="55"/>
      <c r="L22" s="55"/>
      <c r="M22" s="55"/>
      <c r="N22" s="55">
        <f>SUM(B22:M22)</f>
        <v>0</v>
      </c>
      <c r="O22" s="56"/>
      <c r="P22" s="53" t="s">
        <v>33</v>
      </c>
      <c r="Q22" s="57"/>
      <c r="R22" s="58"/>
      <c r="S22" s="58"/>
      <c r="T22" s="58"/>
      <c r="U22" s="58"/>
      <c r="V22" s="58"/>
      <c r="W22" s="58"/>
      <c r="X22" s="175">
        <v>77862980</v>
      </c>
      <c r="Y22" s="175"/>
      <c r="Z22" s="175"/>
      <c r="AA22" s="175">
        <v>10698000</v>
      </c>
      <c r="AB22" s="175"/>
      <c r="AC22" s="175">
        <f>SUM(Q22:AB22)</f>
        <v>88560980</v>
      </c>
      <c r="AE22" s="59"/>
      <c r="AF22" s="52"/>
    </row>
    <row r="23" spans="1:33" ht="32.1" customHeight="1" x14ac:dyDescent="0.3">
      <c r="A23" s="60" t="s">
        <v>34</v>
      </c>
      <c r="B23" s="61"/>
      <c r="C23" s="62"/>
      <c r="D23" s="62"/>
      <c r="E23" s="62"/>
      <c r="F23" s="62"/>
      <c r="G23" s="62"/>
      <c r="H23" s="62"/>
      <c r="I23" s="62"/>
      <c r="J23" s="62"/>
      <c r="K23" s="62"/>
      <c r="L23" s="62"/>
      <c r="M23" s="62"/>
      <c r="N23" s="62">
        <f>SUM(B23:M23)</f>
        <v>0</v>
      </c>
      <c r="O23" s="63" t="str">
        <f>IFERROR(N23/(SUMIF(B23:M23,"&gt;0",B22:M22))," ")</f>
        <v xml:space="preserve"> </v>
      </c>
      <c r="P23" s="60" t="s">
        <v>35</v>
      </c>
      <c r="Q23" s="61"/>
      <c r="R23" s="62"/>
      <c r="S23" s="62"/>
      <c r="T23" s="62"/>
      <c r="U23" s="62"/>
      <c r="V23" s="62"/>
      <c r="W23" s="62"/>
      <c r="X23" s="189">
        <v>77862980</v>
      </c>
      <c r="Y23" s="62">
        <v>0</v>
      </c>
      <c r="Z23" s="62">
        <v>0</v>
      </c>
      <c r="AA23" s="62"/>
      <c r="AB23" s="62"/>
      <c r="AC23" s="189">
        <f>SUM(Q23:AB23)</f>
        <v>77862980</v>
      </c>
      <c r="AD23" s="62">
        <f>AC23/SUM(W22:AB22)</f>
        <v>0.87920187875066425</v>
      </c>
      <c r="AE23" s="64">
        <f>AC23/AC22</f>
        <v>0.87920187875066425</v>
      </c>
      <c r="AF23" s="52"/>
    </row>
    <row r="24" spans="1:33" ht="32.1" customHeight="1" x14ac:dyDescent="0.3">
      <c r="A24" s="60" t="s">
        <v>36</v>
      </c>
      <c r="B24" s="61">
        <f>+B22-B23</f>
        <v>0</v>
      </c>
      <c r="C24" s="62">
        <f t="shared" ref="C24:M24" si="0">+C22-C23</f>
        <v>0</v>
      </c>
      <c r="D24" s="62">
        <f t="shared" si="0"/>
        <v>0</v>
      </c>
      <c r="E24" s="62">
        <f t="shared" si="0"/>
        <v>0</v>
      </c>
      <c r="F24" s="62">
        <f t="shared" si="0"/>
        <v>0</v>
      </c>
      <c r="G24" s="62">
        <f t="shared" si="0"/>
        <v>0</v>
      </c>
      <c r="H24" s="62">
        <f t="shared" si="0"/>
        <v>0</v>
      </c>
      <c r="I24" s="62">
        <f t="shared" si="0"/>
        <v>0</v>
      </c>
      <c r="J24" s="62">
        <f t="shared" si="0"/>
        <v>0</v>
      </c>
      <c r="K24" s="62">
        <f t="shared" si="0"/>
        <v>0</v>
      </c>
      <c r="L24" s="62">
        <f t="shared" si="0"/>
        <v>0</v>
      </c>
      <c r="M24" s="62">
        <f t="shared" si="0"/>
        <v>0</v>
      </c>
      <c r="N24" s="62">
        <f>SUM(B24:M24)</f>
        <v>0</v>
      </c>
      <c r="O24" s="65"/>
      <c r="P24" s="60" t="s">
        <v>32</v>
      </c>
      <c r="Q24" s="61"/>
      <c r="R24" s="62"/>
      <c r="S24" s="62"/>
      <c r="T24" s="62"/>
      <c r="U24" s="62"/>
      <c r="V24" s="62"/>
      <c r="W24" s="62"/>
      <c r="X24" s="62"/>
      <c r="Y24" s="62">
        <v>17713812</v>
      </c>
      <c r="Z24" s="62">
        <v>17713812</v>
      </c>
      <c r="AA24" s="62">
        <v>17713812</v>
      </c>
      <c r="AB24" s="62">
        <f>17713812</f>
        <v>17713812</v>
      </c>
      <c r="AC24" s="189">
        <f>SUM(Q24:AB24)</f>
        <v>70855248</v>
      </c>
      <c r="AD24" s="62"/>
      <c r="AE24" s="66"/>
      <c r="AF24" s="52"/>
    </row>
    <row r="25" spans="1:33" ht="32.1" customHeight="1" thickBot="1" x14ac:dyDescent="0.35">
      <c r="A25" s="67" t="s">
        <v>37</v>
      </c>
      <c r="B25" s="68"/>
      <c r="C25" s="69"/>
      <c r="D25" s="69"/>
      <c r="E25" s="69"/>
      <c r="F25" s="69"/>
      <c r="G25" s="69"/>
      <c r="H25" s="69"/>
      <c r="I25" s="69"/>
      <c r="J25" s="69"/>
      <c r="K25" s="69"/>
      <c r="L25" s="69"/>
      <c r="M25" s="69"/>
      <c r="N25" s="69">
        <f>SUM(B25:M25)</f>
        <v>0</v>
      </c>
      <c r="O25" s="70" t="str">
        <f>IFERROR(N25/(SUMIF(B25:M25,"&gt;0",B24:M24))," ")</f>
        <v xml:space="preserve"> </v>
      </c>
      <c r="P25" s="67" t="s">
        <v>37</v>
      </c>
      <c r="Q25" s="68"/>
      <c r="R25" s="69"/>
      <c r="S25" s="69"/>
      <c r="T25" s="69"/>
      <c r="U25" s="69"/>
      <c r="V25" s="69"/>
      <c r="W25" s="69"/>
      <c r="X25" s="69"/>
      <c r="Y25" s="197">
        <v>10044416</v>
      </c>
      <c r="Z25" s="69">
        <v>17343977</v>
      </c>
      <c r="AA25" s="69"/>
      <c r="AB25" s="69"/>
      <c r="AC25" s="197">
        <f>SUM(Q25:AB25)</f>
        <v>27388393</v>
      </c>
      <c r="AD25" s="69">
        <f>AC25/SUM(W24:AB24)</f>
        <v>0.3865400767491492</v>
      </c>
      <c r="AE25" s="71">
        <f>AC25/AC24</f>
        <v>0.3865400767491492</v>
      </c>
      <c r="AF25" s="52"/>
    </row>
    <row r="26" spans="1:33" s="72" customFormat="1" ht="16.5" customHeight="1" thickBot="1" x14ac:dyDescent="0.3"/>
    <row r="27" spans="1:33" ht="33.9" customHeight="1" x14ac:dyDescent="0.3">
      <c r="A27" s="350" t="s">
        <v>218</v>
      </c>
      <c r="B27" s="351"/>
      <c r="C27" s="351"/>
      <c r="D27" s="351"/>
      <c r="E27" s="351"/>
      <c r="F27" s="351"/>
      <c r="G27" s="351"/>
      <c r="H27" s="351"/>
      <c r="I27" s="351"/>
      <c r="J27" s="351"/>
      <c r="K27" s="351"/>
      <c r="L27" s="351"/>
      <c r="M27" s="351"/>
      <c r="N27" s="351"/>
      <c r="O27" s="351"/>
      <c r="P27" s="351"/>
      <c r="Q27" s="351"/>
      <c r="R27" s="351"/>
      <c r="S27" s="351"/>
      <c r="T27" s="351"/>
      <c r="U27" s="351"/>
      <c r="V27" s="351"/>
      <c r="W27" s="351"/>
      <c r="X27" s="351"/>
      <c r="Y27" s="351"/>
      <c r="Z27" s="351"/>
      <c r="AA27" s="351"/>
      <c r="AB27" s="351"/>
      <c r="AC27" s="351"/>
      <c r="AD27" s="351"/>
      <c r="AE27" s="352"/>
    </row>
    <row r="28" spans="1:33" ht="15" customHeight="1" x14ac:dyDescent="0.3">
      <c r="A28" s="241" t="s">
        <v>217</v>
      </c>
      <c r="B28" s="223" t="s">
        <v>38</v>
      </c>
      <c r="C28" s="223"/>
      <c r="D28" s="223" t="s">
        <v>39</v>
      </c>
      <c r="E28" s="223"/>
      <c r="F28" s="223"/>
      <c r="G28" s="223"/>
      <c r="H28" s="223"/>
      <c r="I28" s="223"/>
      <c r="J28" s="223"/>
      <c r="K28" s="223"/>
      <c r="L28" s="223"/>
      <c r="M28" s="223"/>
      <c r="N28" s="223"/>
      <c r="O28" s="223"/>
      <c r="P28" s="223" t="s">
        <v>28</v>
      </c>
      <c r="Q28" s="223" t="s">
        <v>219</v>
      </c>
      <c r="R28" s="223"/>
      <c r="S28" s="223"/>
      <c r="T28" s="223"/>
      <c r="U28" s="223"/>
      <c r="V28" s="223"/>
      <c r="W28" s="223"/>
      <c r="X28" s="223"/>
      <c r="Y28" s="223" t="s">
        <v>40</v>
      </c>
      <c r="Z28" s="223"/>
      <c r="AA28" s="223"/>
      <c r="AB28" s="223"/>
      <c r="AC28" s="223"/>
      <c r="AD28" s="223"/>
      <c r="AE28" s="224"/>
    </row>
    <row r="29" spans="1:33" ht="27" customHeight="1" x14ac:dyDescent="0.3">
      <c r="A29" s="241"/>
      <c r="B29" s="223"/>
      <c r="C29" s="223"/>
      <c r="D29" s="73" t="s">
        <v>16</v>
      </c>
      <c r="E29" s="73" t="s">
        <v>17</v>
      </c>
      <c r="F29" s="73" t="s">
        <v>18</v>
      </c>
      <c r="G29" s="73" t="s">
        <v>19</v>
      </c>
      <c r="H29" s="73" t="s">
        <v>20</v>
      </c>
      <c r="I29" s="73" t="s">
        <v>21</v>
      </c>
      <c r="J29" s="73" t="s">
        <v>22</v>
      </c>
      <c r="K29" s="73" t="s">
        <v>23</v>
      </c>
      <c r="L29" s="73" t="s">
        <v>24</v>
      </c>
      <c r="M29" s="73" t="s">
        <v>25</v>
      </c>
      <c r="N29" s="73" t="s">
        <v>26</v>
      </c>
      <c r="O29" s="73" t="s">
        <v>27</v>
      </c>
      <c r="P29" s="223"/>
      <c r="Q29" s="223"/>
      <c r="R29" s="223"/>
      <c r="S29" s="223"/>
      <c r="T29" s="223"/>
      <c r="U29" s="223"/>
      <c r="V29" s="223"/>
      <c r="W29" s="223"/>
      <c r="X29" s="223"/>
      <c r="Y29" s="223"/>
      <c r="Z29" s="223"/>
      <c r="AA29" s="223"/>
      <c r="AB29" s="223"/>
      <c r="AC29" s="223"/>
      <c r="AD29" s="223"/>
      <c r="AE29" s="224"/>
    </row>
    <row r="30" spans="1:33" ht="42" customHeight="1" thickBot="1" x14ac:dyDescent="0.35">
      <c r="A30" s="74"/>
      <c r="B30" s="239"/>
      <c r="C30" s="239"/>
      <c r="D30" s="16"/>
      <c r="E30" s="16"/>
      <c r="F30" s="16"/>
      <c r="G30" s="16"/>
      <c r="H30" s="16"/>
      <c r="I30" s="16"/>
      <c r="J30" s="16"/>
      <c r="K30" s="16"/>
      <c r="L30" s="16"/>
      <c r="M30" s="16"/>
      <c r="N30" s="16"/>
      <c r="O30" s="16"/>
      <c r="P30" s="75">
        <f>SUM(D30:O30)</f>
        <v>0</v>
      </c>
      <c r="Q30" s="225"/>
      <c r="R30" s="225"/>
      <c r="S30" s="225"/>
      <c r="T30" s="225"/>
      <c r="U30" s="225"/>
      <c r="V30" s="225"/>
      <c r="W30" s="225"/>
      <c r="X30" s="225"/>
      <c r="Y30" s="225"/>
      <c r="Z30" s="225"/>
      <c r="AA30" s="225"/>
      <c r="AB30" s="225"/>
      <c r="AC30" s="225"/>
      <c r="AD30" s="225"/>
      <c r="AE30" s="226"/>
      <c r="AF30" s="162"/>
      <c r="AG30" s="162"/>
    </row>
    <row r="31" spans="1:33" ht="12" customHeight="1" thickBot="1" x14ac:dyDescent="0.35">
      <c r="A31" s="76"/>
      <c r="B31" s="77"/>
      <c r="C31" s="77"/>
      <c r="D31" s="27"/>
      <c r="E31" s="27"/>
      <c r="F31" s="27"/>
      <c r="G31" s="27"/>
      <c r="H31" s="27"/>
      <c r="I31" s="27"/>
      <c r="J31" s="27"/>
      <c r="K31" s="27"/>
      <c r="L31" s="27"/>
      <c r="M31" s="27"/>
      <c r="N31" s="27"/>
      <c r="O31" s="27"/>
      <c r="P31" s="78"/>
      <c r="Q31" s="163"/>
      <c r="R31" s="163"/>
      <c r="S31" s="163"/>
      <c r="T31" s="163"/>
      <c r="U31" s="163"/>
      <c r="V31" s="163"/>
      <c r="W31" s="163"/>
      <c r="X31" s="163"/>
      <c r="Y31" s="163"/>
      <c r="Z31" s="163"/>
      <c r="AA31" s="163"/>
      <c r="AB31" s="163"/>
      <c r="AC31" s="163"/>
      <c r="AD31" s="163"/>
      <c r="AE31" s="164"/>
      <c r="AF31" s="162"/>
      <c r="AG31" s="162"/>
    </row>
    <row r="32" spans="1:33" ht="45" customHeight="1" x14ac:dyDescent="0.3">
      <c r="A32" s="273" t="s">
        <v>49</v>
      </c>
      <c r="B32" s="274"/>
      <c r="C32" s="274"/>
      <c r="D32" s="274"/>
      <c r="E32" s="274"/>
      <c r="F32" s="274"/>
      <c r="G32" s="274"/>
      <c r="H32" s="274"/>
      <c r="I32" s="274"/>
      <c r="J32" s="274"/>
      <c r="K32" s="274"/>
      <c r="L32" s="274"/>
      <c r="M32" s="274"/>
      <c r="N32" s="274"/>
      <c r="O32" s="274"/>
      <c r="P32" s="274"/>
      <c r="Q32" s="274"/>
      <c r="R32" s="274"/>
      <c r="S32" s="274"/>
      <c r="T32" s="274"/>
      <c r="U32" s="274"/>
      <c r="V32" s="274"/>
      <c r="W32" s="274"/>
      <c r="X32" s="274"/>
      <c r="Y32" s="274"/>
      <c r="Z32" s="274"/>
      <c r="AA32" s="274"/>
      <c r="AB32" s="274"/>
      <c r="AC32" s="274"/>
      <c r="AD32" s="274"/>
      <c r="AE32" s="275"/>
      <c r="AF32" s="162"/>
      <c r="AG32" s="162"/>
    </row>
    <row r="33" spans="1:41" ht="23.1" customHeight="1" x14ac:dyDescent="0.3">
      <c r="A33" s="241" t="s">
        <v>50</v>
      </c>
      <c r="B33" s="223" t="s">
        <v>209</v>
      </c>
      <c r="C33" s="223" t="s">
        <v>38</v>
      </c>
      <c r="D33" s="223" t="s">
        <v>220</v>
      </c>
      <c r="E33" s="223"/>
      <c r="F33" s="223"/>
      <c r="G33" s="223"/>
      <c r="H33" s="223"/>
      <c r="I33" s="223"/>
      <c r="J33" s="223"/>
      <c r="K33" s="223"/>
      <c r="L33" s="223"/>
      <c r="M33" s="223"/>
      <c r="N33" s="223"/>
      <c r="O33" s="223"/>
      <c r="P33" s="223"/>
      <c r="Q33" s="223" t="s">
        <v>54</v>
      </c>
      <c r="R33" s="223"/>
      <c r="S33" s="223"/>
      <c r="T33" s="223"/>
      <c r="U33" s="223"/>
      <c r="V33" s="223"/>
      <c r="W33" s="223"/>
      <c r="X33" s="223"/>
      <c r="Y33" s="223"/>
      <c r="Z33" s="223"/>
      <c r="AA33" s="223"/>
      <c r="AB33" s="223"/>
      <c r="AC33" s="223"/>
      <c r="AD33" s="223"/>
      <c r="AE33" s="224"/>
      <c r="AF33" s="162"/>
      <c r="AG33" s="165"/>
      <c r="AH33" s="79"/>
      <c r="AI33" s="79"/>
      <c r="AJ33" s="79"/>
      <c r="AK33" s="79"/>
      <c r="AL33" s="79"/>
      <c r="AM33" s="79"/>
      <c r="AN33" s="79"/>
      <c r="AO33" s="79"/>
    </row>
    <row r="34" spans="1:41" ht="27" customHeight="1" x14ac:dyDescent="0.3">
      <c r="A34" s="241"/>
      <c r="B34" s="223"/>
      <c r="C34" s="307"/>
      <c r="D34" s="73" t="s">
        <v>16</v>
      </c>
      <c r="E34" s="73" t="s">
        <v>17</v>
      </c>
      <c r="F34" s="73" t="s">
        <v>18</v>
      </c>
      <c r="G34" s="73" t="s">
        <v>19</v>
      </c>
      <c r="H34" s="73" t="s">
        <v>20</v>
      </c>
      <c r="I34" s="73" t="s">
        <v>21</v>
      </c>
      <c r="J34" s="73" t="s">
        <v>22</v>
      </c>
      <c r="K34" s="73" t="s">
        <v>23</v>
      </c>
      <c r="L34" s="73" t="s">
        <v>24</v>
      </c>
      <c r="M34" s="73" t="s">
        <v>25</v>
      </c>
      <c r="N34" s="73" t="s">
        <v>26</v>
      </c>
      <c r="O34" s="73" t="s">
        <v>27</v>
      </c>
      <c r="P34" s="73" t="s">
        <v>28</v>
      </c>
      <c r="Q34" s="304" t="s">
        <v>43</v>
      </c>
      <c r="R34" s="305"/>
      <c r="S34" s="305"/>
      <c r="T34" s="306"/>
      <c r="U34" s="223" t="s">
        <v>44</v>
      </c>
      <c r="V34" s="223"/>
      <c r="W34" s="223"/>
      <c r="X34" s="223"/>
      <c r="Y34" s="223" t="s">
        <v>45</v>
      </c>
      <c r="Z34" s="223"/>
      <c r="AA34" s="223"/>
      <c r="AB34" s="223"/>
      <c r="AC34" s="223" t="s">
        <v>46</v>
      </c>
      <c r="AD34" s="223"/>
      <c r="AE34" s="224"/>
      <c r="AF34" s="162"/>
      <c r="AG34" s="165"/>
      <c r="AH34" s="79"/>
      <c r="AI34" s="79"/>
      <c r="AJ34" s="79"/>
      <c r="AK34" s="79"/>
      <c r="AL34" s="79"/>
      <c r="AM34" s="79"/>
      <c r="AN34" s="79"/>
      <c r="AO34" s="79"/>
    </row>
    <row r="35" spans="1:41" ht="244.5" customHeight="1" x14ac:dyDescent="0.3">
      <c r="A35" s="308" t="s">
        <v>395</v>
      </c>
      <c r="B35" s="359">
        <v>0.33</v>
      </c>
      <c r="C35" s="81" t="s">
        <v>47</v>
      </c>
      <c r="D35" s="80"/>
      <c r="E35" s="80"/>
      <c r="F35" s="80"/>
      <c r="G35" s="80"/>
      <c r="H35" s="80"/>
      <c r="I35" s="80"/>
      <c r="J35" s="184">
        <v>0.1666</v>
      </c>
      <c r="K35" s="184">
        <v>0.1666</v>
      </c>
      <c r="L35" s="184">
        <v>0.1666</v>
      </c>
      <c r="M35" s="184">
        <v>0.1666</v>
      </c>
      <c r="N35" s="184">
        <v>0.1666</v>
      </c>
      <c r="O35" s="184">
        <v>0.16700000000000001</v>
      </c>
      <c r="P35" s="183">
        <f>SUM(J35:O35)</f>
        <v>1</v>
      </c>
      <c r="Q35" s="321" t="s">
        <v>430</v>
      </c>
      <c r="R35" s="322"/>
      <c r="S35" s="322"/>
      <c r="T35" s="323"/>
      <c r="U35" s="327" t="s">
        <v>431</v>
      </c>
      <c r="V35" s="327"/>
      <c r="W35" s="327"/>
      <c r="X35" s="327"/>
      <c r="Y35" s="327" t="s">
        <v>410</v>
      </c>
      <c r="Z35" s="327"/>
      <c r="AA35" s="327"/>
      <c r="AB35" s="327"/>
      <c r="AC35" s="327" t="s">
        <v>438</v>
      </c>
      <c r="AD35" s="327"/>
      <c r="AE35" s="329"/>
      <c r="AF35" s="162"/>
      <c r="AG35" s="165"/>
      <c r="AH35" s="79"/>
      <c r="AI35" s="79"/>
      <c r="AJ35" s="79"/>
      <c r="AK35" s="79"/>
      <c r="AL35" s="79"/>
      <c r="AM35" s="79"/>
      <c r="AN35" s="79"/>
      <c r="AO35" s="79"/>
    </row>
    <row r="36" spans="1:41" ht="93.6" customHeight="1" thickBot="1" x14ac:dyDescent="0.35">
      <c r="A36" s="309"/>
      <c r="B36" s="360"/>
      <c r="C36" s="82" t="s">
        <v>48</v>
      </c>
      <c r="D36" s="166"/>
      <c r="E36" s="166"/>
      <c r="F36" s="166"/>
      <c r="G36" s="83"/>
      <c r="H36" s="83"/>
      <c r="I36" s="83"/>
      <c r="J36" s="187">
        <v>0.1666</v>
      </c>
      <c r="K36" s="187">
        <v>0.1666</v>
      </c>
      <c r="L36" s="186">
        <v>0.1666</v>
      </c>
      <c r="M36" s="186">
        <v>0.1666</v>
      </c>
      <c r="N36" s="83"/>
      <c r="O36" s="83"/>
      <c r="P36" s="187">
        <f>SUM(D36:O36)</f>
        <v>0.66639999999999999</v>
      </c>
      <c r="Q36" s="324"/>
      <c r="R36" s="325"/>
      <c r="S36" s="325"/>
      <c r="T36" s="326"/>
      <c r="U36" s="328"/>
      <c r="V36" s="328"/>
      <c r="W36" s="328"/>
      <c r="X36" s="328"/>
      <c r="Y36" s="328"/>
      <c r="Z36" s="328"/>
      <c r="AA36" s="328"/>
      <c r="AB36" s="328"/>
      <c r="AC36" s="328"/>
      <c r="AD36" s="328"/>
      <c r="AE36" s="330"/>
      <c r="AF36" s="162"/>
      <c r="AG36" s="165"/>
      <c r="AH36" s="79"/>
      <c r="AI36" s="79"/>
      <c r="AJ36" s="79"/>
      <c r="AK36" s="79"/>
      <c r="AL36" s="79"/>
      <c r="AM36" s="79"/>
      <c r="AN36" s="79"/>
      <c r="AO36" s="79"/>
    </row>
    <row r="37" spans="1:41" s="72" customFormat="1" ht="17.25" customHeight="1" thickBot="1" x14ac:dyDescent="0.3"/>
    <row r="38" spans="1:41" ht="45" customHeight="1" thickBot="1" x14ac:dyDescent="0.35">
      <c r="A38" s="273" t="s">
        <v>210</v>
      </c>
      <c r="B38" s="274"/>
      <c r="C38" s="274"/>
      <c r="D38" s="274"/>
      <c r="E38" s="274"/>
      <c r="F38" s="274"/>
      <c r="G38" s="274"/>
      <c r="H38" s="274"/>
      <c r="I38" s="274"/>
      <c r="J38" s="274"/>
      <c r="K38" s="274"/>
      <c r="L38" s="274"/>
      <c r="M38" s="274"/>
      <c r="N38" s="274"/>
      <c r="O38" s="274"/>
      <c r="P38" s="274"/>
      <c r="Q38" s="274"/>
      <c r="R38" s="274"/>
      <c r="S38" s="274"/>
      <c r="T38" s="274"/>
      <c r="U38" s="274"/>
      <c r="V38" s="274"/>
      <c r="W38" s="274"/>
      <c r="X38" s="274"/>
      <c r="Y38" s="274"/>
      <c r="Z38" s="274"/>
      <c r="AA38" s="274"/>
      <c r="AB38" s="274"/>
      <c r="AC38" s="274"/>
      <c r="AD38" s="274"/>
      <c r="AE38" s="275"/>
      <c r="AG38" s="79"/>
      <c r="AH38" s="79"/>
      <c r="AI38" s="79"/>
      <c r="AJ38" s="79"/>
      <c r="AK38" s="79"/>
      <c r="AL38" s="79"/>
      <c r="AM38" s="79"/>
      <c r="AN38" s="79"/>
      <c r="AO38" s="79"/>
    </row>
    <row r="39" spans="1:41" ht="26.1" customHeight="1" x14ac:dyDescent="0.3">
      <c r="A39" s="312" t="s">
        <v>211</v>
      </c>
      <c r="B39" s="313" t="s">
        <v>51</v>
      </c>
      <c r="C39" s="316" t="s">
        <v>52</v>
      </c>
      <c r="D39" s="318" t="s">
        <v>53</v>
      </c>
      <c r="E39" s="319"/>
      <c r="F39" s="319"/>
      <c r="G39" s="319"/>
      <c r="H39" s="319"/>
      <c r="I39" s="319"/>
      <c r="J39" s="319"/>
      <c r="K39" s="319"/>
      <c r="L39" s="319"/>
      <c r="M39" s="319"/>
      <c r="N39" s="319"/>
      <c r="O39" s="319"/>
      <c r="P39" s="320"/>
      <c r="Q39" s="313" t="s">
        <v>212</v>
      </c>
      <c r="R39" s="313"/>
      <c r="S39" s="313"/>
      <c r="T39" s="313"/>
      <c r="U39" s="313"/>
      <c r="V39" s="313"/>
      <c r="W39" s="313"/>
      <c r="X39" s="313"/>
      <c r="Y39" s="313"/>
      <c r="Z39" s="313"/>
      <c r="AA39" s="313"/>
      <c r="AB39" s="313"/>
      <c r="AC39" s="313"/>
      <c r="AD39" s="313"/>
      <c r="AE39" s="331"/>
      <c r="AG39" s="79"/>
      <c r="AH39" s="79"/>
      <c r="AI39" s="79"/>
      <c r="AJ39" s="79"/>
      <c r="AK39" s="79"/>
      <c r="AL39" s="79"/>
      <c r="AM39" s="79"/>
      <c r="AN39" s="79"/>
      <c r="AO39" s="79"/>
    </row>
    <row r="40" spans="1:41" ht="26.1" customHeight="1" x14ac:dyDescent="0.3">
      <c r="A40" s="241"/>
      <c r="B40" s="223"/>
      <c r="C40" s="317"/>
      <c r="D40" s="73" t="s">
        <v>55</v>
      </c>
      <c r="E40" s="73" t="s">
        <v>56</v>
      </c>
      <c r="F40" s="73" t="s">
        <v>57</v>
      </c>
      <c r="G40" s="73" t="s">
        <v>58</v>
      </c>
      <c r="H40" s="73" t="s">
        <v>59</v>
      </c>
      <c r="I40" s="73" t="s">
        <v>60</v>
      </c>
      <c r="J40" s="73" t="s">
        <v>61</v>
      </c>
      <c r="K40" s="73" t="s">
        <v>62</v>
      </c>
      <c r="L40" s="73" t="s">
        <v>63</v>
      </c>
      <c r="M40" s="73" t="s">
        <v>64</v>
      </c>
      <c r="N40" s="73" t="s">
        <v>65</v>
      </c>
      <c r="O40" s="73" t="s">
        <v>66</v>
      </c>
      <c r="P40" s="73" t="s">
        <v>67</v>
      </c>
      <c r="Q40" s="304" t="s">
        <v>68</v>
      </c>
      <c r="R40" s="305"/>
      <c r="S40" s="305"/>
      <c r="T40" s="305"/>
      <c r="U40" s="305"/>
      <c r="V40" s="305"/>
      <c r="W40" s="305"/>
      <c r="X40" s="306"/>
      <c r="Y40" s="304" t="s">
        <v>69</v>
      </c>
      <c r="Z40" s="305"/>
      <c r="AA40" s="305"/>
      <c r="AB40" s="305"/>
      <c r="AC40" s="305"/>
      <c r="AD40" s="305"/>
      <c r="AE40" s="349"/>
      <c r="AG40" s="85"/>
      <c r="AH40" s="85"/>
      <c r="AI40" s="85"/>
      <c r="AJ40" s="85"/>
      <c r="AK40" s="85"/>
      <c r="AL40" s="85"/>
      <c r="AM40" s="85"/>
      <c r="AN40" s="85"/>
      <c r="AO40" s="85"/>
    </row>
    <row r="41" spans="1:41" ht="28.5" customHeight="1" x14ac:dyDescent="0.3">
      <c r="A41" s="332" t="s">
        <v>397</v>
      </c>
      <c r="B41" s="315">
        <v>0.11</v>
      </c>
      <c r="C41" s="86" t="s">
        <v>47</v>
      </c>
      <c r="D41" s="87"/>
      <c r="E41" s="87"/>
      <c r="F41" s="87"/>
      <c r="G41" s="87"/>
      <c r="H41" s="87"/>
      <c r="I41" s="87"/>
      <c r="J41" s="87">
        <v>0.16</v>
      </c>
      <c r="K41" s="87">
        <v>0.16</v>
      </c>
      <c r="L41" s="87">
        <v>0.16</v>
      </c>
      <c r="M41" s="87">
        <v>0.16</v>
      </c>
      <c r="N41" s="87">
        <v>0.16</v>
      </c>
      <c r="O41" s="87">
        <v>0.2</v>
      </c>
      <c r="P41" s="88">
        <f t="shared" ref="P41:P46" si="1">SUM(D41:O41)</f>
        <v>1</v>
      </c>
      <c r="Q41" s="353" t="s">
        <v>439</v>
      </c>
      <c r="R41" s="354"/>
      <c r="S41" s="354"/>
      <c r="T41" s="354"/>
      <c r="U41" s="354"/>
      <c r="V41" s="354"/>
      <c r="W41" s="354"/>
      <c r="X41" s="355"/>
      <c r="Y41" s="343" t="s">
        <v>426</v>
      </c>
      <c r="Z41" s="344"/>
      <c r="AA41" s="344"/>
      <c r="AB41" s="344"/>
      <c r="AC41" s="344"/>
      <c r="AD41" s="344"/>
      <c r="AE41" s="345"/>
      <c r="AG41" s="89"/>
      <c r="AH41" s="89"/>
      <c r="AI41" s="89"/>
      <c r="AJ41" s="89"/>
      <c r="AK41" s="89"/>
      <c r="AL41" s="89"/>
      <c r="AM41" s="89"/>
      <c r="AN41" s="89"/>
      <c r="AO41" s="89"/>
    </row>
    <row r="42" spans="1:41" ht="28.5" customHeight="1" x14ac:dyDescent="0.3">
      <c r="A42" s="332"/>
      <c r="B42" s="315"/>
      <c r="C42" s="90" t="s">
        <v>48</v>
      </c>
      <c r="D42" s="91"/>
      <c r="E42" s="91"/>
      <c r="F42" s="91"/>
      <c r="G42" s="91"/>
      <c r="H42" s="91"/>
      <c r="I42" s="91"/>
      <c r="J42" s="91">
        <v>0.16</v>
      </c>
      <c r="K42" s="91">
        <v>0.16</v>
      </c>
      <c r="L42" s="91">
        <v>0.16</v>
      </c>
      <c r="M42" s="91">
        <v>0.16</v>
      </c>
      <c r="N42" s="91"/>
      <c r="O42" s="91"/>
      <c r="P42" s="88">
        <f t="shared" si="1"/>
        <v>0.64</v>
      </c>
      <c r="Q42" s="356"/>
      <c r="R42" s="357"/>
      <c r="S42" s="357"/>
      <c r="T42" s="357"/>
      <c r="U42" s="357"/>
      <c r="V42" s="357"/>
      <c r="W42" s="357"/>
      <c r="X42" s="358"/>
      <c r="Y42" s="346"/>
      <c r="Z42" s="347"/>
      <c r="AA42" s="347"/>
      <c r="AB42" s="347"/>
      <c r="AC42" s="347"/>
      <c r="AD42" s="347"/>
      <c r="AE42" s="348"/>
    </row>
    <row r="43" spans="1:41" ht="28.5" customHeight="1" x14ac:dyDescent="0.3">
      <c r="A43" s="332" t="s">
        <v>381</v>
      </c>
      <c r="B43" s="315">
        <v>0.11</v>
      </c>
      <c r="C43" s="86" t="s">
        <v>47</v>
      </c>
      <c r="D43" s="87"/>
      <c r="E43" s="87"/>
      <c r="F43" s="87"/>
      <c r="G43" s="87"/>
      <c r="H43" s="87"/>
      <c r="I43" s="87"/>
      <c r="J43" s="87">
        <v>0.16</v>
      </c>
      <c r="K43" s="87">
        <v>0.16</v>
      </c>
      <c r="L43" s="87">
        <v>0.16</v>
      </c>
      <c r="M43" s="87">
        <v>0.16</v>
      </c>
      <c r="N43" s="87">
        <v>0.16</v>
      </c>
      <c r="O43" s="87">
        <v>0.2</v>
      </c>
      <c r="P43" s="88">
        <f t="shared" si="1"/>
        <v>1</v>
      </c>
      <c r="Q43" s="353" t="s">
        <v>445</v>
      </c>
      <c r="R43" s="354"/>
      <c r="S43" s="354"/>
      <c r="T43" s="354"/>
      <c r="U43" s="354"/>
      <c r="V43" s="354"/>
      <c r="W43" s="354"/>
      <c r="X43" s="355"/>
      <c r="Y43" s="343" t="s">
        <v>426</v>
      </c>
      <c r="Z43" s="344"/>
      <c r="AA43" s="344"/>
      <c r="AB43" s="344"/>
      <c r="AC43" s="344"/>
      <c r="AD43" s="344"/>
      <c r="AE43" s="345"/>
    </row>
    <row r="44" spans="1:41" ht="28.5" customHeight="1" x14ac:dyDescent="0.3">
      <c r="A44" s="332"/>
      <c r="B44" s="315"/>
      <c r="C44" s="90" t="s">
        <v>48</v>
      </c>
      <c r="D44" s="91"/>
      <c r="E44" s="91"/>
      <c r="F44" s="91"/>
      <c r="G44" s="91"/>
      <c r="H44" s="91"/>
      <c r="I44" s="91"/>
      <c r="J44" s="91">
        <v>0.16</v>
      </c>
      <c r="K44" s="91">
        <v>0.16</v>
      </c>
      <c r="L44" s="91">
        <v>0.16</v>
      </c>
      <c r="M44" s="91">
        <v>0.16</v>
      </c>
      <c r="N44" s="91"/>
      <c r="O44" s="91"/>
      <c r="P44" s="88">
        <f t="shared" si="1"/>
        <v>0.64</v>
      </c>
      <c r="Q44" s="356"/>
      <c r="R44" s="357"/>
      <c r="S44" s="357"/>
      <c r="T44" s="357"/>
      <c r="U44" s="357"/>
      <c r="V44" s="357"/>
      <c r="W44" s="357"/>
      <c r="X44" s="358"/>
      <c r="Y44" s="346"/>
      <c r="Z44" s="347"/>
      <c r="AA44" s="347"/>
      <c r="AB44" s="347"/>
      <c r="AC44" s="347"/>
      <c r="AD44" s="347"/>
      <c r="AE44" s="348"/>
    </row>
    <row r="45" spans="1:41" ht="28.5" customHeight="1" x14ac:dyDescent="0.3">
      <c r="A45" s="314" t="s">
        <v>382</v>
      </c>
      <c r="B45" s="315">
        <v>0.11</v>
      </c>
      <c r="C45" s="86" t="s">
        <v>47</v>
      </c>
      <c r="D45" s="87"/>
      <c r="E45" s="87"/>
      <c r="F45" s="87"/>
      <c r="G45" s="87"/>
      <c r="H45" s="87"/>
      <c r="I45" s="87"/>
      <c r="J45" s="87">
        <v>0.16</v>
      </c>
      <c r="K45" s="87">
        <v>0.16</v>
      </c>
      <c r="L45" s="87">
        <v>0.16</v>
      </c>
      <c r="M45" s="87">
        <v>0.16</v>
      </c>
      <c r="N45" s="87">
        <v>0.16</v>
      </c>
      <c r="O45" s="87">
        <v>0.2</v>
      </c>
      <c r="P45" s="88">
        <f t="shared" si="1"/>
        <v>1</v>
      </c>
      <c r="Q45" s="337" t="s">
        <v>421</v>
      </c>
      <c r="R45" s="338"/>
      <c r="S45" s="338"/>
      <c r="T45" s="338"/>
      <c r="U45" s="338"/>
      <c r="V45" s="338"/>
      <c r="W45" s="338"/>
      <c r="X45" s="339"/>
      <c r="Y45" s="343" t="s">
        <v>426</v>
      </c>
      <c r="Z45" s="344"/>
      <c r="AA45" s="344"/>
      <c r="AB45" s="344"/>
      <c r="AC45" s="344"/>
      <c r="AD45" s="344"/>
      <c r="AE45" s="345"/>
    </row>
    <row r="46" spans="1:41" ht="28.5" customHeight="1" x14ac:dyDescent="0.3">
      <c r="A46" s="314"/>
      <c r="B46" s="315"/>
      <c r="C46" s="90" t="s">
        <v>48</v>
      </c>
      <c r="D46" s="91"/>
      <c r="E46" s="91"/>
      <c r="F46" s="91"/>
      <c r="G46" s="91"/>
      <c r="H46" s="91"/>
      <c r="I46" s="91"/>
      <c r="J46" s="91">
        <v>0.16</v>
      </c>
      <c r="K46" s="91">
        <v>0.16</v>
      </c>
      <c r="L46" s="91">
        <v>0.16</v>
      </c>
      <c r="M46" s="91">
        <v>0.16</v>
      </c>
      <c r="N46" s="91"/>
      <c r="O46" s="91"/>
      <c r="P46" s="88">
        <f t="shared" si="1"/>
        <v>0.64</v>
      </c>
      <c r="Q46" s="340"/>
      <c r="R46" s="341"/>
      <c r="S46" s="341"/>
      <c r="T46" s="341"/>
      <c r="U46" s="341"/>
      <c r="V46" s="341"/>
      <c r="W46" s="341"/>
      <c r="X46" s="342"/>
      <c r="Y46" s="346"/>
      <c r="Z46" s="347"/>
      <c r="AA46" s="347"/>
      <c r="AB46" s="347"/>
      <c r="AC46" s="347"/>
      <c r="AD46" s="347"/>
      <c r="AE46" s="348"/>
    </row>
    <row r="47" spans="1:41" ht="15" customHeight="1" x14ac:dyDescent="0.3">
      <c r="A47" s="15" t="s">
        <v>70</v>
      </c>
    </row>
  </sheetData>
  <mergeCells count="79">
    <mergeCell ref="A1:A4"/>
    <mergeCell ref="B1:AA1"/>
    <mergeCell ref="AB1:AE1"/>
    <mergeCell ref="B2:AA2"/>
    <mergeCell ref="AB2:AE2"/>
    <mergeCell ref="B3:AA4"/>
    <mergeCell ref="AB3:AE3"/>
    <mergeCell ref="AB4:AE4"/>
    <mergeCell ref="A11:B13"/>
    <mergeCell ref="C11:AE13"/>
    <mergeCell ref="A7:B9"/>
    <mergeCell ref="C7:C9"/>
    <mergeCell ref="D7:H9"/>
    <mergeCell ref="I7:J9"/>
    <mergeCell ref="K7:L9"/>
    <mergeCell ref="M7:N7"/>
    <mergeCell ref="AA15:AE15"/>
    <mergeCell ref="O7:P7"/>
    <mergeCell ref="M8:N8"/>
    <mergeCell ref="O8:P8"/>
    <mergeCell ref="M9:N9"/>
    <mergeCell ref="O9:P9"/>
    <mergeCell ref="A15:B15"/>
    <mergeCell ref="C15:K15"/>
    <mergeCell ref="L15:Q15"/>
    <mergeCell ref="R15:X15"/>
    <mergeCell ref="Y15:Z15"/>
    <mergeCell ref="C16:AB16"/>
    <mergeCell ref="A17:B17"/>
    <mergeCell ref="C17:AE17"/>
    <mergeCell ref="A19:AE19"/>
    <mergeCell ref="B20:O20"/>
    <mergeCell ref="P20:AE20"/>
    <mergeCell ref="A27:AE27"/>
    <mergeCell ref="A28:A29"/>
    <mergeCell ref="B28:C29"/>
    <mergeCell ref="D28:O28"/>
    <mergeCell ref="P28:P29"/>
    <mergeCell ref="Q28:X29"/>
    <mergeCell ref="Y28:AE29"/>
    <mergeCell ref="B30:C30"/>
    <mergeCell ref="Q30:X30"/>
    <mergeCell ref="Y30:AE30"/>
    <mergeCell ref="A32:AE32"/>
    <mergeCell ref="A33:A34"/>
    <mergeCell ref="B33:B34"/>
    <mergeCell ref="C33:C34"/>
    <mergeCell ref="D33:P33"/>
    <mergeCell ref="Q33:AE33"/>
    <mergeCell ref="Q34:T34"/>
    <mergeCell ref="U34:X34"/>
    <mergeCell ref="Y34:AB34"/>
    <mergeCell ref="AC34:AE34"/>
    <mergeCell ref="AC35:AE36"/>
    <mergeCell ref="A38:AE38"/>
    <mergeCell ref="A39:A40"/>
    <mergeCell ref="B39:B40"/>
    <mergeCell ref="C39:C40"/>
    <mergeCell ref="D39:P39"/>
    <mergeCell ref="Q39:AE39"/>
    <mergeCell ref="Q40:X40"/>
    <mergeCell ref="Y40:AE40"/>
    <mergeCell ref="A35:A36"/>
    <mergeCell ref="B35:B36"/>
    <mergeCell ref="Q35:T36"/>
    <mergeCell ref="U35:X36"/>
    <mergeCell ref="Y35:AB36"/>
    <mergeCell ref="A45:A46"/>
    <mergeCell ref="B45:B46"/>
    <mergeCell ref="Q45:X46"/>
    <mergeCell ref="Y45:AE46"/>
    <mergeCell ref="A41:A42"/>
    <mergeCell ref="B41:B42"/>
    <mergeCell ref="Q41:X42"/>
    <mergeCell ref="Y41:AE42"/>
    <mergeCell ref="A43:A44"/>
    <mergeCell ref="B43:B44"/>
    <mergeCell ref="Q43:X44"/>
    <mergeCell ref="Y43:AE44"/>
  </mergeCells>
  <dataValidations count="3">
    <dataValidation type="list" allowBlank="1" showInputMessage="1" showErrorMessage="1" sqref="C7:C9" xr:uid="{E68BFAC2-BE13-440A-9CB0-589635800EBA}">
      <formula1>$B$21:$M$21</formula1>
    </dataValidation>
    <dataValidation type="textLength" operator="lessThanOrEqual" allowBlank="1" showInputMessage="1" showErrorMessage="1" errorTitle="Máximo 2.000 caracteres" error="Máximo 2.000 caracteres" promptTitle="2.000 caracteres" sqref="Q30:Q31" xr:uid="{76769F3B-6E74-46D0-BBFC-D4B666D08DA1}">
      <formula1>2000</formula1>
    </dataValidation>
    <dataValidation type="textLength" operator="lessThanOrEqual" allowBlank="1" showInputMessage="1" showErrorMessage="1" errorTitle="Máximo 2.000 caracteres" error="Máximo 2.000 caracteres" sqref="AC35 Q35 Y35 Q45 Q41 Q43" xr:uid="{07B911DB-EB80-4F12-837C-6D26A0D0C268}">
      <formula1>2000</formula1>
    </dataValidation>
  </dataValidations>
  <hyperlinks>
    <hyperlink ref="Y41" r:id="rId1" xr:uid="{62CBEEAA-1717-4268-B08A-23840A0DA6D0}"/>
    <hyperlink ref="Y43" r:id="rId2" xr:uid="{D9F360A3-2864-4851-8DF4-00E84374FB25}"/>
    <hyperlink ref="Y45" r:id="rId3" xr:uid="{966026B5-00B1-418F-8C5D-CF6C76C273BC}"/>
  </hyperlinks>
  <pageMargins left="0.25" right="0.25" top="0.75" bottom="0.75" header="0.3" footer="0.3"/>
  <pageSetup scale="20" fitToHeight="0" orientation="landscape" r:id="rId4"/>
  <customProperties>
    <customPr name="_pios_id" r:id="rId5"/>
    <customPr name="EpmWorksheetKeyString_GUID" r:id="rId6"/>
  </customProperties>
  <drawing r:id="rId7"/>
  <legacyDrawing r:id="rId8"/>
  <extLst>
    <ext xmlns:x14="http://schemas.microsoft.com/office/spreadsheetml/2009/9/main" uri="{CCE6A557-97BC-4b89-ADB6-D9C93CAAB3DF}">
      <x14:dataValidations xmlns:xm="http://schemas.microsoft.com/office/excel/2006/main" count="4">
        <x14:dataValidation type="list" allowBlank="1" showInputMessage="1" showErrorMessage="1" xr:uid="{11D389D4-5ACA-4E66-911E-091790CF8366}">
          <x14:formula1>
            <xm:f>listas!$C$2:$C$20</xm:f>
          </x14:formula1>
          <xm:sqref>AA15:AE15</xm:sqref>
        </x14:dataValidation>
        <x14:dataValidation type="list" allowBlank="1" showInputMessage="1" showErrorMessage="1" xr:uid="{2F177565-A6CE-4946-9E59-B92AC47108A5}">
          <x14:formula1>
            <xm:f>listas!$B$2:$B$8</xm:f>
          </x14:formula1>
          <xm:sqref>R15:X15</xm:sqref>
        </x14:dataValidation>
        <x14:dataValidation type="list" allowBlank="1" showInputMessage="1" showErrorMessage="1" xr:uid="{3DCAB9C6-9048-480A-95CC-268A86CEF6E0}">
          <x14:formula1>
            <xm:f>listas!$A$2:$A$6</xm:f>
          </x14:formula1>
          <xm:sqref>C15:K15</xm:sqref>
        </x14:dataValidation>
        <x14:dataValidation type="list" allowBlank="1" showInputMessage="1" showErrorMessage="1" xr:uid="{3BB3F6B3-5474-4460-A2FA-399522855252}">
          <x14:formula1>
            <xm:f>listas!$D$2:$D$15</xm:f>
          </x14:formula1>
          <xm:sqref>C11:AE13</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254076-A385-4CCD-96E9-19E79E961604}">
  <sheetPr>
    <tabColor theme="7" tint="0.39997558519241921"/>
    <pageSetUpPr fitToPage="1"/>
  </sheetPr>
  <dimension ref="A1:AO45"/>
  <sheetViews>
    <sheetView showGridLines="0" view="pageBreakPreview" topLeftCell="U17" zoomScale="90" zoomScaleNormal="90" zoomScaleSheetLayoutView="90" workbookViewId="0">
      <selection activeCell="C13" sqref="C13"/>
    </sheetView>
  </sheetViews>
  <sheetFormatPr baseColWidth="10" defaultColWidth="10.88671875" defaultRowHeight="13.8" x14ac:dyDescent="0.3"/>
  <cols>
    <col min="1" max="1" width="38.44140625" style="15" customWidth="1"/>
    <col min="2" max="2" width="20.5546875" style="15" customWidth="1"/>
    <col min="3" max="14" width="20.6640625" style="15" customWidth="1"/>
    <col min="15" max="15" width="20.5546875" style="15" customWidth="1"/>
    <col min="16" max="16" width="32.44140625" style="15" customWidth="1"/>
    <col min="17" max="27" width="18.109375" style="15" customWidth="1"/>
    <col min="28" max="28" width="22.6640625" style="15" customWidth="1"/>
    <col min="29" max="29" width="19" style="15" customWidth="1"/>
    <col min="30" max="30" width="19.44140625" style="15" customWidth="1"/>
    <col min="31" max="31" width="20.5546875" style="15" customWidth="1"/>
    <col min="32" max="32" width="22.88671875" style="15" customWidth="1"/>
    <col min="33" max="33" width="18.44140625" style="15" bestFit="1" customWidth="1"/>
    <col min="34" max="34" width="8.44140625" style="15" customWidth="1"/>
    <col min="35" max="35" width="18.44140625" style="15" bestFit="1" customWidth="1"/>
    <col min="36" max="36" width="5.6640625" style="15" customWidth="1"/>
    <col min="37" max="37" width="18.44140625" style="15" bestFit="1" customWidth="1"/>
    <col min="38" max="38" width="4.6640625" style="15" customWidth="1"/>
    <col min="39" max="39" width="23" style="15" bestFit="1" customWidth="1"/>
    <col min="40" max="40" width="10.88671875" style="15"/>
    <col min="41" max="41" width="18.44140625" style="15" bestFit="1" customWidth="1"/>
    <col min="42" max="42" width="16.109375" style="15" customWidth="1"/>
    <col min="43" max="16384" width="10.88671875" style="15"/>
  </cols>
  <sheetData>
    <row r="1" spans="1:31" ht="32.25" customHeight="1" thickBot="1" x14ac:dyDescent="0.35">
      <c r="A1" s="244"/>
      <c r="B1" s="247" t="s">
        <v>0</v>
      </c>
      <c r="C1" s="248"/>
      <c r="D1" s="248"/>
      <c r="E1" s="248"/>
      <c r="F1" s="248"/>
      <c r="G1" s="248"/>
      <c r="H1" s="248"/>
      <c r="I1" s="248"/>
      <c r="J1" s="248"/>
      <c r="K1" s="248"/>
      <c r="L1" s="248"/>
      <c r="M1" s="248"/>
      <c r="N1" s="248"/>
      <c r="O1" s="248"/>
      <c r="P1" s="248"/>
      <c r="Q1" s="248"/>
      <c r="R1" s="248"/>
      <c r="S1" s="248"/>
      <c r="T1" s="248"/>
      <c r="U1" s="248"/>
      <c r="V1" s="248"/>
      <c r="W1" s="248"/>
      <c r="X1" s="248"/>
      <c r="Y1" s="248"/>
      <c r="Z1" s="248"/>
      <c r="AA1" s="249"/>
      <c r="AB1" s="256" t="s">
        <v>1</v>
      </c>
      <c r="AC1" s="257"/>
      <c r="AD1" s="257"/>
      <c r="AE1" s="258"/>
    </row>
    <row r="2" spans="1:31" ht="30.75" customHeight="1" thickBot="1" x14ac:dyDescent="0.35">
      <c r="A2" s="245"/>
      <c r="B2" s="247" t="s">
        <v>2</v>
      </c>
      <c r="C2" s="248"/>
      <c r="D2" s="248"/>
      <c r="E2" s="248"/>
      <c r="F2" s="248"/>
      <c r="G2" s="248"/>
      <c r="H2" s="248"/>
      <c r="I2" s="248"/>
      <c r="J2" s="248"/>
      <c r="K2" s="248"/>
      <c r="L2" s="248"/>
      <c r="M2" s="248"/>
      <c r="N2" s="248"/>
      <c r="O2" s="248"/>
      <c r="P2" s="248"/>
      <c r="Q2" s="248"/>
      <c r="R2" s="248"/>
      <c r="S2" s="248"/>
      <c r="T2" s="248"/>
      <c r="U2" s="248"/>
      <c r="V2" s="248"/>
      <c r="W2" s="248"/>
      <c r="X2" s="248"/>
      <c r="Y2" s="248"/>
      <c r="Z2" s="248"/>
      <c r="AA2" s="249"/>
      <c r="AB2" s="256" t="s">
        <v>204</v>
      </c>
      <c r="AC2" s="257"/>
      <c r="AD2" s="257"/>
      <c r="AE2" s="258"/>
    </row>
    <row r="3" spans="1:31" ht="24" customHeight="1" thickBot="1" x14ac:dyDescent="0.35">
      <c r="A3" s="245"/>
      <c r="B3" s="250" t="s">
        <v>3</v>
      </c>
      <c r="C3" s="251"/>
      <c r="D3" s="251"/>
      <c r="E3" s="251"/>
      <c r="F3" s="251"/>
      <c r="G3" s="251"/>
      <c r="H3" s="251"/>
      <c r="I3" s="251"/>
      <c r="J3" s="251"/>
      <c r="K3" s="251"/>
      <c r="L3" s="251"/>
      <c r="M3" s="251"/>
      <c r="N3" s="251"/>
      <c r="O3" s="251"/>
      <c r="P3" s="251"/>
      <c r="Q3" s="251"/>
      <c r="R3" s="251"/>
      <c r="S3" s="251"/>
      <c r="T3" s="251"/>
      <c r="U3" s="251"/>
      <c r="V3" s="251"/>
      <c r="W3" s="251"/>
      <c r="X3" s="251"/>
      <c r="Y3" s="251"/>
      <c r="Z3" s="251"/>
      <c r="AA3" s="252"/>
      <c r="AB3" s="256" t="s">
        <v>352</v>
      </c>
      <c r="AC3" s="257"/>
      <c r="AD3" s="257"/>
      <c r="AE3" s="258"/>
    </row>
    <row r="4" spans="1:31" ht="21.75" customHeight="1" thickBot="1" x14ac:dyDescent="0.35">
      <c r="A4" s="246"/>
      <c r="B4" s="253"/>
      <c r="C4" s="254"/>
      <c r="D4" s="254"/>
      <c r="E4" s="254"/>
      <c r="F4" s="254"/>
      <c r="G4" s="254"/>
      <c r="H4" s="254"/>
      <c r="I4" s="254"/>
      <c r="J4" s="254"/>
      <c r="K4" s="254"/>
      <c r="L4" s="254"/>
      <c r="M4" s="254"/>
      <c r="N4" s="254"/>
      <c r="O4" s="254"/>
      <c r="P4" s="254"/>
      <c r="Q4" s="254"/>
      <c r="R4" s="254"/>
      <c r="S4" s="254"/>
      <c r="T4" s="254"/>
      <c r="U4" s="254"/>
      <c r="V4" s="254"/>
      <c r="W4" s="254"/>
      <c r="X4" s="254"/>
      <c r="Y4" s="254"/>
      <c r="Z4" s="254"/>
      <c r="AA4" s="255"/>
      <c r="AB4" s="259" t="s">
        <v>205</v>
      </c>
      <c r="AC4" s="260"/>
      <c r="AD4" s="260"/>
      <c r="AE4" s="261"/>
    </row>
    <row r="5" spans="1:31" ht="9" customHeight="1" thickBot="1" x14ac:dyDescent="0.35">
      <c r="A5" s="17"/>
      <c r="B5" s="18"/>
      <c r="C5" s="19"/>
      <c r="D5" s="20"/>
      <c r="E5" s="20"/>
      <c r="F5" s="20"/>
      <c r="G5" s="20"/>
      <c r="H5" s="20"/>
      <c r="I5" s="20"/>
      <c r="J5" s="20"/>
      <c r="K5" s="20"/>
      <c r="L5" s="20"/>
      <c r="M5" s="20"/>
      <c r="N5" s="20"/>
      <c r="O5" s="20"/>
      <c r="P5" s="20"/>
      <c r="Q5" s="20"/>
      <c r="R5" s="20"/>
      <c r="S5" s="20"/>
      <c r="T5" s="20"/>
      <c r="U5" s="20"/>
      <c r="V5" s="20"/>
      <c r="W5" s="20"/>
      <c r="X5" s="20"/>
      <c r="Y5" s="20"/>
      <c r="Z5" s="21"/>
      <c r="AA5" s="20"/>
      <c r="AB5" s="20"/>
      <c r="AD5" s="22"/>
      <c r="AE5" s="23"/>
    </row>
    <row r="6" spans="1:31" ht="9" customHeight="1" thickBot="1" x14ac:dyDescent="0.35">
      <c r="A6" s="24"/>
      <c r="B6" s="20"/>
      <c r="C6" s="20"/>
      <c r="D6" s="20"/>
      <c r="E6" s="20"/>
      <c r="F6" s="20"/>
      <c r="G6" s="20"/>
      <c r="H6" s="20"/>
      <c r="I6" s="20"/>
      <c r="J6" s="20"/>
      <c r="K6" s="20"/>
      <c r="L6" s="20"/>
      <c r="M6" s="20"/>
      <c r="N6" s="20"/>
      <c r="O6" s="20"/>
      <c r="P6" s="20"/>
      <c r="Q6" s="20"/>
      <c r="R6" s="20"/>
      <c r="S6" s="20"/>
      <c r="T6" s="20"/>
      <c r="U6" s="20"/>
      <c r="V6" s="20"/>
      <c r="W6" s="20"/>
      <c r="X6" s="20"/>
      <c r="Y6" s="20"/>
      <c r="Z6" s="21"/>
      <c r="AA6" s="20"/>
      <c r="AB6" s="20"/>
      <c r="AD6" s="22"/>
      <c r="AE6" s="23"/>
    </row>
    <row r="7" spans="1:31" x14ac:dyDescent="0.3">
      <c r="A7" s="262" t="s">
        <v>4</v>
      </c>
      <c r="B7" s="263"/>
      <c r="C7" s="299" t="s">
        <v>25</v>
      </c>
      <c r="D7" s="262" t="s">
        <v>5</v>
      </c>
      <c r="E7" s="268"/>
      <c r="F7" s="268"/>
      <c r="G7" s="268"/>
      <c r="H7" s="263"/>
      <c r="I7" s="293">
        <v>45604</v>
      </c>
      <c r="J7" s="294"/>
      <c r="K7" s="262" t="s">
        <v>6</v>
      </c>
      <c r="L7" s="263"/>
      <c r="M7" s="285" t="s">
        <v>7</v>
      </c>
      <c r="N7" s="286"/>
      <c r="O7" s="369"/>
      <c r="P7" s="370"/>
      <c r="Q7" s="20"/>
      <c r="R7" s="20"/>
      <c r="S7" s="20"/>
      <c r="T7" s="20"/>
      <c r="U7" s="20"/>
      <c r="V7" s="20"/>
      <c r="W7" s="20"/>
      <c r="X7" s="20"/>
      <c r="Y7" s="20"/>
      <c r="Z7" s="21"/>
      <c r="AA7" s="20"/>
      <c r="AB7" s="20"/>
      <c r="AD7" s="22"/>
      <c r="AE7" s="23"/>
    </row>
    <row r="8" spans="1:31" x14ac:dyDescent="0.3">
      <c r="A8" s="264"/>
      <c r="B8" s="265"/>
      <c r="C8" s="300"/>
      <c r="D8" s="264"/>
      <c r="E8" s="269"/>
      <c r="F8" s="269"/>
      <c r="G8" s="269"/>
      <c r="H8" s="265"/>
      <c r="I8" s="295"/>
      <c r="J8" s="296"/>
      <c r="K8" s="264"/>
      <c r="L8" s="265"/>
      <c r="M8" s="302" t="s">
        <v>8</v>
      </c>
      <c r="N8" s="303"/>
      <c r="O8" s="287"/>
      <c r="P8" s="288"/>
      <c r="Q8" s="20"/>
      <c r="R8" s="20"/>
      <c r="S8" s="20"/>
      <c r="T8" s="20"/>
      <c r="U8" s="20"/>
      <c r="V8" s="20"/>
      <c r="W8" s="20"/>
      <c r="X8" s="20"/>
      <c r="Y8" s="20"/>
      <c r="Z8" s="21"/>
      <c r="AA8" s="20"/>
      <c r="AB8" s="20"/>
      <c r="AD8" s="22"/>
      <c r="AE8" s="23"/>
    </row>
    <row r="9" spans="1:31" ht="14.4" thickBot="1" x14ac:dyDescent="0.35">
      <c r="A9" s="266"/>
      <c r="B9" s="267"/>
      <c r="C9" s="301"/>
      <c r="D9" s="266"/>
      <c r="E9" s="270"/>
      <c r="F9" s="270"/>
      <c r="G9" s="270"/>
      <c r="H9" s="267"/>
      <c r="I9" s="297"/>
      <c r="J9" s="298"/>
      <c r="K9" s="266"/>
      <c r="L9" s="267"/>
      <c r="M9" s="289" t="s">
        <v>9</v>
      </c>
      <c r="N9" s="290"/>
      <c r="O9" s="371" t="s">
        <v>398</v>
      </c>
      <c r="P9" s="372"/>
      <c r="Q9" s="20"/>
      <c r="R9" s="20"/>
      <c r="S9" s="20"/>
      <c r="T9" s="20"/>
      <c r="U9" s="20"/>
      <c r="V9" s="20"/>
      <c r="W9" s="20"/>
      <c r="X9" s="20"/>
      <c r="Y9" s="20"/>
      <c r="Z9" s="21"/>
      <c r="AA9" s="20"/>
      <c r="AB9" s="20"/>
      <c r="AD9" s="22"/>
      <c r="AE9" s="23"/>
    </row>
    <row r="10" spans="1:31" ht="15" customHeight="1" thickBot="1" x14ac:dyDescent="0.35">
      <c r="A10" s="25"/>
      <c r="B10" s="26"/>
      <c r="C10" s="26"/>
      <c r="D10" s="27"/>
      <c r="E10" s="27"/>
      <c r="F10" s="27"/>
      <c r="G10" s="27"/>
      <c r="H10" s="27"/>
      <c r="I10" s="28"/>
      <c r="J10" s="28"/>
      <c r="K10" s="27"/>
      <c r="L10" s="27"/>
      <c r="M10" s="29"/>
      <c r="N10" s="29"/>
      <c r="O10" s="30"/>
      <c r="P10" s="30"/>
      <c r="Q10" s="26"/>
      <c r="R10" s="26"/>
      <c r="S10" s="26"/>
      <c r="T10" s="26"/>
      <c r="U10" s="26"/>
      <c r="V10" s="26"/>
      <c r="W10" s="26"/>
      <c r="X10" s="26"/>
      <c r="Y10" s="26"/>
      <c r="Z10" s="31"/>
      <c r="AA10" s="26"/>
      <c r="AB10" s="26"/>
      <c r="AD10" s="32"/>
      <c r="AE10" s="33"/>
    </row>
    <row r="11" spans="1:31" ht="15" customHeight="1" x14ac:dyDescent="0.3">
      <c r="A11" s="262" t="s">
        <v>10</v>
      </c>
      <c r="B11" s="263"/>
      <c r="C11" s="273" t="s">
        <v>308</v>
      </c>
      <c r="D11" s="274"/>
      <c r="E11" s="274"/>
      <c r="F11" s="274"/>
      <c r="G11" s="274"/>
      <c r="H11" s="274"/>
      <c r="I11" s="274"/>
      <c r="J11" s="274"/>
      <c r="K11" s="274"/>
      <c r="L11" s="274"/>
      <c r="M11" s="274"/>
      <c r="N11" s="274"/>
      <c r="O11" s="274"/>
      <c r="P11" s="274"/>
      <c r="Q11" s="274"/>
      <c r="R11" s="274"/>
      <c r="S11" s="274"/>
      <c r="T11" s="274"/>
      <c r="U11" s="274"/>
      <c r="V11" s="274"/>
      <c r="W11" s="274"/>
      <c r="X11" s="274"/>
      <c r="Y11" s="274"/>
      <c r="Z11" s="274"/>
      <c r="AA11" s="274"/>
      <c r="AB11" s="274"/>
      <c r="AC11" s="274"/>
      <c r="AD11" s="274"/>
      <c r="AE11" s="275"/>
    </row>
    <row r="12" spans="1:31" ht="15" customHeight="1" x14ac:dyDescent="0.3">
      <c r="A12" s="264"/>
      <c r="B12" s="265"/>
      <c r="C12" s="276"/>
      <c r="D12" s="277"/>
      <c r="E12" s="277"/>
      <c r="F12" s="277"/>
      <c r="G12" s="277"/>
      <c r="H12" s="277"/>
      <c r="I12" s="277"/>
      <c r="J12" s="277"/>
      <c r="K12" s="277"/>
      <c r="L12" s="277"/>
      <c r="M12" s="277"/>
      <c r="N12" s="277"/>
      <c r="O12" s="277"/>
      <c r="P12" s="277"/>
      <c r="Q12" s="277"/>
      <c r="R12" s="277"/>
      <c r="S12" s="277"/>
      <c r="T12" s="277"/>
      <c r="U12" s="277"/>
      <c r="V12" s="277"/>
      <c r="W12" s="277"/>
      <c r="X12" s="277"/>
      <c r="Y12" s="277"/>
      <c r="Z12" s="277"/>
      <c r="AA12" s="277"/>
      <c r="AB12" s="277"/>
      <c r="AC12" s="277"/>
      <c r="AD12" s="277"/>
      <c r="AE12" s="278"/>
    </row>
    <row r="13" spans="1:31" ht="15" customHeight="1" thickBot="1" x14ac:dyDescent="0.35">
      <c r="A13" s="266"/>
      <c r="B13" s="267"/>
      <c r="C13" s="279"/>
      <c r="D13" s="280"/>
      <c r="E13" s="280"/>
      <c r="F13" s="280"/>
      <c r="G13" s="280"/>
      <c r="H13" s="280"/>
      <c r="I13" s="280"/>
      <c r="J13" s="280"/>
      <c r="K13" s="280"/>
      <c r="L13" s="280"/>
      <c r="M13" s="280"/>
      <c r="N13" s="280"/>
      <c r="O13" s="280"/>
      <c r="P13" s="280"/>
      <c r="Q13" s="280"/>
      <c r="R13" s="280"/>
      <c r="S13" s="280"/>
      <c r="T13" s="280"/>
      <c r="U13" s="280"/>
      <c r="V13" s="280"/>
      <c r="W13" s="280"/>
      <c r="X13" s="280"/>
      <c r="Y13" s="280"/>
      <c r="Z13" s="280"/>
      <c r="AA13" s="280"/>
      <c r="AB13" s="280"/>
      <c r="AC13" s="280"/>
      <c r="AD13" s="280"/>
      <c r="AE13" s="281"/>
    </row>
    <row r="14" spans="1:31" ht="9" customHeight="1" thickBot="1" x14ac:dyDescent="0.35">
      <c r="A14" s="35"/>
      <c r="B14" s="36"/>
      <c r="C14" s="37"/>
      <c r="D14" s="37"/>
      <c r="E14" s="37"/>
      <c r="F14" s="37"/>
      <c r="G14" s="37"/>
      <c r="H14" s="37"/>
      <c r="I14" s="37"/>
      <c r="J14" s="37"/>
      <c r="K14" s="37"/>
      <c r="L14" s="37"/>
      <c r="M14" s="38"/>
      <c r="N14" s="38"/>
      <c r="O14" s="38"/>
      <c r="P14" s="38"/>
      <c r="Q14" s="38"/>
      <c r="R14" s="39"/>
      <c r="S14" s="39"/>
      <c r="T14" s="39"/>
      <c r="U14" s="39"/>
      <c r="V14" s="39"/>
      <c r="W14" s="39"/>
      <c r="X14" s="39"/>
      <c r="Y14" s="27"/>
      <c r="Z14" s="27"/>
      <c r="AA14" s="27"/>
      <c r="AB14" s="27"/>
      <c r="AD14" s="27"/>
      <c r="AE14" s="34"/>
    </row>
    <row r="15" spans="1:31" ht="39" customHeight="1" thickBot="1" x14ac:dyDescent="0.35">
      <c r="A15" s="242" t="s">
        <v>206</v>
      </c>
      <c r="B15" s="243"/>
      <c r="C15" s="282" t="s">
        <v>371</v>
      </c>
      <c r="D15" s="283"/>
      <c r="E15" s="283"/>
      <c r="F15" s="283"/>
      <c r="G15" s="283"/>
      <c r="H15" s="283"/>
      <c r="I15" s="283"/>
      <c r="J15" s="283"/>
      <c r="K15" s="284"/>
      <c r="L15" s="230" t="s">
        <v>11</v>
      </c>
      <c r="M15" s="231"/>
      <c r="N15" s="231"/>
      <c r="O15" s="231"/>
      <c r="P15" s="231"/>
      <c r="Q15" s="232"/>
      <c r="R15" s="236" t="s">
        <v>300</v>
      </c>
      <c r="S15" s="237"/>
      <c r="T15" s="237"/>
      <c r="U15" s="237"/>
      <c r="V15" s="237"/>
      <c r="W15" s="237"/>
      <c r="X15" s="238"/>
      <c r="Y15" s="230" t="s">
        <v>207</v>
      </c>
      <c r="Z15" s="232"/>
      <c r="AA15" s="220" t="s">
        <v>329</v>
      </c>
      <c r="AB15" s="221"/>
      <c r="AC15" s="221"/>
      <c r="AD15" s="221"/>
      <c r="AE15" s="222"/>
    </row>
    <row r="16" spans="1:31" ht="9" customHeight="1" thickBot="1" x14ac:dyDescent="0.35">
      <c r="A16" s="24"/>
      <c r="B16" s="20"/>
      <c r="C16" s="240"/>
      <c r="D16" s="240"/>
      <c r="E16" s="240"/>
      <c r="F16" s="240"/>
      <c r="G16" s="240"/>
      <c r="H16" s="240"/>
      <c r="I16" s="240"/>
      <c r="J16" s="240"/>
      <c r="K16" s="240"/>
      <c r="L16" s="240"/>
      <c r="M16" s="240"/>
      <c r="N16" s="240"/>
      <c r="O16" s="240"/>
      <c r="P16" s="240"/>
      <c r="Q16" s="240"/>
      <c r="R16" s="240"/>
      <c r="S16" s="240"/>
      <c r="T16" s="240"/>
      <c r="U16" s="240"/>
      <c r="V16" s="240"/>
      <c r="W16" s="240"/>
      <c r="X16" s="240"/>
      <c r="Y16" s="240"/>
      <c r="Z16" s="240"/>
      <c r="AA16" s="240"/>
      <c r="AB16" s="240"/>
      <c r="AD16" s="22"/>
      <c r="AE16" s="23"/>
    </row>
    <row r="17" spans="1:33" s="40" customFormat="1" ht="37.5" customHeight="1" thickBot="1" x14ac:dyDescent="0.35">
      <c r="A17" s="242" t="s">
        <v>208</v>
      </c>
      <c r="B17" s="243"/>
      <c r="C17" s="220" t="s">
        <v>377</v>
      </c>
      <c r="D17" s="221"/>
      <c r="E17" s="221"/>
      <c r="F17" s="221"/>
      <c r="G17" s="221"/>
      <c r="H17" s="221"/>
      <c r="I17" s="221"/>
      <c r="J17" s="221"/>
      <c r="K17" s="221"/>
      <c r="L17" s="221"/>
      <c r="M17" s="221"/>
      <c r="N17" s="221"/>
      <c r="O17" s="221"/>
      <c r="P17" s="221"/>
      <c r="Q17" s="221"/>
      <c r="R17" s="221"/>
      <c r="S17" s="221"/>
      <c r="T17" s="221"/>
      <c r="U17" s="221"/>
      <c r="V17" s="221"/>
      <c r="W17" s="221"/>
      <c r="X17" s="221"/>
      <c r="Y17" s="221"/>
      <c r="Z17" s="221"/>
      <c r="AA17" s="221"/>
      <c r="AB17" s="221"/>
      <c r="AC17" s="221"/>
      <c r="AD17" s="221"/>
      <c r="AE17" s="222"/>
    </row>
    <row r="18" spans="1:33" ht="16.5" customHeight="1" thickBot="1" x14ac:dyDescent="0.35">
      <c r="A18" s="41"/>
      <c r="B18" s="42"/>
      <c r="C18" s="42"/>
      <c r="D18" s="42"/>
      <c r="E18" s="42"/>
      <c r="F18" s="42"/>
      <c r="G18" s="42"/>
      <c r="H18" s="42"/>
      <c r="I18" s="42"/>
      <c r="J18" s="42"/>
      <c r="K18" s="42"/>
      <c r="L18" s="42"/>
      <c r="M18" s="42"/>
      <c r="N18" s="42"/>
      <c r="O18" s="42"/>
      <c r="P18" s="42"/>
      <c r="Q18" s="42"/>
      <c r="R18" s="42"/>
      <c r="S18" s="42"/>
      <c r="T18" s="42"/>
      <c r="U18" s="42"/>
      <c r="V18" s="42"/>
      <c r="W18" s="42"/>
      <c r="X18" s="42"/>
      <c r="Y18" s="42"/>
      <c r="Z18" s="42"/>
      <c r="AA18" s="42"/>
      <c r="AB18" s="42"/>
      <c r="AD18" s="42"/>
      <c r="AE18" s="43"/>
    </row>
    <row r="19" spans="1:33" ht="32.1" customHeight="1" thickBot="1" x14ac:dyDescent="0.35">
      <c r="A19" s="230" t="s">
        <v>12</v>
      </c>
      <c r="B19" s="231"/>
      <c r="C19" s="231"/>
      <c r="D19" s="231"/>
      <c r="E19" s="231"/>
      <c r="F19" s="231"/>
      <c r="G19" s="231"/>
      <c r="H19" s="231"/>
      <c r="I19" s="231"/>
      <c r="J19" s="231"/>
      <c r="K19" s="231"/>
      <c r="L19" s="231"/>
      <c r="M19" s="231"/>
      <c r="N19" s="231"/>
      <c r="O19" s="231"/>
      <c r="P19" s="231"/>
      <c r="Q19" s="231"/>
      <c r="R19" s="231"/>
      <c r="S19" s="231"/>
      <c r="T19" s="231"/>
      <c r="U19" s="231"/>
      <c r="V19" s="231"/>
      <c r="W19" s="231"/>
      <c r="X19" s="231"/>
      <c r="Y19" s="231"/>
      <c r="Z19" s="231"/>
      <c r="AA19" s="231"/>
      <c r="AB19" s="231"/>
      <c r="AC19" s="231"/>
      <c r="AD19" s="231"/>
      <c r="AE19" s="232"/>
      <c r="AF19" s="44"/>
    </row>
    <row r="20" spans="1:33" ht="32.1" customHeight="1" thickBot="1" x14ac:dyDescent="0.35">
      <c r="A20" s="45" t="s">
        <v>13</v>
      </c>
      <c r="B20" s="227" t="s">
        <v>14</v>
      </c>
      <c r="C20" s="228"/>
      <c r="D20" s="228"/>
      <c r="E20" s="228"/>
      <c r="F20" s="228"/>
      <c r="G20" s="228"/>
      <c r="H20" s="228"/>
      <c r="I20" s="228"/>
      <c r="J20" s="228"/>
      <c r="K20" s="228"/>
      <c r="L20" s="228"/>
      <c r="M20" s="228"/>
      <c r="N20" s="228"/>
      <c r="O20" s="229"/>
      <c r="P20" s="230" t="s">
        <v>15</v>
      </c>
      <c r="Q20" s="231"/>
      <c r="R20" s="231"/>
      <c r="S20" s="231"/>
      <c r="T20" s="231"/>
      <c r="U20" s="231"/>
      <c r="V20" s="231"/>
      <c r="W20" s="231"/>
      <c r="X20" s="231"/>
      <c r="Y20" s="231"/>
      <c r="Z20" s="231"/>
      <c r="AA20" s="231"/>
      <c r="AB20" s="231"/>
      <c r="AC20" s="231"/>
      <c r="AD20" s="231"/>
      <c r="AE20" s="232"/>
      <c r="AF20" s="44"/>
    </row>
    <row r="21" spans="1:33" ht="32.1" customHeight="1" thickBot="1" x14ac:dyDescent="0.35">
      <c r="A21" s="25"/>
      <c r="B21" s="46" t="s">
        <v>16</v>
      </c>
      <c r="C21" s="47" t="s">
        <v>17</v>
      </c>
      <c r="D21" s="47" t="s">
        <v>18</v>
      </c>
      <c r="E21" s="47" t="s">
        <v>19</v>
      </c>
      <c r="F21" s="47" t="s">
        <v>20</v>
      </c>
      <c r="G21" s="47" t="s">
        <v>21</v>
      </c>
      <c r="H21" s="47" t="s">
        <v>22</v>
      </c>
      <c r="I21" s="47" t="s">
        <v>23</v>
      </c>
      <c r="J21" s="47" t="s">
        <v>24</v>
      </c>
      <c r="K21" s="47" t="s">
        <v>25</v>
      </c>
      <c r="L21" s="47" t="s">
        <v>26</v>
      </c>
      <c r="M21" s="47" t="s">
        <v>27</v>
      </c>
      <c r="N21" s="47" t="s">
        <v>28</v>
      </c>
      <c r="O21" s="48" t="s">
        <v>29</v>
      </c>
      <c r="P21" s="49"/>
      <c r="Q21" s="45" t="s">
        <v>16</v>
      </c>
      <c r="R21" s="50" t="s">
        <v>17</v>
      </c>
      <c r="S21" s="50" t="s">
        <v>18</v>
      </c>
      <c r="T21" s="50" t="s">
        <v>19</v>
      </c>
      <c r="U21" s="50" t="s">
        <v>20</v>
      </c>
      <c r="V21" s="50" t="s">
        <v>21</v>
      </c>
      <c r="W21" s="50" t="s">
        <v>22</v>
      </c>
      <c r="X21" s="50" t="s">
        <v>23</v>
      </c>
      <c r="Y21" s="50" t="s">
        <v>24</v>
      </c>
      <c r="Z21" s="50" t="s">
        <v>25</v>
      </c>
      <c r="AA21" s="50" t="s">
        <v>26</v>
      </c>
      <c r="AB21" s="50" t="s">
        <v>27</v>
      </c>
      <c r="AC21" s="50" t="s">
        <v>28</v>
      </c>
      <c r="AD21" s="51" t="s">
        <v>30</v>
      </c>
      <c r="AE21" s="51" t="s">
        <v>31</v>
      </c>
      <c r="AF21" s="52"/>
    </row>
    <row r="22" spans="1:33" ht="32.1" customHeight="1" x14ac:dyDescent="0.3">
      <c r="A22" s="53" t="s">
        <v>32</v>
      </c>
      <c r="B22" s="54"/>
      <c r="C22" s="55"/>
      <c r="D22" s="55"/>
      <c r="E22" s="55"/>
      <c r="F22" s="55"/>
      <c r="G22" s="55"/>
      <c r="H22" s="55"/>
      <c r="I22" s="55"/>
      <c r="J22" s="55"/>
      <c r="K22" s="55"/>
      <c r="L22" s="55"/>
      <c r="M22" s="55"/>
      <c r="N22" s="55">
        <f>SUM(B22:M22)</f>
        <v>0</v>
      </c>
      <c r="O22" s="56"/>
      <c r="P22" s="53" t="s">
        <v>33</v>
      </c>
      <c r="Q22" s="57"/>
      <c r="R22" s="58"/>
      <c r="S22" s="58"/>
      <c r="T22" s="58"/>
      <c r="U22" s="58"/>
      <c r="V22" s="58"/>
      <c r="W22" s="175">
        <v>38542526</v>
      </c>
      <c r="X22" s="175">
        <v>10000000</v>
      </c>
      <c r="Y22" s="58">
        <v>20000000</v>
      </c>
      <c r="Z22" s="58"/>
      <c r="AA22" s="58"/>
      <c r="AB22" s="175">
        <v>52703866</v>
      </c>
      <c r="AC22" s="175">
        <f>SUM(Q22:AB22)</f>
        <v>121246392</v>
      </c>
      <c r="AE22" s="59"/>
      <c r="AF22" s="52"/>
    </row>
    <row r="23" spans="1:33" ht="32.1" customHeight="1" x14ac:dyDescent="0.3">
      <c r="A23" s="60" t="s">
        <v>34</v>
      </c>
      <c r="B23" s="61"/>
      <c r="C23" s="62"/>
      <c r="D23" s="62"/>
      <c r="E23" s="62"/>
      <c r="F23" s="62"/>
      <c r="G23" s="62"/>
      <c r="H23" s="62"/>
      <c r="I23" s="62"/>
      <c r="J23" s="62"/>
      <c r="K23" s="62"/>
      <c r="L23" s="62"/>
      <c r="M23" s="62"/>
      <c r="N23" s="62">
        <f>SUM(B23:M23)</f>
        <v>0</v>
      </c>
      <c r="O23" s="63" t="str">
        <f>IFERROR(N23/(SUMIF(B23:M23,"&gt;0",B22:M22))," ")</f>
        <v xml:space="preserve"> </v>
      </c>
      <c r="P23" s="60" t="s">
        <v>35</v>
      </c>
      <c r="Q23" s="61"/>
      <c r="R23" s="62"/>
      <c r="S23" s="62"/>
      <c r="T23" s="62"/>
      <c r="U23" s="62"/>
      <c r="V23" s="62"/>
      <c r="W23" s="189">
        <v>35038060</v>
      </c>
      <c r="X23" s="189">
        <v>7008332</v>
      </c>
      <c r="Y23" s="189">
        <v>19200000</v>
      </c>
      <c r="Z23" s="189">
        <v>10530000</v>
      </c>
      <c r="AA23" s="62"/>
      <c r="AB23" s="62"/>
      <c r="AC23" s="189">
        <f>SUM(Q23:AB23)</f>
        <v>71776392</v>
      </c>
      <c r="AD23" s="62">
        <f>AC23/SUM(W22:AB22)</f>
        <v>0.5919878589047004</v>
      </c>
      <c r="AE23" s="64">
        <f>AC23/AC22</f>
        <v>0.5919878589047004</v>
      </c>
      <c r="AF23" s="52"/>
      <c r="AG23" s="190"/>
    </row>
    <row r="24" spans="1:33" ht="32.1" customHeight="1" x14ac:dyDescent="0.3">
      <c r="A24" s="60" t="s">
        <v>36</v>
      </c>
      <c r="B24" s="61">
        <f>+B22-B23</f>
        <v>0</v>
      </c>
      <c r="C24" s="62">
        <f t="shared" ref="C24:M24" si="0">+C22-C23</f>
        <v>0</v>
      </c>
      <c r="D24" s="62">
        <f t="shared" si="0"/>
        <v>0</v>
      </c>
      <c r="E24" s="62">
        <f t="shared" si="0"/>
        <v>0</v>
      </c>
      <c r="F24" s="62">
        <f t="shared" si="0"/>
        <v>0</v>
      </c>
      <c r="G24" s="62">
        <f t="shared" si="0"/>
        <v>0</v>
      </c>
      <c r="H24" s="62">
        <f t="shared" si="0"/>
        <v>0</v>
      </c>
      <c r="I24" s="62">
        <f t="shared" si="0"/>
        <v>0</v>
      </c>
      <c r="J24" s="62">
        <f t="shared" si="0"/>
        <v>0</v>
      </c>
      <c r="K24" s="62">
        <f t="shared" si="0"/>
        <v>0</v>
      </c>
      <c r="L24" s="62">
        <f t="shared" si="0"/>
        <v>0</v>
      </c>
      <c r="M24" s="62">
        <f t="shared" si="0"/>
        <v>0</v>
      </c>
      <c r="N24" s="62">
        <f>SUM(B24:M24)</f>
        <v>0</v>
      </c>
      <c r="O24" s="65"/>
      <c r="P24" s="60" t="s">
        <v>32</v>
      </c>
      <c r="Q24" s="61"/>
      <c r="R24" s="62"/>
      <c r="S24" s="62"/>
      <c r="T24" s="62"/>
      <c r="U24" s="62"/>
      <c r="V24" s="62"/>
      <c r="W24" s="62"/>
      <c r="X24" s="62">
        <v>7007732</v>
      </c>
      <c r="Y24" s="62">
        <v>23000000</v>
      </c>
      <c r="Z24" s="62">
        <v>23000000</v>
      </c>
      <c r="AA24" s="62">
        <v>23000000</v>
      </c>
      <c r="AB24" s="62">
        <v>83000000</v>
      </c>
      <c r="AC24" s="189">
        <f>SUM(Q24:AB24)</f>
        <v>159007732</v>
      </c>
      <c r="AD24" s="62"/>
      <c r="AE24" s="66"/>
      <c r="AF24" s="52"/>
    </row>
    <row r="25" spans="1:33" ht="32.1" customHeight="1" thickBot="1" x14ac:dyDescent="0.35">
      <c r="A25" s="67" t="s">
        <v>37</v>
      </c>
      <c r="B25" s="68"/>
      <c r="C25" s="69"/>
      <c r="D25" s="69"/>
      <c r="E25" s="69"/>
      <c r="F25" s="69"/>
      <c r="G25" s="69"/>
      <c r="H25" s="69"/>
      <c r="I25" s="69"/>
      <c r="J25" s="69"/>
      <c r="K25" s="69"/>
      <c r="L25" s="69"/>
      <c r="M25" s="69"/>
      <c r="N25" s="69">
        <f>SUM(B25:M25)</f>
        <v>0</v>
      </c>
      <c r="O25" s="70" t="str">
        <f>IFERROR(N25/(SUMIF(B25:M25,"&gt;0",B24:M24))," ")</f>
        <v xml:space="preserve"> </v>
      </c>
      <c r="P25" s="67" t="s">
        <v>37</v>
      </c>
      <c r="Q25" s="68"/>
      <c r="R25" s="69"/>
      <c r="S25" s="69"/>
      <c r="T25" s="69"/>
      <c r="U25" s="69"/>
      <c r="V25" s="69"/>
      <c r="W25" s="69">
        <v>0</v>
      </c>
      <c r="X25" s="69">
        <v>0</v>
      </c>
      <c r="Y25" s="197">
        <v>7007732</v>
      </c>
      <c r="Z25" s="69">
        <v>14015464</v>
      </c>
      <c r="AA25" s="69"/>
      <c r="AB25" s="69"/>
      <c r="AC25" s="197">
        <f>SUM(Q25:AB25)</f>
        <v>21023196</v>
      </c>
      <c r="AD25" s="69">
        <f>AC25/SUM(W24:AB24)</f>
        <v>0.13221492901992968</v>
      </c>
      <c r="AE25" s="71">
        <f>AC25/AC24</f>
        <v>0.13221492901992968</v>
      </c>
      <c r="AF25" s="52"/>
    </row>
    <row r="26" spans="1:33" s="72" customFormat="1" ht="16.5" customHeight="1" thickBot="1" x14ac:dyDescent="0.3"/>
    <row r="27" spans="1:33" ht="33.9" customHeight="1" x14ac:dyDescent="0.3">
      <c r="A27" s="350" t="s">
        <v>218</v>
      </c>
      <c r="B27" s="351"/>
      <c r="C27" s="351"/>
      <c r="D27" s="351"/>
      <c r="E27" s="351"/>
      <c r="F27" s="351"/>
      <c r="G27" s="351"/>
      <c r="H27" s="351"/>
      <c r="I27" s="351"/>
      <c r="J27" s="351"/>
      <c r="K27" s="351"/>
      <c r="L27" s="351"/>
      <c r="M27" s="351"/>
      <c r="N27" s="351"/>
      <c r="O27" s="351"/>
      <c r="P27" s="351"/>
      <c r="Q27" s="351"/>
      <c r="R27" s="351"/>
      <c r="S27" s="351"/>
      <c r="T27" s="351"/>
      <c r="U27" s="351"/>
      <c r="V27" s="351"/>
      <c r="W27" s="351"/>
      <c r="X27" s="351"/>
      <c r="Y27" s="351"/>
      <c r="Z27" s="351"/>
      <c r="AA27" s="351"/>
      <c r="AB27" s="351"/>
      <c r="AC27" s="351"/>
      <c r="AD27" s="351"/>
      <c r="AE27" s="352"/>
    </row>
    <row r="28" spans="1:33" ht="15" customHeight="1" x14ac:dyDescent="0.3">
      <c r="A28" s="241" t="s">
        <v>217</v>
      </c>
      <c r="B28" s="223" t="s">
        <v>38</v>
      </c>
      <c r="C28" s="223"/>
      <c r="D28" s="223" t="s">
        <v>39</v>
      </c>
      <c r="E28" s="223"/>
      <c r="F28" s="223"/>
      <c r="G28" s="223"/>
      <c r="H28" s="223"/>
      <c r="I28" s="223"/>
      <c r="J28" s="223"/>
      <c r="K28" s="223"/>
      <c r="L28" s="223"/>
      <c r="M28" s="223"/>
      <c r="N28" s="223"/>
      <c r="O28" s="223"/>
      <c r="P28" s="223" t="s">
        <v>28</v>
      </c>
      <c r="Q28" s="223" t="s">
        <v>219</v>
      </c>
      <c r="R28" s="223"/>
      <c r="S28" s="223"/>
      <c r="T28" s="223"/>
      <c r="U28" s="223"/>
      <c r="V28" s="223"/>
      <c r="W28" s="223"/>
      <c r="X28" s="223"/>
      <c r="Y28" s="223" t="s">
        <v>40</v>
      </c>
      <c r="Z28" s="223"/>
      <c r="AA28" s="223"/>
      <c r="AB28" s="223"/>
      <c r="AC28" s="223"/>
      <c r="AD28" s="223"/>
      <c r="AE28" s="224"/>
    </row>
    <row r="29" spans="1:33" ht="27" customHeight="1" x14ac:dyDescent="0.3">
      <c r="A29" s="241"/>
      <c r="B29" s="223"/>
      <c r="C29" s="223"/>
      <c r="D29" s="73" t="s">
        <v>16</v>
      </c>
      <c r="E29" s="73" t="s">
        <v>17</v>
      </c>
      <c r="F29" s="73" t="s">
        <v>18</v>
      </c>
      <c r="G29" s="73" t="s">
        <v>19</v>
      </c>
      <c r="H29" s="73" t="s">
        <v>20</v>
      </c>
      <c r="I29" s="73" t="s">
        <v>21</v>
      </c>
      <c r="J29" s="73" t="s">
        <v>22</v>
      </c>
      <c r="K29" s="73" t="s">
        <v>23</v>
      </c>
      <c r="L29" s="73" t="s">
        <v>24</v>
      </c>
      <c r="M29" s="73" t="s">
        <v>25</v>
      </c>
      <c r="N29" s="73" t="s">
        <v>26</v>
      </c>
      <c r="O29" s="73" t="s">
        <v>27</v>
      </c>
      <c r="P29" s="223"/>
      <c r="Q29" s="223"/>
      <c r="R29" s="223"/>
      <c r="S29" s="223"/>
      <c r="T29" s="223"/>
      <c r="U29" s="223"/>
      <c r="V29" s="223"/>
      <c r="W29" s="223"/>
      <c r="X29" s="223"/>
      <c r="Y29" s="223"/>
      <c r="Z29" s="223"/>
      <c r="AA29" s="223"/>
      <c r="AB29" s="223"/>
      <c r="AC29" s="223"/>
      <c r="AD29" s="223"/>
      <c r="AE29" s="224"/>
    </row>
    <row r="30" spans="1:33" ht="42" customHeight="1" thickBot="1" x14ac:dyDescent="0.35">
      <c r="A30" s="74"/>
      <c r="B30" s="239"/>
      <c r="C30" s="239"/>
      <c r="D30" s="16"/>
      <c r="E30" s="16"/>
      <c r="F30" s="16"/>
      <c r="G30" s="16"/>
      <c r="H30" s="16"/>
      <c r="I30" s="16"/>
      <c r="J30" s="16"/>
      <c r="K30" s="16"/>
      <c r="L30" s="16"/>
      <c r="M30" s="16"/>
      <c r="N30" s="16"/>
      <c r="O30" s="16"/>
      <c r="P30" s="75">
        <f>SUM(D30:O30)</f>
        <v>0</v>
      </c>
      <c r="Q30" s="225" t="s">
        <v>41</v>
      </c>
      <c r="R30" s="225"/>
      <c r="S30" s="225"/>
      <c r="T30" s="225"/>
      <c r="U30" s="225"/>
      <c r="V30" s="225"/>
      <c r="W30" s="225"/>
      <c r="X30" s="225"/>
      <c r="Y30" s="225" t="s">
        <v>42</v>
      </c>
      <c r="Z30" s="225"/>
      <c r="AA30" s="225"/>
      <c r="AB30" s="225"/>
      <c r="AC30" s="225"/>
      <c r="AD30" s="225"/>
      <c r="AE30" s="226"/>
      <c r="AF30" s="162"/>
      <c r="AG30" s="162"/>
    </row>
    <row r="31" spans="1:33" ht="12" customHeight="1" thickBot="1" x14ac:dyDescent="0.35">
      <c r="A31" s="76"/>
      <c r="B31" s="77"/>
      <c r="C31" s="77"/>
      <c r="D31" s="27"/>
      <c r="E31" s="27"/>
      <c r="F31" s="27"/>
      <c r="G31" s="27"/>
      <c r="H31" s="27"/>
      <c r="I31" s="27"/>
      <c r="J31" s="27"/>
      <c r="K31" s="27"/>
      <c r="L31" s="27"/>
      <c r="M31" s="27"/>
      <c r="N31" s="27"/>
      <c r="O31" s="27"/>
      <c r="P31" s="78"/>
      <c r="Q31" s="163"/>
      <c r="R31" s="163"/>
      <c r="S31" s="163"/>
      <c r="T31" s="163"/>
      <c r="U31" s="163"/>
      <c r="V31" s="163"/>
      <c r="W31" s="163"/>
      <c r="X31" s="163"/>
      <c r="Y31" s="163"/>
      <c r="Z31" s="163"/>
      <c r="AA31" s="163"/>
      <c r="AB31" s="163"/>
      <c r="AC31" s="163"/>
      <c r="AD31" s="163"/>
      <c r="AE31" s="164"/>
      <c r="AF31" s="162"/>
      <c r="AG31" s="162"/>
    </row>
    <row r="32" spans="1:33" ht="45" customHeight="1" x14ac:dyDescent="0.3">
      <c r="A32" s="273" t="s">
        <v>49</v>
      </c>
      <c r="B32" s="274"/>
      <c r="C32" s="274"/>
      <c r="D32" s="274"/>
      <c r="E32" s="274"/>
      <c r="F32" s="274"/>
      <c r="G32" s="274"/>
      <c r="H32" s="274"/>
      <c r="I32" s="274"/>
      <c r="J32" s="274"/>
      <c r="K32" s="274"/>
      <c r="L32" s="274"/>
      <c r="M32" s="274"/>
      <c r="N32" s="274"/>
      <c r="O32" s="274"/>
      <c r="P32" s="274"/>
      <c r="Q32" s="274"/>
      <c r="R32" s="274"/>
      <c r="S32" s="274"/>
      <c r="T32" s="274"/>
      <c r="U32" s="274"/>
      <c r="V32" s="274"/>
      <c r="W32" s="274"/>
      <c r="X32" s="274"/>
      <c r="Y32" s="274"/>
      <c r="Z32" s="274"/>
      <c r="AA32" s="274"/>
      <c r="AB32" s="274"/>
      <c r="AC32" s="274"/>
      <c r="AD32" s="274"/>
      <c r="AE32" s="275"/>
      <c r="AF32" s="162"/>
      <c r="AG32" s="162"/>
    </row>
    <row r="33" spans="1:41" ht="23.1" customHeight="1" x14ac:dyDescent="0.3">
      <c r="A33" s="241" t="s">
        <v>50</v>
      </c>
      <c r="B33" s="223" t="s">
        <v>209</v>
      </c>
      <c r="C33" s="223" t="s">
        <v>38</v>
      </c>
      <c r="D33" s="223" t="s">
        <v>220</v>
      </c>
      <c r="E33" s="223"/>
      <c r="F33" s="223"/>
      <c r="G33" s="223"/>
      <c r="H33" s="223"/>
      <c r="I33" s="223"/>
      <c r="J33" s="223"/>
      <c r="K33" s="223"/>
      <c r="L33" s="223"/>
      <c r="M33" s="223"/>
      <c r="N33" s="223"/>
      <c r="O33" s="223"/>
      <c r="P33" s="223"/>
      <c r="Q33" s="223" t="s">
        <v>54</v>
      </c>
      <c r="R33" s="223"/>
      <c r="S33" s="223"/>
      <c r="T33" s="223"/>
      <c r="U33" s="223"/>
      <c r="V33" s="223"/>
      <c r="W33" s="223"/>
      <c r="X33" s="223"/>
      <c r="Y33" s="223"/>
      <c r="Z33" s="223"/>
      <c r="AA33" s="223"/>
      <c r="AB33" s="223"/>
      <c r="AC33" s="223"/>
      <c r="AD33" s="223"/>
      <c r="AE33" s="224"/>
      <c r="AF33" s="162"/>
      <c r="AG33" s="165"/>
      <c r="AH33" s="79"/>
      <c r="AI33" s="79"/>
      <c r="AJ33" s="79"/>
      <c r="AK33" s="79"/>
      <c r="AL33" s="79"/>
      <c r="AM33" s="79"/>
      <c r="AN33" s="79"/>
      <c r="AO33" s="79"/>
    </row>
    <row r="34" spans="1:41" ht="27" customHeight="1" x14ac:dyDescent="0.3">
      <c r="A34" s="241"/>
      <c r="B34" s="223"/>
      <c r="C34" s="307"/>
      <c r="D34" s="73" t="s">
        <v>16</v>
      </c>
      <c r="E34" s="73" t="s">
        <v>17</v>
      </c>
      <c r="F34" s="73" t="s">
        <v>18</v>
      </c>
      <c r="G34" s="73" t="s">
        <v>19</v>
      </c>
      <c r="H34" s="73" t="s">
        <v>20</v>
      </c>
      <c r="I34" s="73" t="s">
        <v>21</v>
      </c>
      <c r="J34" s="73" t="s">
        <v>22</v>
      </c>
      <c r="K34" s="73" t="s">
        <v>23</v>
      </c>
      <c r="L34" s="73" t="s">
        <v>24</v>
      </c>
      <c r="M34" s="73" t="s">
        <v>25</v>
      </c>
      <c r="N34" s="73" t="s">
        <v>26</v>
      </c>
      <c r="O34" s="73" t="s">
        <v>27</v>
      </c>
      <c r="P34" s="73" t="s">
        <v>28</v>
      </c>
      <c r="Q34" s="304" t="s">
        <v>43</v>
      </c>
      <c r="R34" s="305"/>
      <c r="S34" s="305"/>
      <c r="T34" s="306"/>
      <c r="U34" s="223" t="s">
        <v>44</v>
      </c>
      <c r="V34" s="223"/>
      <c r="W34" s="223"/>
      <c r="X34" s="223"/>
      <c r="Y34" s="223" t="s">
        <v>45</v>
      </c>
      <c r="Z34" s="223"/>
      <c r="AA34" s="223"/>
      <c r="AB34" s="223"/>
      <c r="AC34" s="223" t="s">
        <v>46</v>
      </c>
      <c r="AD34" s="223"/>
      <c r="AE34" s="224"/>
      <c r="AF34" s="162"/>
      <c r="AG34" s="165"/>
      <c r="AH34" s="79"/>
      <c r="AI34" s="79"/>
      <c r="AJ34" s="79"/>
      <c r="AK34" s="79"/>
      <c r="AL34" s="79"/>
      <c r="AM34" s="79"/>
      <c r="AN34" s="79"/>
      <c r="AO34" s="79"/>
    </row>
    <row r="35" spans="1:41" ht="141" customHeight="1" x14ac:dyDescent="0.3">
      <c r="A35" s="308" t="s">
        <v>377</v>
      </c>
      <c r="B35" s="359">
        <v>0.3</v>
      </c>
      <c r="C35" s="81" t="s">
        <v>47</v>
      </c>
      <c r="D35" s="80"/>
      <c r="E35" s="80"/>
      <c r="F35" s="80"/>
      <c r="G35" s="80"/>
      <c r="H35" s="80"/>
      <c r="I35" s="80"/>
      <c r="J35" s="184">
        <v>0.1666</v>
      </c>
      <c r="K35" s="184">
        <v>0.1666</v>
      </c>
      <c r="L35" s="184">
        <v>0.1666</v>
      </c>
      <c r="M35" s="184">
        <v>0.1666</v>
      </c>
      <c r="N35" s="184">
        <v>0.1666</v>
      </c>
      <c r="O35" s="184">
        <v>0.16700000000000001</v>
      </c>
      <c r="P35" s="183">
        <f>SUM(D35:O35)</f>
        <v>1</v>
      </c>
      <c r="Q35" s="361" t="s">
        <v>422</v>
      </c>
      <c r="R35" s="362"/>
      <c r="S35" s="362"/>
      <c r="T35" s="363"/>
      <c r="U35" s="367" t="s">
        <v>423</v>
      </c>
      <c r="V35" s="367"/>
      <c r="W35" s="367"/>
      <c r="X35" s="367"/>
      <c r="Y35" s="327" t="s">
        <v>410</v>
      </c>
      <c r="Z35" s="327"/>
      <c r="AA35" s="327"/>
      <c r="AB35" s="327"/>
      <c r="AC35" s="327" t="s">
        <v>441</v>
      </c>
      <c r="AD35" s="327"/>
      <c r="AE35" s="329"/>
      <c r="AF35" s="162"/>
      <c r="AG35" s="165"/>
      <c r="AH35" s="79"/>
      <c r="AI35" s="79"/>
      <c r="AJ35" s="79"/>
      <c r="AK35" s="79"/>
      <c r="AL35" s="79"/>
      <c r="AM35" s="79"/>
      <c r="AN35" s="79"/>
      <c r="AO35" s="79"/>
    </row>
    <row r="36" spans="1:41" ht="141" customHeight="1" thickBot="1" x14ac:dyDescent="0.35">
      <c r="A36" s="309"/>
      <c r="B36" s="360"/>
      <c r="C36" s="82" t="s">
        <v>48</v>
      </c>
      <c r="D36" s="166"/>
      <c r="E36" s="166"/>
      <c r="F36" s="166"/>
      <c r="G36" s="83"/>
      <c r="H36" s="83"/>
      <c r="I36" s="83"/>
      <c r="J36" s="187">
        <v>0.1666</v>
      </c>
      <c r="K36" s="187">
        <v>0.1666</v>
      </c>
      <c r="L36" s="186">
        <v>0.1666</v>
      </c>
      <c r="M36" s="186">
        <v>0.1666</v>
      </c>
      <c r="N36" s="83"/>
      <c r="O36" s="83"/>
      <c r="P36" s="84">
        <f>SUM(D36:O36)</f>
        <v>0.66639999999999999</v>
      </c>
      <c r="Q36" s="364"/>
      <c r="R36" s="365"/>
      <c r="S36" s="365"/>
      <c r="T36" s="366"/>
      <c r="U36" s="368"/>
      <c r="V36" s="368"/>
      <c r="W36" s="368"/>
      <c r="X36" s="368"/>
      <c r="Y36" s="328"/>
      <c r="Z36" s="328"/>
      <c r="AA36" s="328"/>
      <c r="AB36" s="328"/>
      <c r="AC36" s="328"/>
      <c r="AD36" s="328"/>
      <c r="AE36" s="330"/>
      <c r="AF36" s="162"/>
      <c r="AG36" s="165"/>
      <c r="AH36" s="79"/>
      <c r="AI36" s="79"/>
      <c r="AJ36" s="79"/>
      <c r="AK36" s="79"/>
      <c r="AL36" s="79"/>
      <c r="AM36" s="79"/>
      <c r="AN36" s="79"/>
      <c r="AO36" s="79"/>
    </row>
    <row r="37" spans="1:41" s="72" customFormat="1" ht="17.25" customHeight="1" thickBot="1" x14ac:dyDescent="0.3"/>
    <row r="38" spans="1:41" ht="45" customHeight="1" thickBot="1" x14ac:dyDescent="0.35">
      <c r="A38" s="273" t="s">
        <v>210</v>
      </c>
      <c r="B38" s="274"/>
      <c r="C38" s="274"/>
      <c r="D38" s="274"/>
      <c r="E38" s="274"/>
      <c r="F38" s="274"/>
      <c r="G38" s="274"/>
      <c r="H38" s="274"/>
      <c r="I38" s="274"/>
      <c r="J38" s="274"/>
      <c r="K38" s="274"/>
      <c r="L38" s="274"/>
      <c r="M38" s="274"/>
      <c r="N38" s="274"/>
      <c r="O38" s="274"/>
      <c r="P38" s="274"/>
      <c r="Q38" s="274"/>
      <c r="R38" s="274"/>
      <c r="S38" s="274"/>
      <c r="T38" s="274"/>
      <c r="U38" s="274"/>
      <c r="V38" s="274"/>
      <c r="W38" s="274"/>
      <c r="X38" s="274"/>
      <c r="Y38" s="274"/>
      <c r="Z38" s="274"/>
      <c r="AA38" s="274"/>
      <c r="AB38" s="274"/>
      <c r="AC38" s="274"/>
      <c r="AD38" s="274"/>
      <c r="AE38" s="275"/>
      <c r="AG38" s="79"/>
      <c r="AH38" s="79"/>
      <c r="AI38" s="79"/>
      <c r="AJ38" s="79"/>
      <c r="AK38" s="79"/>
      <c r="AL38" s="79"/>
      <c r="AM38" s="79"/>
      <c r="AN38" s="79"/>
      <c r="AO38" s="79"/>
    </row>
    <row r="39" spans="1:41" ht="26.1" customHeight="1" x14ac:dyDescent="0.3">
      <c r="A39" s="312" t="s">
        <v>211</v>
      </c>
      <c r="B39" s="313" t="s">
        <v>51</v>
      </c>
      <c r="C39" s="316" t="s">
        <v>52</v>
      </c>
      <c r="D39" s="318" t="s">
        <v>53</v>
      </c>
      <c r="E39" s="319"/>
      <c r="F39" s="319"/>
      <c r="G39" s="319"/>
      <c r="H39" s="319"/>
      <c r="I39" s="319"/>
      <c r="J39" s="319"/>
      <c r="K39" s="319"/>
      <c r="L39" s="319"/>
      <c r="M39" s="319"/>
      <c r="N39" s="319"/>
      <c r="O39" s="319"/>
      <c r="P39" s="320"/>
      <c r="Q39" s="313" t="s">
        <v>212</v>
      </c>
      <c r="R39" s="313"/>
      <c r="S39" s="313"/>
      <c r="T39" s="313"/>
      <c r="U39" s="313"/>
      <c r="V39" s="313"/>
      <c r="W39" s="313"/>
      <c r="X39" s="313"/>
      <c r="Y39" s="313"/>
      <c r="Z39" s="313"/>
      <c r="AA39" s="313"/>
      <c r="AB39" s="313"/>
      <c r="AC39" s="313"/>
      <c r="AD39" s="313"/>
      <c r="AE39" s="331"/>
      <c r="AG39" s="79"/>
      <c r="AH39" s="79"/>
      <c r="AI39" s="79"/>
      <c r="AJ39" s="79"/>
      <c r="AK39" s="79"/>
      <c r="AL39" s="79"/>
      <c r="AM39" s="79"/>
      <c r="AN39" s="79"/>
      <c r="AO39" s="79"/>
    </row>
    <row r="40" spans="1:41" ht="26.1" customHeight="1" x14ac:dyDescent="0.3">
      <c r="A40" s="241"/>
      <c r="B40" s="223"/>
      <c r="C40" s="317"/>
      <c r="D40" s="73" t="s">
        <v>55</v>
      </c>
      <c r="E40" s="73" t="s">
        <v>56</v>
      </c>
      <c r="F40" s="73" t="s">
        <v>57</v>
      </c>
      <c r="G40" s="73" t="s">
        <v>58</v>
      </c>
      <c r="H40" s="73" t="s">
        <v>59</v>
      </c>
      <c r="I40" s="73" t="s">
        <v>60</v>
      </c>
      <c r="J40" s="73" t="s">
        <v>61</v>
      </c>
      <c r="K40" s="73" t="s">
        <v>62</v>
      </c>
      <c r="L40" s="73" t="s">
        <v>63</v>
      </c>
      <c r="M40" s="73" t="s">
        <v>64</v>
      </c>
      <c r="N40" s="73" t="s">
        <v>65</v>
      </c>
      <c r="O40" s="73" t="s">
        <v>66</v>
      </c>
      <c r="P40" s="73" t="s">
        <v>67</v>
      </c>
      <c r="Q40" s="304" t="s">
        <v>68</v>
      </c>
      <c r="R40" s="305"/>
      <c r="S40" s="305"/>
      <c r="T40" s="305"/>
      <c r="U40" s="305"/>
      <c r="V40" s="305"/>
      <c r="W40" s="305"/>
      <c r="X40" s="306"/>
      <c r="Y40" s="304" t="s">
        <v>69</v>
      </c>
      <c r="Z40" s="305"/>
      <c r="AA40" s="305"/>
      <c r="AB40" s="305"/>
      <c r="AC40" s="305"/>
      <c r="AD40" s="305"/>
      <c r="AE40" s="349"/>
      <c r="AG40" s="85"/>
      <c r="AH40" s="85"/>
      <c r="AI40" s="85"/>
      <c r="AJ40" s="85"/>
      <c r="AK40" s="85"/>
      <c r="AL40" s="85"/>
      <c r="AM40" s="85"/>
      <c r="AN40" s="85"/>
      <c r="AO40" s="85"/>
    </row>
    <row r="41" spans="1:41" ht="48.75" customHeight="1" x14ac:dyDescent="0.3">
      <c r="A41" s="332" t="s">
        <v>383</v>
      </c>
      <c r="B41" s="315">
        <v>0.15</v>
      </c>
      <c r="C41" s="86" t="s">
        <v>47</v>
      </c>
      <c r="D41" s="87"/>
      <c r="E41" s="87"/>
      <c r="F41" s="87"/>
      <c r="G41" s="87"/>
      <c r="H41" s="87"/>
      <c r="I41" s="87"/>
      <c r="J41" s="87">
        <v>0.16</v>
      </c>
      <c r="K41" s="87">
        <v>0.16</v>
      </c>
      <c r="L41" s="87">
        <v>0.16</v>
      </c>
      <c r="M41" s="87">
        <v>0.16</v>
      </c>
      <c r="N41" s="87">
        <v>0.16</v>
      </c>
      <c r="O41" s="87">
        <v>0.2</v>
      </c>
      <c r="P41" s="88">
        <f t="shared" ref="P41:P44" si="1">SUM(D41:O41)</f>
        <v>1</v>
      </c>
      <c r="Q41" s="353" t="s">
        <v>432</v>
      </c>
      <c r="R41" s="354"/>
      <c r="S41" s="354"/>
      <c r="T41" s="354"/>
      <c r="U41" s="354"/>
      <c r="V41" s="354"/>
      <c r="W41" s="354"/>
      <c r="X41" s="355"/>
      <c r="Y41" s="343" t="s">
        <v>427</v>
      </c>
      <c r="Z41" s="344"/>
      <c r="AA41" s="344"/>
      <c r="AB41" s="344"/>
      <c r="AC41" s="344"/>
      <c r="AD41" s="344"/>
      <c r="AE41" s="345"/>
      <c r="AG41" s="89"/>
      <c r="AH41" s="89"/>
      <c r="AI41" s="89"/>
      <c r="AJ41" s="89"/>
      <c r="AK41" s="89"/>
      <c r="AL41" s="89"/>
      <c r="AM41" s="89"/>
      <c r="AN41" s="89"/>
      <c r="AO41" s="89"/>
    </row>
    <row r="42" spans="1:41" ht="48.75" customHeight="1" x14ac:dyDescent="0.3">
      <c r="A42" s="332"/>
      <c r="B42" s="315"/>
      <c r="C42" s="90" t="s">
        <v>48</v>
      </c>
      <c r="D42" s="91"/>
      <c r="E42" s="91"/>
      <c r="F42" s="91"/>
      <c r="G42" s="91"/>
      <c r="H42" s="91"/>
      <c r="I42" s="91"/>
      <c r="J42" s="91">
        <v>0.16</v>
      </c>
      <c r="K42" s="91">
        <v>0.16</v>
      </c>
      <c r="L42" s="91">
        <v>0.16</v>
      </c>
      <c r="M42" s="91">
        <v>0.16</v>
      </c>
      <c r="N42" s="91"/>
      <c r="O42" s="91"/>
      <c r="P42" s="88">
        <f t="shared" si="1"/>
        <v>0.64</v>
      </c>
      <c r="Q42" s="356"/>
      <c r="R42" s="357"/>
      <c r="S42" s="357"/>
      <c r="T42" s="357"/>
      <c r="U42" s="357"/>
      <c r="V42" s="357"/>
      <c r="W42" s="357"/>
      <c r="X42" s="358"/>
      <c r="Y42" s="346"/>
      <c r="Z42" s="347"/>
      <c r="AA42" s="347"/>
      <c r="AB42" s="347"/>
      <c r="AC42" s="347"/>
      <c r="AD42" s="347"/>
      <c r="AE42" s="348"/>
    </row>
    <row r="43" spans="1:41" ht="67.5" customHeight="1" x14ac:dyDescent="0.3">
      <c r="A43" s="332" t="s">
        <v>384</v>
      </c>
      <c r="B43" s="315">
        <v>0.15</v>
      </c>
      <c r="C43" s="86" t="s">
        <v>47</v>
      </c>
      <c r="D43" s="87"/>
      <c r="E43" s="87"/>
      <c r="F43" s="87"/>
      <c r="G43" s="87"/>
      <c r="H43" s="87"/>
      <c r="I43" s="87"/>
      <c r="J43" s="87">
        <v>0.16</v>
      </c>
      <c r="K43" s="87">
        <v>0.16</v>
      </c>
      <c r="L43" s="87">
        <v>0.16</v>
      </c>
      <c r="M43" s="87">
        <v>0.16</v>
      </c>
      <c r="N43" s="87">
        <v>0.16</v>
      </c>
      <c r="O43" s="87">
        <v>0.2</v>
      </c>
      <c r="P43" s="88">
        <f t="shared" si="1"/>
        <v>1</v>
      </c>
      <c r="Q43" s="337" t="s">
        <v>424</v>
      </c>
      <c r="R43" s="338"/>
      <c r="S43" s="338"/>
      <c r="T43" s="338"/>
      <c r="U43" s="338"/>
      <c r="V43" s="338"/>
      <c r="W43" s="338"/>
      <c r="X43" s="339"/>
      <c r="Y43" s="343" t="s">
        <v>427</v>
      </c>
      <c r="Z43" s="344"/>
      <c r="AA43" s="344"/>
      <c r="AB43" s="344"/>
      <c r="AC43" s="344"/>
      <c r="AD43" s="344"/>
      <c r="AE43" s="345"/>
    </row>
    <row r="44" spans="1:41" ht="67.5" customHeight="1" x14ac:dyDescent="0.3">
      <c r="A44" s="332"/>
      <c r="B44" s="315"/>
      <c r="C44" s="90" t="s">
        <v>48</v>
      </c>
      <c r="D44" s="91"/>
      <c r="E44" s="91"/>
      <c r="F44" s="91"/>
      <c r="G44" s="91"/>
      <c r="H44" s="91"/>
      <c r="I44" s="91"/>
      <c r="J44" s="91">
        <v>0.16</v>
      </c>
      <c r="K44" s="91">
        <v>0.16</v>
      </c>
      <c r="L44" s="91">
        <v>0.16</v>
      </c>
      <c r="M44" s="91">
        <v>0.16</v>
      </c>
      <c r="N44" s="91"/>
      <c r="O44" s="91"/>
      <c r="P44" s="88">
        <f t="shared" si="1"/>
        <v>0.64</v>
      </c>
      <c r="Q44" s="340"/>
      <c r="R44" s="341"/>
      <c r="S44" s="341"/>
      <c r="T44" s="341"/>
      <c r="U44" s="341"/>
      <c r="V44" s="341"/>
      <c r="W44" s="341"/>
      <c r="X44" s="342"/>
      <c r="Y44" s="346"/>
      <c r="Z44" s="347"/>
      <c r="AA44" s="347"/>
      <c r="AB44" s="347"/>
      <c r="AC44" s="347"/>
      <c r="AD44" s="347"/>
      <c r="AE44" s="348"/>
    </row>
    <row r="45" spans="1:41" ht="15" customHeight="1" x14ac:dyDescent="0.3">
      <c r="A45" s="15" t="s">
        <v>70</v>
      </c>
    </row>
  </sheetData>
  <mergeCells count="75">
    <mergeCell ref="A1:A4"/>
    <mergeCell ref="B1:AA1"/>
    <mergeCell ref="AB1:AE1"/>
    <mergeCell ref="B2:AA2"/>
    <mergeCell ref="AB2:AE2"/>
    <mergeCell ref="B3:AA4"/>
    <mergeCell ref="AB3:AE3"/>
    <mergeCell ref="AB4:AE4"/>
    <mergeCell ref="A11:B13"/>
    <mergeCell ref="C11:AE13"/>
    <mergeCell ref="A7:B9"/>
    <mergeCell ref="C7:C9"/>
    <mergeCell ref="D7:H9"/>
    <mergeCell ref="I7:J9"/>
    <mergeCell ref="K7:L9"/>
    <mergeCell ref="M7:N7"/>
    <mergeCell ref="AA15:AE15"/>
    <mergeCell ref="O7:P7"/>
    <mergeCell ref="M8:N8"/>
    <mergeCell ref="O8:P8"/>
    <mergeCell ref="M9:N9"/>
    <mergeCell ref="O9:P9"/>
    <mergeCell ref="A15:B15"/>
    <mergeCell ref="C15:K15"/>
    <mergeCell ref="L15:Q15"/>
    <mergeCell ref="R15:X15"/>
    <mergeCell ref="Y15:Z15"/>
    <mergeCell ref="C16:AB16"/>
    <mergeCell ref="A17:B17"/>
    <mergeCell ref="C17:AE17"/>
    <mergeCell ref="A19:AE19"/>
    <mergeCell ref="B20:O20"/>
    <mergeCell ref="P20:AE20"/>
    <mergeCell ref="A27:AE27"/>
    <mergeCell ref="A28:A29"/>
    <mergeCell ref="B28:C29"/>
    <mergeCell ref="D28:O28"/>
    <mergeCell ref="P28:P29"/>
    <mergeCell ref="Q28:X29"/>
    <mergeCell ref="Y28:AE29"/>
    <mergeCell ref="B30:C30"/>
    <mergeCell ref="Q30:X30"/>
    <mergeCell ref="Y30:AE30"/>
    <mergeCell ref="A32:AE32"/>
    <mergeCell ref="A33:A34"/>
    <mergeCell ref="B33:B34"/>
    <mergeCell ref="C33:C34"/>
    <mergeCell ref="D33:P33"/>
    <mergeCell ref="Q33:AE33"/>
    <mergeCell ref="Q34:T34"/>
    <mergeCell ref="U34:X34"/>
    <mergeCell ref="Y34:AB34"/>
    <mergeCell ref="AC34:AE34"/>
    <mergeCell ref="AC35:AE36"/>
    <mergeCell ref="A38:AE38"/>
    <mergeCell ref="A39:A40"/>
    <mergeCell ref="B39:B40"/>
    <mergeCell ref="C39:C40"/>
    <mergeCell ref="D39:P39"/>
    <mergeCell ref="Q39:AE39"/>
    <mergeCell ref="Q40:X40"/>
    <mergeCell ref="Y40:AE40"/>
    <mergeCell ref="A35:A36"/>
    <mergeCell ref="B35:B36"/>
    <mergeCell ref="Q35:T36"/>
    <mergeCell ref="U35:X36"/>
    <mergeCell ref="Y35:AB36"/>
    <mergeCell ref="A41:A42"/>
    <mergeCell ref="B41:B42"/>
    <mergeCell ref="Q41:X42"/>
    <mergeCell ref="Y41:AE42"/>
    <mergeCell ref="A43:A44"/>
    <mergeCell ref="B43:B44"/>
    <mergeCell ref="Q43:X44"/>
    <mergeCell ref="Y43:AE44"/>
  </mergeCells>
  <dataValidations count="3">
    <dataValidation type="textLength" operator="lessThanOrEqual" allowBlank="1" showInputMessage="1" showErrorMessage="1" errorTitle="Máximo 2.000 caracteres" error="Máximo 2.000 caracteres" sqref="AC35 Q35 Y35 Q41 Q43" xr:uid="{3880C00E-8DA5-4F26-BD63-F0924DAC3586}">
      <formula1>2000</formula1>
    </dataValidation>
    <dataValidation type="textLength" operator="lessThanOrEqual" allowBlank="1" showInputMessage="1" showErrorMessage="1" errorTitle="Máximo 2.000 caracteres" error="Máximo 2.000 caracteres" promptTitle="2.000 caracteres" sqref="Q30:Q31" xr:uid="{53EE252D-45AE-45C6-9D37-275BEE6EE4A3}">
      <formula1>2000</formula1>
    </dataValidation>
    <dataValidation type="list" allowBlank="1" showInputMessage="1" showErrorMessage="1" sqref="C7:C9" xr:uid="{76ECE660-11A3-4E32-8297-7BBC05845B8D}">
      <formula1>$B$21:$M$21</formula1>
    </dataValidation>
  </dataValidations>
  <hyperlinks>
    <hyperlink ref="Y41" r:id="rId1" xr:uid="{E9B554E7-D2C3-4C47-A4F5-239BE1ED97D3}"/>
    <hyperlink ref="Y43" r:id="rId2" xr:uid="{FC223D09-9F9F-4D98-8DF4-23E09A76B986}"/>
  </hyperlinks>
  <pageMargins left="0.25" right="0.25" top="0.75" bottom="0.75" header="0.3" footer="0.3"/>
  <pageSetup scale="20" fitToHeight="0" orientation="landscape" r:id="rId3"/>
  <customProperties>
    <customPr name="_pios_id" r:id="rId4"/>
    <customPr name="EpmWorksheetKeyString_GUID" r:id="rId5"/>
  </customProperties>
  <drawing r:id="rId6"/>
  <legacyDrawing r:id="rId7"/>
  <extLst>
    <ext xmlns:x14="http://schemas.microsoft.com/office/spreadsheetml/2009/9/main" uri="{CCE6A557-97BC-4b89-ADB6-D9C93CAAB3DF}">
      <x14:dataValidations xmlns:xm="http://schemas.microsoft.com/office/excel/2006/main" count="4">
        <x14:dataValidation type="list" allowBlank="1" showInputMessage="1" showErrorMessage="1" xr:uid="{EC5903BE-1CF8-4C9D-BF4F-F9CFBD43F890}">
          <x14:formula1>
            <xm:f>listas!$D$2:$D$15</xm:f>
          </x14:formula1>
          <xm:sqref>C11:AE13</xm:sqref>
        </x14:dataValidation>
        <x14:dataValidation type="list" allowBlank="1" showInputMessage="1" showErrorMessage="1" xr:uid="{7120C77E-B577-4F4D-85BD-3067E3E1365B}">
          <x14:formula1>
            <xm:f>listas!$A$2:$A$6</xm:f>
          </x14:formula1>
          <xm:sqref>C15:K15</xm:sqref>
        </x14:dataValidation>
        <x14:dataValidation type="list" allowBlank="1" showInputMessage="1" showErrorMessage="1" xr:uid="{3B456238-C8AE-40A2-BF31-C07021FE01A5}">
          <x14:formula1>
            <xm:f>listas!$B$2:$B$8</xm:f>
          </x14:formula1>
          <xm:sqref>R15:X15</xm:sqref>
        </x14:dataValidation>
        <x14:dataValidation type="list" allowBlank="1" showInputMessage="1" showErrorMessage="1" xr:uid="{EF61C8F8-2655-48F7-B4DE-F8ACC4E67B49}">
          <x14:formula1>
            <xm:f>listas!$C$2:$C$20</xm:f>
          </x14:formula1>
          <xm:sqref>AA15:AE15</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tabColor theme="7" tint="0.39997558519241921"/>
    <pageSetUpPr fitToPage="1"/>
  </sheetPr>
  <dimension ref="A1:XFA19"/>
  <sheetViews>
    <sheetView tabSelected="1" view="pageBreakPreview" topLeftCell="W7" zoomScale="85" zoomScaleNormal="85" zoomScaleSheetLayoutView="85" workbookViewId="0">
      <selection activeCell="AN13" sqref="AN13"/>
    </sheetView>
  </sheetViews>
  <sheetFormatPr baseColWidth="10" defaultColWidth="10.88671875" defaultRowHeight="13.8" x14ac:dyDescent="0.25"/>
  <cols>
    <col min="1" max="1" width="15" style="15" customWidth="1"/>
    <col min="2" max="2" width="8.33203125" style="15" customWidth="1"/>
    <col min="3" max="3" width="11.44140625" style="15" customWidth="1"/>
    <col min="4" max="6" width="29.33203125" style="15" customWidth="1"/>
    <col min="7" max="7" width="20.5546875" style="15" customWidth="1"/>
    <col min="8" max="8" width="18.88671875" style="15" customWidth="1"/>
    <col min="9" max="9" width="15.33203125" style="15" customWidth="1"/>
    <col min="10" max="11" width="21.109375" style="15" customWidth="1"/>
    <col min="12" max="15" width="13.109375" style="15" customWidth="1"/>
    <col min="16" max="16" width="22.33203125" style="15" customWidth="1"/>
    <col min="17" max="17" width="22.44140625" style="15" customWidth="1"/>
    <col min="18" max="23" width="7.44140625" style="15" customWidth="1"/>
    <col min="24" max="29" width="10.88671875" style="15" customWidth="1"/>
    <col min="30" max="40" width="8.109375" style="15" customWidth="1"/>
    <col min="41" max="41" width="5.88671875" style="15" customWidth="1"/>
    <col min="42" max="42" width="17.109375" style="15" customWidth="1"/>
    <col min="43" max="43" width="15.88671875" style="128" customWidth="1"/>
    <col min="44" max="44" width="34.6640625" style="15" customWidth="1"/>
    <col min="45" max="45" width="27.44140625" style="15" customWidth="1"/>
    <col min="46" max="46" width="33.33203125" style="15" customWidth="1"/>
    <col min="47" max="48" width="24.44140625" style="15" customWidth="1"/>
    <col min="49" max="50" width="10.88671875" style="72"/>
    <col min="51" max="51" width="14.88671875" style="15" customWidth="1"/>
    <col min="52" max="16379" width="10.88671875" style="15"/>
    <col min="16380" max="16380" width="9" style="15" customWidth="1"/>
    <col min="16381" max="16384" width="10.88671875" style="15"/>
  </cols>
  <sheetData>
    <row r="1" spans="1:51 16381:16381" ht="15.9" customHeight="1" thickBot="1" x14ac:dyDescent="0.3">
      <c r="A1" s="405" t="s">
        <v>0</v>
      </c>
      <c r="B1" s="406"/>
      <c r="C1" s="406"/>
      <c r="D1" s="406"/>
      <c r="E1" s="406"/>
      <c r="F1" s="406"/>
      <c r="G1" s="406"/>
      <c r="H1" s="406"/>
      <c r="I1" s="406"/>
      <c r="J1" s="406"/>
      <c r="K1" s="406"/>
      <c r="L1" s="406"/>
      <c r="M1" s="406"/>
      <c r="N1" s="406"/>
      <c r="O1" s="406"/>
      <c r="P1" s="406"/>
      <c r="Q1" s="406"/>
      <c r="R1" s="406"/>
      <c r="S1" s="406"/>
      <c r="T1" s="406"/>
      <c r="U1" s="406"/>
      <c r="V1" s="406"/>
      <c r="W1" s="406"/>
      <c r="X1" s="406"/>
      <c r="Y1" s="406"/>
      <c r="Z1" s="406"/>
      <c r="AA1" s="406"/>
      <c r="AB1" s="406"/>
      <c r="AC1" s="406"/>
      <c r="AD1" s="406"/>
      <c r="AE1" s="406"/>
      <c r="AF1" s="406"/>
      <c r="AG1" s="406"/>
      <c r="AH1" s="406"/>
      <c r="AI1" s="406"/>
      <c r="AJ1" s="406"/>
      <c r="AK1" s="406"/>
      <c r="AL1" s="406"/>
      <c r="AM1" s="406"/>
      <c r="AN1" s="406"/>
      <c r="AO1" s="406"/>
      <c r="AP1" s="406"/>
      <c r="AQ1" s="406"/>
      <c r="AR1" s="406"/>
      <c r="AS1" s="406"/>
      <c r="AT1" s="407"/>
      <c r="AU1" s="401" t="s">
        <v>1</v>
      </c>
      <c r="AV1" s="402"/>
    </row>
    <row r="2" spans="1:51 16381:16381" ht="15.9" customHeight="1" thickBot="1" x14ac:dyDescent="0.3">
      <c r="A2" s="408" t="s">
        <v>2</v>
      </c>
      <c r="B2" s="409"/>
      <c r="C2" s="409"/>
      <c r="D2" s="409"/>
      <c r="E2" s="409"/>
      <c r="F2" s="409"/>
      <c r="G2" s="409"/>
      <c r="H2" s="409"/>
      <c r="I2" s="409"/>
      <c r="J2" s="409"/>
      <c r="K2" s="409"/>
      <c r="L2" s="409"/>
      <c r="M2" s="409"/>
      <c r="N2" s="409"/>
      <c r="O2" s="409"/>
      <c r="P2" s="409"/>
      <c r="Q2" s="409"/>
      <c r="R2" s="409"/>
      <c r="S2" s="409"/>
      <c r="T2" s="409"/>
      <c r="U2" s="409"/>
      <c r="V2" s="409"/>
      <c r="W2" s="409"/>
      <c r="X2" s="409"/>
      <c r="Y2" s="409"/>
      <c r="Z2" s="409"/>
      <c r="AA2" s="409"/>
      <c r="AB2" s="409"/>
      <c r="AC2" s="409"/>
      <c r="AD2" s="409"/>
      <c r="AE2" s="409"/>
      <c r="AF2" s="409"/>
      <c r="AG2" s="409"/>
      <c r="AH2" s="409"/>
      <c r="AI2" s="409"/>
      <c r="AJ2" s="409"/>
      <c r="AK2" s="409"/>
      <c r="AL2" s="409"/>
      <c r="AM2" s="409"/>
      <c r="AN2" s="409"/>
      <c r="AO2" s="409"/>
      <c r="AP2" s="409"/>
      <c r="AQ2" s="409"/>
      <c r="AR2" s="409"/>
      <c r="AS2" s="409"/>
      <c r="AT2" s="410"/>
      <c r="AU2" s="256" t="s">
        <v>204</v>
      </c>
      <c r="AV2" s="403"/>
    </row>
    <row r="3" spans="1:51 16381:16381" ht="15" customHeight="1" thickBot="1" x14ac:dyDescent="0.3">
      <c r="A3" s="411" t="s">
        <v>71</v>
      </c>
      <c r="B3" s="412"/>
      <c r="C3" s="412"/>
      <c r="D3" s="412"/>
      <c r="E3" s="412"/>
      <c r="F3" s="412"/>
      <c r="G3" s="412"/>
      <c r="H3" s="412"/>
      <c r="I3" s="412"/>
      <c r="J3" s="412"/>
      <c r="K3" s="412"/>
      <c r="L3" s="412"/>
      <c r="M3" s="412"/>
      <c r="N3" s="412"/>
      <c r="O3" s="412"/>
      <c r="P3" s="412"/>
      <c r="Q3" s="412"/>
      <c r="R3" s="412"/>
      <c r="S3" s="412"/>
      <c r="T3" s="412"/>
      <c r="U3" s="412"/>
      <c r="V3" s="412"/>
      <c r="W3" s="412"/>
      <c r="X3" s="412"/>
      <c r="Y3" s="412"/>
      <c r="Z3" s="412"/>
      <c r="AA3" s="412"/>
      <c r="AB3" s="412"/>
      <c r="AC3" s="412"/>
      <c r="AD3" s="412"/>
      <c r="AE3" s="412"/>
      <c r="AF3" s="412"/>
      <c r="AG3" s="412"/>
      <c r="AH3" s="412"/>
      <c r="AI3" s="412"/>
      <c r="AJ3" s="412"/>
      <c r="AK3" s="412"/>
      <c r="AL3" s="412"/>
      <c r="AM3" s="412"/>
      <c r="AN3" s="412"/>
      <c r="AO3" s="412"/>
      <c r="AP3" s="412"/>
      <c r="AQ3" s="412"/>
      <c r="AR3" s="412"/>
      <c r="AS3" s="412"/>
      <c r="AT3" s="413"/>
      <c r="AU3" s="256" t="s">
        <v>352</v>
      </c>
      <c r="AV3" s="403"/>
    </row>
    <row r="4" spans="1:51 16381:16381" ht="15.9" customHeight="1" x14ac:dyDescent="0.25">
      <c r="A4" s="405"/>
      <c r="B4" s="406"/>
      <c r="C4" s="406"/>
      <c r="D4" s="406"/>
      <c r="E4" s="406"/>
      <c r="F4" s="406"/>
      <c r="G4" s="406"/>
      <c r="H4" s="406"/>
      <c r="I4" s="406"/>
      <c r="J4" s="406"/>
      <c r="K4" s="406"/>
      <c r="L4" s="406"/>
      <c r="M4" s="406"/>
      <c r="N4" s="406"/>
      <c r="O4" s="406"/>
      <c r="P4" s="406"/>
      <c r="Q4" s="406"/>
      <c r="R4" s="406"/>
      <c r="S4" s="406"/>
      <c r="T4" s="406"/>
      <c r="U4" s="406"/>
      <c r="V4" s="406"/>
      <c r="W4" s="406"/>
      <c r="X4" s="406"/>
      <c r="Y4" s="406"/>
      <c r="Z4" s="406"/>
      <c r="AA4" s="406"/>
      <c r="AB4" s="406"/>
      <c r="AC4" s="406"/>
      <c r="AD4" s="406"/>
      <c r="AE4" s="406"/>
      <c r="AF4" s="406"/>
      <c r="AG4" s="406"/>
      <c r="AH4" s="406"/>
      <c r="AI4" s="406"/>
      <c r="AJ4" s="406"/>
      <c r="AK4" s="406"/>
      <c r="AL4" s="406"/>
      <c r="AM4" s="406"/>
      <c r="AN4" s="406"/>
      <c r="AO4" s="406"/>
      <c r="AP4" s="406"/>
      <c r="AQ4" s="406"/>
      <c r="AR4" s="406"/>
      <c r="AS4" s="406"/>
      <c r="AT4" s="407"/>
      <c r="AU4" s="404" t="s">
        <v>72</v>
      </c>
      <c r="AV4" s="404"/>
    </row>
    <row r="5" spans="1:51 16381:16381" ht="15" customHeight="1" x14ac:dyDescent="0.25">
      <c r="A5" s="374" t="s">
        <v>73</v>
      </c>
      <c r="B5" s="375"/>
      <c r="C5" s="375"/>
      <c r="D5" s="375"/>
      <c r="E5" s="375"/>
      <c r="F5" s="375"/>
      <c r="G5" s="375"/>
      <c r="H5" s="375"/>
      <c r="I5" s="375"/>
      <c r="J5" s="375"/>
      <c r="K5" s="375"/>
      <c r="L5" s="375"/>
      <c r="M5" s="375"/>
      <c r="N5" s="375"/>
      <c r="O5" s="375"/>
      <c r="P5" s="375"/>
      <c r="Q5" s="375"/>
      <c r="R5" s="375"/>
      <c r="S5" s="375"/>
      <c r="T5" s="375"/>
      <c r="U5" s="375"/>
      <c r="V5" s="375"/>
      <c r="W5" s="375"/>
      <c r="X5" s="375"/>
      <c r="Y5" s="375"/>
      <c r="Z5" s="375"/>
      <c r="AA5" s="375"/>
      <c r="AB5" s="375"/>
      <c r="AC5" s="386"/>
      <c r="AD5" s="387" t="s">
        <v>9</v>
      </c>
      <c r="AE5" s="388"/>
      <c r="AF5" s="388"/>
      <c r="AG5" s="388"/>
      <c r="AH5" s="388"/>
      <c r="AI5" s="388"/>
      <c r="AJ5" s="388"/>
      <c r="AK5" s="388"/>
      <c r="AL5" s="388"/>
      <c r="AM5" s="388"/>
      <c r="AN5" s="388"/>
      <c r="AO5" s="388"/>
      <c r="AP5" s="388"/>
      <c r="AQ5" s="389"/>
      <c r="AR5" s="379" t="s">
        <v>74</v>
      </c>
      <c r="AS5" s="379" t="s">
        <v>75</v>
      </c>
      <c r="AT5" s="379" t="s">
        <v>76</v>
      </c>
      <c r="AU5" s="379" t="s">
        <v>77</v>
      </c>
      <c r="AV5" s="379" t="s">
        <v>78</v>
      </c>
    </row>
    <row r="6" spans="1:51 16381:16381" ht="15" customHeight="1" x14ac:dyDescent="0.25">
      <c r="A6" s="396" t="s">
        <v>5</v>
      </c>
      <c r="B6" s="397">
        <v>45604</v>
      </c>
      <c r="C6" s="398"/>
      <c r="D6" s="112" t="s">
        <v>7</v>
      </c>
      <c r="E6" s="191"/>
      <c r="F6" s="114"/>
      <c r="G6" s="115"/>
      <c r="H6" s="116"/>
      <c r="I6" s="116"/>
      <c r="J6" s="116"/>
      <c r="K6" s="116"/>
      <c r="L6" s="116"/>
      <c r="M6" s="116"/>
      <c r="N6" s="116"/>
      <c r="O6" s="116"/>
      <c r="P6" s="116"/>
      <c r="Q6" s="116"/>
      <c r="R6" s="116"/>
      <c r="S6" s="116"/>
      <c r="T6" s="116"/>
      <c r="U6" s="116"/>
      <c r="V6" s="116"/>
      <c r="W6" s="116"/>
      <c r="X6" s="116"/>
      <c r="Y6" s="116"/>
      <c r="Z6" s="116"/>
      <c r="AA6" s="116"/>
      <c r="AB6" s="116"/>
      <c r="AC6" s="117"/>
      <c r="AD6" s="390"/>
      <c r="AE6" s="391"/>
      <c r="AF6" s="391"/>
      <c r="AG6" s="391"/>
      <c r="AH6" s="391"/>
      <c r="AI6" s="391"/>
      <c r="AJ6" s="391"/>
      <c r="AK6" s="391"/>
      <c r="AL6" s="391"/>
      <c r="AM6" s="391"/>
      <c r="AN6" s="391"/>
      <c r="AO6" s="391"/>
      <c r="AP6" s="391"/>
      <c r="AQ6" s="392"/>
      <c r="AR6" s="385"/>
      <c r="AS6" s="385"/>
      <c r="AT6" s="385"/>
      <c r="AU6" s="385"/>
      <c r="AV6" s="385"/>
    </row>
    <row r="7" spans="1:51 16381:16381" ht="15" customHeight="1" x14ac:dyDescent="0.25">
      <c r="A7" s="396"/>
      <c r="B7" s="398"/>
      <c r="C7" s="398"/>
      <c r="D7" s="112" t="s">
        <v>8</v>
      </c>
      <c r="E7" s="113"/>
      <c r="F7" s="118"/>
      <c r="G7" s="119"/>
      <c r="H7" s="120"/>
      <c r="I7" s="198">
        <v>45604</v>
      </c>
      <c r="J7" s="120"/>
      <c r="K7" s="120"/>
      <c r="L7" s="120"/>
      <c r="M7" s="120"/>
      <c r="N7" s="120"/>
      <c r="O7" s="120"/>
      <c r="P7" s="120"/>
      <c r="Q7" s="120"/>
      <c r="R7" s="120"/>
      <c r="S7" s="120"/>
      <c r="T7" s="120"/>
      <c r="U7" s="120"/>
      <c r="V7" s="120"/>
      <c r="W7" s="120"/>
      <c r="X7" s="120"/>
      <c r="Y7" s="120"/>
      <c r="Z7" s="120"/>
      <c r="AA7" s="120"/>
      <c r="AB7" s="120"/>
      <c r="AC7" s="121"/>
      <c r="AD7" s="390"/>
      <c r="AE7" s="391"/>
      <c r="AF7" s="391"/>
      <c r="AG7" s="391"/>
      <c r="AH7" s="391"/>
      <c r="AI7" s="391"/>
      <c r="AJ7" s="391"/>
      <c r="AK7" s="391"/>
      <c r="AL7" s="391"/>
      <c r="AM7" s="391"/>
      <c r="AN7" s="391"/>
      <c r="AO7" s="391"/>
      <c r="AP7" s="391"/>
      <c r="AQ7" s="392"/>
      <c r="AR7" s="385"/>
      <c r="AS7" s="385"/>
      <c r="AT7" s="385"/>
      <c r="AU7" s="385"/>
      <c r="AV7" s="385"/>
    </row>
    <row r="8" spans="1:51 16381:16381" x14ac:dyDescent="0.25">
      <c r="A8" s="396"/>
      <c r="B8" s="398"/>
      <c r="C8" s="398"/>
      <c r="D8" s="112" t="s">
        <v>9</v>
      </c>
      <c r="E8" s="113" t="s">
        <v>412</v>
      </c>
      <c r="F8" s="122"/>
      <c r="G8" s="123"/>
      <c r="H8" s="124"/>
      <c r="I8" s="124"/>
      <c r="J8" s="124"/>
      <c r="K8" s="124"/>
      <c r="L8" s="124"/>
      <c r="M8" s="124"/>
      <c r="N8" s="124"/>
      <c r="O8" s="124"/>
      <c r="P8" s="124"/>
      <c r="Q8" s="124"/>
      <c r="R8" s="124"/>
      <c r="S8" s="124"/>
      <c r="T8" s="124"/>
      <c r="U8" s="124"/>
      <c r="V8" s="124"/>
      <c r="W8" s="124"/>
      <c r="X8" s="124"/>
      <c r="Y8" s="124"/>
      <c r="Z8" s="124"/>
      <c r="AA8" s="124"/>
      <c r="AB8" s="124"/>
      <c r="AC8" s="125"/>
      <c r="AD8" s="390"/>
      <c r="AE8" s="391"/>
      <c r="AF8" s="391"/>
      <c r="AG8" s="391"/>
      <c r="AH8" s="391"/>
      <c r="AI8" s="391"/>
      <c r="AJ8" s="391"/>
      <c r="AK8" s="391"/>
      <c r="AL8" s="391"/>
      <c r="AM8" s="391"/>
      <c r="AN8" s="391"/>
      <c r="AO8" s="391"/>
      <c r="AP8" s="391"/>
      <c r="AQ8" s="392"/>
      <c r="AR8" s="385"/>
      <c r="AS8" s="385"/>
      <c r="AT8" s="385"/>
      <c r="AU8" s="385"/>
      <c r="AV8" s="385"/>
    </row>
    <row r="9" spans="1:51 16381:16381" ht="15" customHeight="1" x14ac:dyDescent="0.25">
      <c r="A9" s="374" t="s">
        <v>79</v>
      </c>
      <c r="B9" s="375"/>
      <c r="C9" s="375"/>
      <c r="D9" s="376" t="s">
        <v>400</v>
      </c>
      <c r="E9" s="376"/>
      <c r="F9" s="376"/>
      <c r="G9" s="376"/>
      <c r="H9" s="376"/>
      <c r="I9" s="376"/>
      <c r="J9" s="376"/>
      <c r="K9" s="376"/>
      <c r="L9" s="376"/>
      <c r="M9" s="376"/>
      <c r="N9" s="376"/>
      <c r="O9" s="376"/>
      <c r="P9" s="376"/>
      <c r="Q9" s="376"/>
      <c r="R9" s="376"/>
      <c r="S9" s="376"/>
      <c r="T9" s="376"/>
      <c r="U9" s="376"/>
      <c r="V9" s="376"/>
      <c r="W9" s="376"/>
      <c r="X9" s="376"/>
      <c r="Y9" s="376"/>
      <c r="Z9" s="376"/>
      <c r="AA9" s="376"/>
      <c r="AB9" s="376"/>
      <c r="AC9" s="376"/>
      <c r="AD9" s="390"/>
      <c r="AE9" s="391"/>
      <c r="AF9" s="391"/>
      <c r="AG9" s="391"/>
      <c r="AH9" s="391"/>
      <c r="AI9" s="391"/>
      <c r="AJ9" s="391"/>
      <c r="AK9" s="391"/>
      <c r="AL9" s="391"/>
      <c r="AM9" s="391"/>
      <c r="AN9" s="391"/>
      <c r="AO9" s="391"/>
      <c r="AP9" s="391"/>
      <c r="AQ9" s="392"/>
      <c r="AR9" s="385"/>
      <c r="AS9" s="385"/>
      <c r="AT9" s="385"/>
      <c r="AU9" s="385"/>
      <c r="AV9" s="385"/>
    </row>
    <row r="10" spans="1:51 16381:16381" ht="15" customHeight="1" x14ac:dyDescent="0.25">
      <c r="A10" s="374" t="s">
        <v>80</v>
      </c>
      <c r="B10" s="375"/>
      <c r="C10" s="375"/>
      <c r="D10" s="376" t="s">
        <v>371</v>
      </c>
      <c r="E10" s="376"/>
      <c r="F10" s="376"/>
      <c r="G10" s="376"/>
      <c r="H10" s="376"/>
      <c r="I10" s="376"/>
      <c r="J10" s="376"/>
      <c r="K10" s="376"/>
      <c r="L10" s="376"/>
      <c r="M10" s="376"/>
      <c r="N10" s="376"/>
      <c r="O10" s="376"/>
      <c r="P10" s="376"/>
      <c r="Q10" s="376"/>
      <c r="R10" s="376"/>
      <c r="S10" s="376"/>
      <c r="T10" s="376"/>
      <c r="U10" s="376"/>
      <c r="V10" s="376"/>
      <c r="W10" s="376"/>
      <c r="X10" s="376"/>
      <c r="Y10" s="376"/>
      <c r="Z10" s="376"/>
      <c r="AA10" s="376"/>
      <c r="AB10" s="376"/>
      <c r="AC10" s="376"/>
      <c r="AD10" s="393"/>
      <c r="AE10" s="394"/>
      <c r="AF10" s="394"/>
      <c r="AG10" s="394"/>
      <c r="AH10" s="394"/>
      <c r="AI10" s="394"/>
      <c r="AJ10" s="394"/>
      <c r="AK10" s="394"/>
      <c r="AL10" s="394"/>
      <c r="AM10" s="394"/>
      <c r="AN10" s="394"/>
      <c r="AO10" s="394"/>
      <c r="AP10" s="394"/>
      <c r="AQ10" s="395"/>
      <c r="AR10" s="385"/>
      <c r="AS10" s="385"/>
      <c r="AT10" s="385"/>
      <c r="AU10" s="385"/>
      <c r="AV10" s="385"/>
    </row>
    <row r="11" spans="1:51 16381:16381" x14ac:dyDescent="0.25">
      <c r="A11" s="377" t="s">
        <v>81</v>
      </c>
      <c r="B11" s="378"/>
      <c r="C11" s="378"/>
      <c r="D11" s="379" t="s">
        <v>82</v>
      </c>
      <c r="E11" s="379" t="s">
        <v>183</v>
      </c>
      <c r="F11" s="379" t="s">
        <v>83</v>
      </c>
      <c r="G11" s="379" t="s">
        <v>84</v>
      </c>
      <c r="H11" s="379" t="s">
        <v>222</v>
      </c>
      <c r="I11" s="379" t="s">
        <v>150</v>
      </c>
      <c r="J11" s="379" t="s">
        <v>85</v>
      </c>
      <c r="K11" s="379" t="s">
        <v>86</v>
      </c>
      <c r="L11" s="377" t="s">
        <v>87</v>
      </c>
      <c r="M11" s="378"/>
      <c r="N11" s="378"/>
      <c r="O11" s="378"/>
      <c r="P11" s="379" t="s">
        <v>88</v>
      </c>
      <c r="Q11" s="379" t="s">
        <v>89</v>
      </c>
      <c r="R11" s="374" t="s">
        <v>90</v>
      </c>
      <c r="S11" s="375"/>
      <c r="T11" s="375"/>
      <c r="U11" s="375"/>
      <c r="V11" s="375"/>
      <c r="W11" s="375"/>
      <c r="X11" s="375"/>
      <c r="Y11" s="375"/>
      <c r="Z11" s="375"/>
      <c r="AA11" s="375"/>
      <c r="AB11" s="375"/>
      <c r="AC11" s="386"/>
      <c r="AD11" s="374" t="s">
        <v>29</v>
      </c>
      <c r="AE11" s="375"/>
      <c r="AF11" s="375"/>
      <c r="AG11" s="375"/>
      <c r="AH11" s="375"/>
      <c r="AI11" s="375"/>
      <c r="AJ11" s="375"/>
      <c r="AK11" s="375"/>
      <c r="AL11" s="375"/>
      <c r="AM11" s="375"/>
      <c r="AN11" s="375"/>
      <c r="AO11" s="386"/>
      <c r="AP11" s="377" t="s">
        <v>28</v>
      </c>
      <c r="AQ11" s="384"/>
      <c r="AR11" s="385"/>
      <c r="AS11" s="385"/>
      <c r="AT11" s="385"/>
      <c r="AU11" s="385"/>
      <c r="AV11" s="385"/>
    </row>
    <row r="12" spans="1:51 16381:16381" ht="27.6" x14ac:dyDescent="0.25">
      <c r="A12" s="111" t="s">
        <v>213</v>
      </c>
      <c r="B12" s="111" t="s">
        <v>91</v>
      </c>
      <c r="C12" s="111" t="s">
        <v>215</v>
      </c>
      <c r="D12" s="380"/>
      <c r="E12" s="380"/>
      <c r="F12" s="380"/>
      <c r="G12" s="380"/>
      <c r="H12" s="380"/>
      <c r="I12" s="380"/>
      <c r="J12" s="380"/>
      <c r="K12" s="380"/>
      <c r="L12" s="111">
        <v>2024</v>
      </c>
      <c r="M12" s="111">
        <v>2025</v>
      </c>
      <c r="N12" s="111">
        <v>2026</v>
      </c>
      <c r="O12" s="111">
        <v>2027</v>
      </c>
      <c r="P12" s="380"/>
      <c r="Q12" s="380"/>
      <c r="R12" s="126" t="s">
        <v>16</v>
      </c>
      <c r="S12" s="126" t="s">
        <v>17</v>
      </c>
      <c r="T12" s="126" t="s">
        <v>18</v>
      </c>
      <c r="U12" s="126" t="s">
        <v>19</v>
      </c>
      <c r="V12" s="126" t="s">
        <v>20</v>
      </c>
      <c r="W12" s="126" t="s">
        <v>21</v>
      </c>
      <c r="X12" s="126" t="s">
        <v>22</v>
      </c>
      <c r="Y12" s="126" t="s">
        <v>23</v>
      </c>
      <c r="Z12" s="126" t="s">
        <v>24</v>
      </c>
      <c r="AA12" s="126" t="s">
        <v>25</v>
      </c>
      <c r="AB12" s="126" t="s">
        <v>26</v>
      </c>
      <c r="AC12" s="126" t="s">
        <v>27</v>
      </c>
      <c r="AD12" s="126" t="s">
        <v>16</v>
      </c>
      <c r="AE12" s="126" t="s">
        <v>17</v>
      </c>
      <c r="AF12" s="126" t="s">
        <v>18</v>
      </c>
      <c r="AG12" s="126" t="s">
        <v>19</v>
      </c>
      <c r="AH12" s="126" t="s">
        <v>20</v>
      </c>
      <c r="AI12" s="126" t="s">
        <v>21</v>
      </c>
      <c r="AJ12" s="126" t="s">
        <v>22</v>
      </c>
      <c r="AK12" s="126" t="s">
        <v>23</v>
      </c>
      <c r="AL12" s="126" t="s">
        <v>24</v>
      </c>
      <c r="AM12" s="126" t="s">
        <v>25</v>
      </c>
      <c r="AN12" s="126" t="s">
        <v>26</v>
      </c>
      <c r="AO12" s="126" t="s">
        <v>27</v>
      </c>
      <c r="AP12" s="111" t="s">
        <v>92</v>
      </c>
      <c r="AQ12" s="127" t="s">
        <v>93</v>
      </c>
      <c r="AR12" s="380"/>
      <c r="AS12" s="380"/>
      <c r="AT12" s="380"/>
      <c r="AU12" s="380"/>
      <c r="AV12" s="380"/>
    </row>
    <row r="13" spans="1:51 16381:16381" ht="152.25" customHeight="1" x14ac:dyDescent="0.25">
      <c r="A13" s="169">
        <v>104</v>
      </c>
      <c r="B13" s="169">
        <v>8</v>
      </c>
      <c r="C13" s="169">
        <v>1</v>
      </c>
      <c r="D13" s="170" t="s">
        <v>394</v>
      </c>
      <c r="E13" s="170" t="s">
        <v>385</v>
      </c>
      <c r="F13" s="170" t="s">
        <v>386</v>
      </c>
      <c r="G13" s="170" t="s">
        <v>369</v>
      </c>
      <c r="H13" s="170">
        <v>1</v>
      </c>
      <c r="I13" s="170" t="s">
        <v>375</v>
      </c>
      <c r="J13" s="170" t="s">
        <v>390</v>
      </c>
      <c r="K13" s="170" t="s">
        <v>389</v>
      </c>
      <c r="L13" s="177">
        <v>0.2</v>
      </c>
      <c r="M13" s="177">
        <v>0.3</v>
      </c>
      <c r="N13" s="177">
        <v>0.25</v>
      </c>
      <c r="O13" s="177">
        <v>0.25</v>
      </c>
      <c r="P13" s="171" t="s">
        <v>393</v>
      </c>
      <c r="Q13" s="171"/>
      <c r="R13" s="172"/>
      <c r="S13" s="172"/>
      <c r="T13" s="172"/>
      <c r="U13" s="172"/>
      <c r="V13" s="172"/>
      <c r="W13" s="172"/>
      <c r="X13" s="172"/>
      <c r="Y13" s="172"/>
      <c r="Z13" s="179">
        <v>0.1</v>
      </c>
      <c r="AA13" s="172"/>
      <c r="AB13" s="172"/>
      <c r="AC13" s="179">
        <v>0.1</v>
      </c>
      <c r="AD13" s="172"/>
      <c r="AE13" s="172"/>
      <c r="AF13" s="172"/>
      <c r="AG13" s="172"/>
      <c r="AH13" s="172"/>
      <c r="AI13" s="172"/>
      <c r="AJ13" s="172"/>
      <c r="AK13" s="172"/>
      <c r="AL13" s="172">
        <v>10</v>
      </c>
      <c r="AM13" s="172"/>
      <c r="AN13" s="172"/>
      <c r="AO13" s="172"/>
      <c r="AP13" s="172">
        <v>10</v>
      </c>
      <c r="AQ13" s="173">
        <v>0.1</v>
      </c>
      <c r="AR13" s="193" t="s">
        <v>425</v>
      </c>
      <c r="AS13" s="194"/>
      <c r="AT13" s="195" t="s">
        <v>411</v>
      </c>
      <c r="AU13" s="174" t="s">
        <v>410</v>
      </c>
      <c r="AV13" s="196" t="s">
        <v>410</v>
      </c>
      <c r="XFA13" s="15" t="s">
        <v>200</v>
      </c>
    </row>
    <row r="14" spans="1:51 16381:16381" ht="172.8" x14ac:dyDescent="0.3">
      <c r="A14" s="169">
        <v>104</v>
      </c>
      <c r="B14" s="169">
        <v>8</v>
      </c>
      <c r="C14" s="169" t="s">
        <v>401</v>
      </c>
      <c r="D14" s="170" t="s">
        <v>376</v>
      </c>
      <c r="E14" s="170" t="s">
        <v>404</v>
      </c>
      <c r="F14" s="170" t="s">
        <v>402</v>
      </c>
      <c r="G14" s="170" t="s">
        <v>370</v>
      </c>
      <c r="H14" s="172">
        <v>5860000</v>
      </c>
      <c r="I14" s="170" t="s">
        <v>388</v>
      </c>
      <c r="J14" s="170" t="s">
        <v>391</v>
      </c>
      <c r="K14" s="170" t="s">
        <v>389</v>
      </c>
      <c r="L14" s="182">
        <v>1772032</v>
      </c>
      <c r="M14" s="182">
        <v>5020000</v>
      </c>
      <c r="N14" s="182">
        <v>5510000</v>
      </c>
      <c r="O14" s="182">
        <v>5860000</v>
      </c>
      <c r="P14" s="176" t="s">
        <v>403</v>
      </c>
      <c r="Q14" s="169"/>
      <c r="R14" s="172"/>
      <c r="S14" s="172"/>
      <c r="T14" s="172"/>
      <c r="U14" s="172"/>
      <c r="V14" s="172"/>
      <c r="W14" s="172"/>
      <c r="X14" s="182">
        <v>295000</v>
      </c>
      <c r="Y14" s="182">
        <v>295000</v>
      </c>
      <c r="Z14" s="182">
        <v>295000</v>
      </c>
      <c r="AA14" s="182">
        <v>295000</v>
      </c>
      <c r="AB14" s="182">
        <v>295000</v>
      </c>
      <c r="AC14" s="182">
        <v>297032</v>
      </c>
      <c r="AD14" s="172"/>
      <c r="AE14" s="172"/>
      <c r="AF14" s="172"/>
      <c r="AG14" s="172"/>
      <c r="AH14" s="172"/>
      <c r="AI14" s="172"/>
      <c r="AJ14" s="172">
        <v>871193</v>
      </c>
      <c r="AK14" s="172">
        <v>1505443</v>
      </c>
      <c r="AL14" s="192">
        <v>871801</v>
      </c>
      <c r="AM14" s="192">
        <v>647833</v>
      </c>
      <c r="AN14" s="172"/>
      <c r="AO14" s="172"/>
      <c r="AP14" s="172">
        <f>SUM(AD14:AN14)</f>
        <v>3896270</v>
      </c>
      <c r="AQ14" s="188">
        <f>+AP14/L14</f>
        <v>2.1987582617018204</v>
      </c>
      <c r="AR14" s="199" t="s">
        <v>435</v>
      </c>
      <c r="AS14" s="201" t="s">
        <v>436</v>
      </c>
      <c r="AT14" s="199" t="s">
        <v>446</v>
      </c>
      <c r="AU14" s="188" t="s">
        <v>410</v>
      </c>
      <c r="AV14" s="172" t="s">
        <v>410</v>
      </c>
      <c r="AY14" s="180"/>
      <c r="XFA14" s="15" t="s">
        <v>201</v>
      </c>
    </row>
    <row r="15" spans="1:51 16381:16381" ht="408.6" customHeight="1" x14ac:dyDescent="0.25">
      <c r="A15" s="169">
        <v>104</v>
      </c>
      <c r="B15" s="169">
        <v>8</v>
      </c>
      <c r="C15" s="169">
        <v>8</v>
      </c>
      <c r="D15" s="170" t="s">
        <v>377</v>
      </c>
      <c r="E15" s="170" t="s">
        <v>387</v>
      </c>
      <c r="F15" s="170" t="s">
        <v>405</v>
      </c>
      <c r="G15" s="170" t="s">
        <v>369</v>
      </c>
      <c r="H15" s="172"/>
      <c r="I15" s="170" t="s">
        <v>375</v>
      </c>
      <c r="J15" s="170" t="s">
        <v>392</v>
      </c>
      <c r="K15" s="170" t="s">
        <v>389</v>
      </c>
      <c r="L15" s="172">
        <v>10</v>
      </c>
      <c r="M15" s="172">
        <v>30</v>
      </c>
      <c r="N15" s="172">
        <v>30</v>
      </c>
      <c r="O15" s="172">
        <v>30</v>
      </c>
      <c r="P15" s="171" t="s">
        <v>393</v>
      </c>
      <c r="Q15" s="169"/>
      <c r="R15" s="172"/>
      <c r="S15" s="172"/>
      <c r="T15" s="172"/>
      <c r="U15" s="172"/>
      <c r="V15" s="172"/>
      <c r="W15" s="172"/>
      <c r="X15" s="172"/>
      <c r="Y15" s="172"/>
      <c r="Z15" s="178">
        <v>0.05</v>
      </c>
      <c r="AA15" s="172"/>
      <c r="AB15" s="172"/>
      <c r="AC15" s="178">
        <v>0.05</v>
      </c>
      <c r="AD15" s="172"/>
      <c r="AE15" s="172"/>
      <c r="AF15" s="172"/>
      <c r="AG15" s="172"/>
      <c r="AH15" s="172"/>
      <c r="AI15" s="172"/>
      <c r="AJ15" s="172"/>
      <c r="AK15" s="172"/>
      <c r="AL15" s="178">
        <v>0.05</v>
      </c>
      <c r="AM15" s="172"/>
      <c r="AN15" s="172"/>
      <c r="AO15" s="172"/>
      <c r="AP15" s="172">
        <v>5</v>
      </c>
      <c r="AQ15" s="173">
        <v>0.05</v>
      </c>
      <c r="AR15" s="199" t="s">
        <v>433</v>
      </c>
      <c r="AS15" s="200" t="s">
        <v>437</v>
      </c>
      <c r="AT15" s="199" t="s">
        <v>434</v>
      </c>
      <c r="AU15" s="173" t="s">
        <v>410</v>
      </c>
      <c r="AV15" s="172" t="s">
        <v>410</v>
      </c>
      <c r="AY15" s="15">
        <v>4901000</v>
      </c>
      <c r="XFA15" s="15" t="s">
        <v>202</v>
      </c>
    </row>
    <row r="16" spans="1:51 16381:16381" x14ac:dyDescent="0.25">
      <c r="A16" s="381" t="s">
        <v>70</v>
      </c>
      <c r="B16" s="382"/>
      <c r="C16" s="382"/>
      <c r="D16" s="382"/>
      <c r="E16" s="382"/>
      <c r="F16" s="382"/>
      <c r="G16" s="382"/>
      <c r="H16" s="382"/>
      <c r="I16" s="382"/>
      <c r="J16" s="382"/>
      <c r="K16" s="382"/>
      <c r="L16" s="382"/>
      <c r="M16" s="382"/>
      <c r="N16" s="382"/>
      <c r="O16" s="382"/>
      <c r="P16" s="382"/>
      <c r="Q16" s="382"/>
      <c r="R16" s="382"/>
      <c r="S16" s="382"/>
      <c r="T16" s="382"/>
      <c r="U16" s="382"/>
      <c r="V16" s="382"/>
      <c r="W16" s="382"/>
      <c r="X16" s="382"/>
      <c r="Y16" s="382"/>
      <c r="Z16" s="382"/>
      <c r="AA16" s="382"/>
      <c r="AB16" s="382"/>
      <c r="AC16" s="382"/>
      <c r="AD16" s="382"/>
      <c r="AE16" s="382"/>
      <c r="AF16" s="382"/>
      <c r="AG16" s="382"/>
      <c r="AH16" s="382"/>
      <c r="AI16" s="382"/>
      <c r="AJ16" s="382"/>
      <c r="AK16" s="382"/>
      <c r="AL16" s="382"/>
      <c r="AM16" s="382"/>
      <c r="AN16" s="382"/>
      <c r="AO16" s="382"/>
      <c r="AP16" s="382"/>
      <c r="AQ16" s="382"/>
      <c r="AR16" s="382"/>
      <c r="AS16" s="382"/>
      <c r="AT16" s="382"/>
      <c r="AU16" s="382"/>
      <c r="AV16" s="383"/>
      <c r="AY16" s="181">
        <f>+AY15-AY14</f>
        <v>4901000</v>
      </c>
    </row>
    <row r="17" spans="1:48" ht="58.5" customHeight="1" x14ac:dyDescent="0.25">
      <c r="A17" s="399" t="s">
        <v>94</v>
      </c>
      <c r="B17" s="373" t="s">
        <v>95</v>
      </c>
      <c r="C17" s="373"/>
      <c r="D17" s="373"/>
      <c r="E17" s="400" t="s">
        <v>96</v>
      </c>
      <c r="F17" s="400"/>
      <c r="G17" s="400"/>
      <c r="H17" s="400"/>
      <c r="I17" s="400"/>
      <c r="J17" s="400"/>
      <c r="K17" s="400"/>
      <c r="L17" s="400"/>
      <c r="M17" s="373" t="s">
        <v>95</v>
      </c>
      <c r="N17" s="373"/>
      <c r="O17" s="373"/>
      <c r="P17" s="373"/>
      <c r="Q17" s="373"/>
      <c r="R17" s="373" t="s">
        <v>95</v>
      </c>
      <c r="S17" s="373"/>
      <c r="T17" s="373"/>
      <c r="U17" s="373"/>
      <c r="V17" s="373"/>
      <c r="W17" s="373"/>
      <c r="X17" s="373"/>
      <c r="Y17" s="373"/>
      <c r="Z17" s="373" t="s">
        <v>95</v>
      </c>
      <c r="AA17" s="373"/>
      <c r="AB17" s="373"/>
      <c r="AC17" s="373"/>
      <c r="AD17" s="373"/>
      <c r="AE17" s="373"/>
      <c r="AF17" s="373"/>
      <c r="AG17" s="373"/>
      <c r="AH17" s="373"/>
      <c r="AI17" s="373"/>
      <c r="AJ17" s="373"/>
      <c r="AK17" s="373"/>
      <c r="AL17" s="400" t="s">
        <v>97</v>
      </c>
      <c r="AM17" s="400"/>
      <c r="AN17" s="400"/>
      <c r="AO17" s="400"/>
      <c r="AP17" s="373" t="s">
        <v>98</v>
      </c>
      <c r="AQ17" s="373"/>
      <c r="AR17" s="373"/>
      <c r="AS17" s="373"/>
      <c r="AT17" s="373"/>
      <c r="AU17" s="373"/>
      <c r="AV17" s="373"/>
    </row>
    <row r="18" spans="1:48" x14ac:dyDescent="0.25">
      <c r="A18" s="399"/>
      <c r="B18" s="373" t="s">
        <v>406</v>
      </c>
      <c r="C18" s="373"/>
      <c r="D18" s="373"/>
      <c r="E18" s="400"/>
      <c r="F18" s="400"/>
      <c r="G18" s="400"/>
      <c r="H18" s="400"/>
      <c r="I18" s="400"/>
      <c r="J18" s="400"/>
      <c r="K18" s="400"/>
      <c r="L18" s="400"/>
      <c r="M18" s="373" t="s">
        <v>408</v>
      </c>
      <c r="N18" s="373"/>
      <c r="O18" s="373"/>
      <c r="P18" s="373"/>
      <c r="Q18" s="373"/>
      <c r="R18" s="373" t="s">
        <v>99</v>
      </c>
      <c r="S18" s="373"/>
      <c r="T18" s="373"/>
      <c r="U18" s="373"/>
      <c r="V18" s="373"/>
      <c r="W18" s="373"/>
      <c r="X18" s="373"/>
      <c r="Y18" s="373"/>
      <c r="Z18" s="373" t="s">
        <v>99</v>
      </c>
      <c r="AA18" s="373"/>
      <c r="AB18" s="373"/>
      <c r="AC18" s="373"/>
      <c r="AD18" s="373"/>
      <c r="AE18" s="373"/>
      <c r="AF18" s="373"/>
      <c r="AG18" s="373"/>
      <c r="AH18" s="373"/>
      <c r="AI18" s="373"/>
      <c r="AJ18" s="373"/>
      <c r="AK18" s="373"/>
      <c r="AL18" s="400"/>
      <c r="AM18" s="400"/>
      <c r="AN18" s="400"/>
      <c r="AO18" s="400"/>
      <c r="AP18" s="373" t="s">
        <v>99</v>
      </c>
      <c r="AQ18" s="373"/>
      <c r="AR18" s="373"/>
      <c r="AS18" s="373"/>
      <c r="AT18" s="373"/>
      <c r="AU18" s="373"/>
      <c r="AV18" s="373"/>
    </row>
    <row r="19" spans="1:48" ht="15.9" customHeight="1" x14ac:dyDescent="0.25">
      <c r="A19" s="399"/>
      <c r="B19" s="373" t="s">
        <v>407</v>
      </c>
      <c r="C19" s="373"/>
      <c r="D19" s="373"/>
      <c r="E19" s="400"/>
      <c r="F19" s="400"/>
      <c r="G19" s="400"/>
      <c r="H19" s="400"/>
      <c r="I19" s="400"/>
      <c r="J19" s="400"/>
      <c r="K19" s="400"/>
      <c r="L19" s="400"/>
      <c r="M19" s="373" t="s">
        <v>409</v>
      </c>
      <c r="N19" s="373"/>
      <c r="O19" s="373"/>
      <c r="P19" s="373"/>
      <c r="Q19" s="373"/>
      <c r="R19" s="373" t="s">
        <v>100</v>
      </c>
      <c r="S19" s="373"/>
      <c r="T19" s="373"/>
      <c r="U19" s="373"/>
      <c r="V19" s="373"/>
      <c r="W19" s="373"/>
      <c r="X19" s="373"/>
      <c r="Y19" s="373"/>
      <c r="Z19" s="373" t="s">
        <v>100</v>
      </c>
      <c r="AA19" s="373"/>
      <c r="AB19" s="373"/>
      <c r="AC19" s="373"/>
      <c r="AD19" s="373"/>
      <c r="AE19" s="373"/>
      <c r="AF19" s="373"/>
      <c r="AG19" s="373"/>
      <c r="AH19" s="373"/>
      <c r="AI19" s="373"/>
      <c r="AJ19" s="373"/>
      <c r="AK19" s="373"/>
      <c r="AL19" s="400"/>
      <c r="AM19" s="400"/>
      <c r="AN19" s="400"/>
      <c r="AO19" s="400"/>
      <c r="AP19" s="373" t="s">
        <v>214</v>
      </c>
      <c r="AQ19" s="373"/>
      <c r="AR19" s="373"/>
      <c r="AS19" s="373"/>
      <c r="AT19" s="373"/>
      <c r="AU19" s="373"/>
      <c r="AV19" s="373"/>
    </row>
  </sheetData>
  <mergeCells count="54">
    <mergeCell ref="AU1:AV1"/>
    <mergeCell ref="AU2:AV2"/>
    <mergeCell ref="AU3:AV3"/>
    <mergeCell ref="AU4:AV4"/>
    <mergeCell ref="A1:AT1"/>
    <mergeCell ref="A2:AT2"/>
    <mergeCell ref="A3:AT4"/>
    <mergeCell ref="AP18:AV18"/>
    <mergeCell ref="AP17:AV17"/>
    <mergeCell ref="B18:D18"/>
    <mergeCell ref="A17:A19"/>
    <mergeCell ref="E17:L19"/>
    <mergeCell ref="Z17:AK17"/>
    <mergeCell ref="Z18:AK18"/>
    <mergeCell ref="Z19:AK19"/>
    <mergeCell ref="AP19:AV19"/>
    <mergeCell ref="AL17:AO19"/>
    <mergeCell ref="M17:Q17"/>
    <mergeCell ref="M18:Q18"/>
    <mergeCell ref="M19:Q19"/>
    <mergeCell ref="R17:Y17"/>
    <mergeCell ref="B17:D17"/>
    <mergeCell ref="B19:D19"/>
    <mergeCell ref="AD5:AQ10"/>
    <mergeCell ref="AR5:AR12"/>
    <mergeCell ref="A5:AC5"/>
    <mergeCell ref="A6:A8"/>
    <mergeCell ref="B6:C8"/>
    <mergeCell ref="G11:G12"/>
    <mergeCell ref="Q11:Q12"/>
    <mergeCell ref="L11:O11"/>
    <mergeCell ref="F11:F12"/>
    <mergeCell ref="K11:K12"/>
    <mergeCell ref="R11:AC11"/>
    <mergeCell ref="P11:P12"/>
    <mergeCell ref="J11:J12"/>
    <mergeCell ref="I11:I12"/>
    <mergeCell ref="A9:C9"/>
    <mergeCell ref="R18:Y18"/>
    <mergeCell ref="R19:Y19"/>
    <mergeCell ref="A10:C10"/>
    <mergeCell ref="D9:AC9"/>
    <mergeCell ref="D10:AC10"/>
    <mergeCell ref="A11:C11"/>
    <mergeCell ref="H11:H12"/>
    <mergeCell ref="A16:AV16"/>
    <mergeCell ref="AP11:AQ11"/>
    <mergeCell ref="AS5:AS12"/>
    <mergeCell ref="AU5:AU12"/>
    <mergeCell ref="AV5:AV12"/>
    <mergeCell ref="AD11:AO11"/>
    <mergeCell ref="D11:D12"/>
    <mergeCell ref="E11:E12"/>
    <mergeCell ref="AT5:AT12"/>
  </mergeCells>
  <hyperlinks>
    <hyperlink ref="AS15" r:id="rId1" xr:uid="{F3FE53F2-D4DF-4027-A7E7-6D9AE5F4E582}"/>
  </hyperlinks>
  <pageMargins left="0.25" right="0.25" top="0.75" bottom="0.75" header="0.3" footer="0.3"/>
  <pageSetup scale="19" fitToHeight="0" orientation="landscape" r:id="rId2"/>
  <customProperties>
    <customPr name="_pios_id" r:id="rId3"/>
    <customPr name="EpmWorksheetKeyString_GUID" r:id="rId4"/>
  </customProperties>
  <drawing r:id="rId5"/>
  <legacyDrawing r:id="rId6"/>
  <extLst>
    <ext xmlns:x14="http://schemas.microsoft.com/office/spreadsheetml/2009/9/main" uri="{CCE6A557-97BC-4b89-ADB6-D9C93CAAB3DF}">
      <x14:dataValidations xmlns:xm="http://schemas.microsoft.com/office/excel/2006/main" count="2">
        <x14:dataValidation type="list" allowBlank="1" showInputMessage="1" showErrorMessage="1" xr:uid="{30B5F1B6-729C-44FA-A4F3-34AD2BA71C5F}">
          <x14:formula1>
            <xm:f>listas!$A$3:$A$6</xm:f>
          </x14:formula1>
          <xm:sqref>D10:AC10</xm:sqref>
        </x14:dataValidation>
        <x14:dataValidation type="list" allowBlank="1" showInputMessage="1" showErrorMessage="1" xr:uid="{BB947DFD-876D-4CBA-B4F9-43960E36A95A}">
          <x14:formula1>
            <xm:f>listas!$H$2:$H$5</xm:f>
          </x14:formula1>
          <xm:sqref>G13:G15</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7C0F73-FBA7-4D21-86A3-9997F70ACD29}">
  <sheetPr>
    <tabColor theme="7" tint="0.39997558519241921"/>
  </sheetPr>
  <dimension ref="A1:E12"/>
  <sheetViews>
    <sheetView topLeftCell="A5" zoomScale="120" zoomScaleNormal="120" workbookViewId="0">
      <selection activeCell="C13" sqref="C13"/>
    </sheetView>
  </sheetViews>
  <sheetFormatPr baseColWidth="10" defaultColWidth="11.44140625" defaultRowHeight="14.4" x14ac:dyDescent="0.3"/>
  <cols>
    <col min="1" max="1" width="21" customWidth="1"/>
    <col min="2" max="4" width="20.5546875" customWidth="1"/>
    <col min="5" max="5" width="24.33203125" customWidth="1"/>
  </cols>
  <sheetData>
    <row r="1" spans="1:5" s="1" customFormat="1" ht="16.5" customHeight="1" x14ac:dyDescent="0.3">
      <c r="A1" s="414"/>
      <c r="B1" s="417" t="s">
        <v>0</v>
      </c>
      <c r="C1" s="417"/>
      <c r="D1" s="417"/>
      <c r="E1" s="202" t="s">
        <v>1</v>
      </c>
    </row>
    <row r="2" spans="1:5" s="1" customFormat="1" ht="20.25" customHeight="1" x14ac:dyDescent="0.3">
      <c r="A2" s="415"/>
      <c r="B2" s="418" t="s">
        <v>2</v>
      </c>
      <c r="C2" s="418"/>
      <c r="D2" s="418"/>
      <c r="E2" s="203" t="s">
        <v>442</v>
      </c>
    </row>
    <row r="3" spans="1:5" s="1" customFormat="1" ht="30" customHeight="1" x14ac:dyDescent="0.3">
      <c r="A3" s="415"/>
      <c r="B3" s="419" t="s">
        <v>3</v>
      </c>
      <c r="C3" s="419"/>
      <c r="D3" s="419"/>
      <c r="E3" s="203" t="s">
        <v>443</v>
      </c>
    </row>
    <row r="4" spans="1:5" s="1" customFormat="1" ht="16.5" customHeight="1" thickBot="1" x14ac:dyDescent="0.35">
      <c r="A4" s="416"/>
      <c r="B4" s="420"/>
      <c r="C4" s="420"/>
      <c r="D4" s="420"/>
      <c r="E4" s="204" t="s">
        <v>203</v>
      </c>
    </row>
    <row r="5" spans="1:5" s="1" customFormat="1" ht="9" customHeight="1" thickBot="1" x14ac:dyDescent="0.35">
      <c r="A5"/>
      <c r="B5"/>
      <c r="C5"/>
      <c r="D5"/>
      <c r="E5"/>
    </row>
    <row r="6" spans="1:5" ht="14.25" customHeight="1" x14ac:dyDescent="0.3">
      <c r="A6" s="421" t="s">
        <v>146</v>
      </c>
      <c r="B6" s="422"/>
      <c r="C6" s="422"/>
      <c r="D6" s="422"/>
      <c r="E6" s="423"/>
    </row>
    <row r="7" spans="1:5" ht="15.75" customHeight="1" thickBot="1" x14ac:dyDescent="0.35">
      <c r="A7" s="205" t="s">
        <v>147</v>
      </c>
      <c r="B7" s="206" t="s">
        <v>148</v>
      </c>
      <c r="C7" s="424" t="s">
        <v>149</v>
      </c>
      <c r="D7" s="424"/>
      <c r="E7" s="425"/>
    </row>
    <row r="8" spans="1:5" ht="181.8" customHeight="1" x14ac:dyDescent="0.3">
      <c r="A8" s="210">
        <v>45562</v>
      </c>
      <c r="B8" s="211" t="s">
        <v>444</v>
      </c>
      <c r="C8" s="426" t="s">
        <v>447</v>
      </c>
      <c r="D8" s="427"/>
      <c r="E8" s="428"/>
    </row>
    <row r="9" spans="1:5" x14ac:dyDescent="0.3">
      <c r="A9" s="207"/>
      <c r="B9" s="8"/>
      <c r="C9" s="429"/>
      <c r="D9" s="430"/>
      <c r="E9" s="431"/>
    </row>
    <row r="10" spans="1:5" x14ac:dyDescent="0.3">
      <c r="A10" s="207"/>
      <c r="B10" s="8"/>
      <c r="C10" s="429"/>
      <c r="D10" s="430"/>
      <c r="E10" s="431"/>
    </row>
    <row r="11" spans="1:5" x14ac:dyDescent="0.3">
      <c r="A11" s="207"/>
      <c r="B11" s="8"/>
      <c r="C11" s="429"/>
      <c r="D11" s="430"/>
      <c r="E11" s="431"/>
    </row>
    <row r="12" spans="1:5" ht="15" thickBot="1" x14ac:dyDescent="0.35">
      <c r="A12" s="208"/>
      <c r="B12" s="209"/>
      <c r="C12" s="432"/>
      <c r="D12" s="433"/>
      <c r="E12" s="434"/>
    </row>
  </sheetData>
  <mergeCells count="11">
    <mergeCell ref="C12:E12"/>
    <mergeCell ref="C7:E7"/>
    <mergeCell ref="C8:E8"/>
    <mergeCell ref="C9:E9"/>
    <mergeCell ref="C10:E10"/>
    <mergeCell ref="C11:E11"/>
    <mergeCell ref="A1:A4"/>
    <mergeCell ref="B1:D1"/>
    <mergeCell ref="B2:D2"/>
    <mergeCell ref="B3:D4"/>
    <mergeCell ref="A6:E6"/>
  </mergeCells>
  <printOptions horizontalCentered="1" verticalCentered="1"/>
  <pageMargins left="0.70866141732283472" right="0.70866141732283472" top="0.74803149606299213" bottom="0.74803149606299213" header="0.31496062992125984" footer="0.31496062992125984"/>
  <pageSetup orientation="landscape" r:id="rId1"/>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BA149B-F447-4E4F-A9F2-C336364BF0D7}">
  <sheetPr codeName="Hoja3">
    <tabColor theme="7" tint="0.39997558519241921"/>
  </sheetPr>
  <dimension ref="A1:B13"/>
  <sheetViews>
    <sheetView workbookViewId="0">
      <selection activeCell="B3" sqref="B3"/>
    </sheetView>
  </sheetViews>
  <sheetFormatPr baseColWidth="10" defaultRowHeight="14.4" x14ac:dyDescent="0.3"/>
  <sheetData>
    <row r="1" spans="1:2" x14ac:dyDescent="0.3">
      <c r="A1" t="s">
        <v>184</v>
      </c>
      <c r="B1" t="s">
        <v>185</v>
      </c>
    </row>
    <row r="2" spans="1:2" x14ac:dyDescent="0.3">
      <c r="A2" t="s">
        <v>186</v>
      </c>
      <c r="B2" t="s">
        <v>198</v>
      </c>
    </row>
    <row r="3" spans="1:2" x14ac:dyDescent="0.3">
      <c r="A3" t="s">
        <v>187</v>
      </c>
      <c r="B3" t="s">
        <v>199</v>
      </c>
    </row>
    <row r="4" spans="1:2" x14ac:dyDescent="0.3">
      <c r="A4" t="s">
        <v>188</v>
      </c>
    </row>
    <row r="5" spans="1:2" x14ac:dyDescent="0.3">
      <c r="A5" t="s">
        <v>189</v>
      </c>
    </row>
    <row r="6" spans="1:2" x14ac:dyDescent="0.3">
      <c r="A6" t="s">
        <v>190</v>
      </c>
    </row>
    <row r="7" spans="1:2" x14ac:dyDescent="0.3">
      <c r="A7" t="s">
        <v>191</v>
      </c>
    </row>
    <row r="8" spans="1:2" x14ac:dyDescent="0.3">
      <c r="A8" t="s">
        <v>192</v>
      </c>
    </row>
    <row r="9" spans="1:2" x14ac:dyDescent="0.3">
      <c r="A9" t="s">
        <v>193</v>
      </c>
    </row>
    <row r="10" spans="1:2" x14ac:dyDescent="0.3">
      <c r="A10" t="s">
        <v>194</v>
      </c>
    </row>
    <row r="11" spans="1:2" x14ac:dyDescent="0.3">
      <c r="A11" t="s">
        <v>195</v>
      </c>
    </row>
    <row r="12" spans="1:2" x14ac:dyDescent="0.3">
      <c r="A12" t="s">
        <v>196</v>
      </c>
    </row>
    <row r="13" spans="1:2" x14ac:dyDescent="0.3">
      <c r="A13" t="s">
        <v>197</v>
      </c>
    </row>
  </sheetData>
  <pageMargins left="0.7" right="0.7" top="0.75" bottom="0.75" header="0.3" footer="0.3"/>
  <customProperties>
    <customPr name="_pios_id" r:id="rId1"/>
    <customPr name="EpmWorksheetKeyString_GUID" r:id="rId2"/>
  </customPropertie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4">
    <tabColor theme="7" tint="0.39997558519241921"/>
    <pageSetUpPr fitToPage="1"/>
  </sheetPr>
  <dimension ref="A1:BK58"/>
  <sheetViews>
    <sheetView zoomScale="70" zoomScaleNormal="70" workbookViewId="0">
      <selection activeCell="A5" sqref="A5:AV19"/>
    </sheetView>
  </sheetViews>
  <sheetFormatPr baseColWidth="10" defaultColWidth="19.44140625" defaultRowHeight="13.8" x14ac:dyDescent="0.3"/>
  <cols>
    <col min="1" max="1" width="29.5546875" style="15" bestFit="1" customWidth="1"/>
    <col min="2" max="17" width="11" style="15" customWidth="1"/>
    <col min="18" max="19" width="12.109375" style="15" customWidth="1"/>
    <col min="20" max="23" width="8.109375" style="15" customWidth="1"/>
    <col min="24" max="24" width="9.44140625" style="15" customWidth="1"/>
    <col min="25" max="25" width="8.109375" style="15" customWidth="1"/>
    <col min="26" max="30" width="7.88671875" style="15" customWidth="1"/>
    <col min="31" max="31" width="11.33203125" style="15" customWidth="1"/>
    <col min="32" max="32" width="2.33203125" style="15" customWidth="1"/>
    <col min="33" max="33" width="19.44140625" style="15" customWidth="1"/>
    <col min="34" max="34" width="11.109375" style="15" customWidth="1"/>
    <col min="35" max="51" width="11.33203125" style="15" customWidth="1"/>
    <col min="52" max="63" width="8.88671875" style="15" customWidth="1"/>
    <col min="64" max="16384" width="19.44140625" style="15"/>
  </cols>
  <sheetData>
    <row r="1" spans="1:63" ht="15.9" customHeight="1" x14ac:dyDescent="0.3">
      <c r="A1" s="398" t="s">
        <v>0</v>
      </c>
      <c r="B1" s="398"/>
      <c r="C1" s="398"/>
      <c r="D1" s="398"/>
      <c r="E1" s="398"/>
      <c r="F1" s="398"/>
      <c r="G1" s="398"/>
      <c r="H1" s="398"/>
      <c r="I1" s="398"/>
      <c r="J1" s="398"/>
      <c r="K1" s="398"/>
      <c r="L1" s="398"/>
      <c r="M1" s="398"/>
      <c r="N1" s="398"/>
      <c r="O1" s="398"/>
      <c r="P1" s="398"/>
      <c r="Q1" s="398"/>
      <c r="R1" s="398"/>
      <c r="S1" s="398"/>
      <c r="T1" s="398"/>
      <c r="U1" s="398"/>
      <c r="V1" s="398"/>
      <c r="W1" s="398"/>
      <c r="X1" s="398"/>
      <c r="Y1" s="398"/>
      <c r="Z1" s="398"/>
      <c r="AA1" s="398"/>
      <c r="AB1" s="398"/>
      <c r="AC1" s="398"/>
      <c r="AD1" s="398"/>
      <c r="AE1" s="398"/>
      <c r="AF1" s="398"/>
      <c r="AG1" s="398"/>
      <c r="AH1" s="398"/>
      <c r="AI1" s="398"/>
      <c r="AJ1" s="398"/>
      <c r="AK1" s="398"/>
      <c r="AL1" s="398"/>
      <c r="AM1" s="398"/>
      <c r="AN1" s="398"/>
      <c r="AO1" s="398"/>
      <c r="AP1" s="398"/>
      <c r="AQ1" s="398"/>
      <c r="AR1" s="398"/>
      <c r="AS1" s="398"/>
      <c r="AT1" s="398"/>
      <c r="AU1" s="398"/>
      <c r="AV1" s="398"/>
      <c r="AW1" s="398"/>
      <c r="AX1" s="398"/>
      <c r="AY1" s="398"/>
      <c r="AZ1" s="398"/>
      <c r="BA1" s="398"/>
      <c r="BB1" s="398"/>
      <c r="BC1" s="398"/>
      <c r="BD1" s="398"/>
      <c r="BE1" s="398"/>
      <c r="BF1" s="398"/>
      <c r="BG1" s="398"/>
      <c r="BH1" s="398"/>
      <c r="BI1" s="449" t="s">
        <v>101</v>
      </c>
      <c r="BJ1" s="449"/>
      <c r="BK1" s="449"/>
    </row>
    <row r="2" spans="1:63" ht="15.9" customHeight="1" x14ac:dyDescent="0.3">
      <c r="A2" s="398" t="s">
        <v>2</v>
      </c>
      <c r="B2" s="398"/>
      <c r="C2" s="398"/>
      <c r="D2" s="398"/>
      <c r="E2" s="398"/>
      <c r="F2" s="398"/>
      <c r="G2" s="398"/>
      <c r="H2" s="398"/>
      <c r="I2" s="398"/>
      <c r="J2" s="398"/>
      <c r="K2" s="398"/>
      <c r="L2" s="398"/>
      <c r="M2" s="398"/>
      <c r="N2" s="398"/>
      <c r="O2" s="398"/>
      <c r="P2" s="398"/>
      <c r="Q2" s="398"/>
      <c r="R2" s="398"/>
      <c r="S2" s="398"/>
      <c r="T2" s="398"/>
      <c r="U2" s="398"/>
      <c r="V2" s="398"/>
      <c r="W2" s="398"/>
      <c r="X2" s="398"/>
      <c r="Y2" s="398"/>
      <c r="Z2" s="398"/>
      <c r="AA2" s="398"/>
      <c r="AB2" s="398"/>
      <c r="AC2" s="398"/>
      <c r="AD2" s="398"/>
      <c r="AE2" s="398"/>
      <c r="AF2" s="398"/>
      <c r="AG2" s="398"/>
      <c r="AH2" s="398"/>
      <c r="AI2" s="398"/>
      <c r="AJ2" s="398"/>
      <c r="AK2" s="398"/>
      <c r="AL2" s="398"/>
      <c r="AM2" s="398"/>
      <c r="AN2" s="398"/>
      <c r="AO2" s="398"/>
      <c r="AP2" s="398"/>
      <c r="AQ2" s="398"/>
      <c r="AR2" s="398"/>
      <c r="AS2" s="398"/>
      <c r="AT2" s="398"/>
      <c r="AU2" s="398"/>
      <c r="AV2" s="398"/>
      <c r="AW2" s="398"/>
      <c r="AX2" s="398"/>
      <c r="AY2" s="398"/>
      <c r="AZ2" s="398"/>
      <c r="BA2" s="398"/>
      <c r="BB2" s="398"/>
      <c r="BC2" s="398"/>
      <c r="BD2" s="398"/>
      <c r="BE2" s="398"/>
      <c r="BF2" s="398"/>
      <c r="BG2" s="398"/>
      <c r="BH2" s="398"/>
      <c r="BI2" s="449" t="s">
        <v>204</v>
      </c>
      <c r="BJ2" s="449"/>
      <c r="BK2" s="449"/>
    </row>
    <row r="3" spans="1:63" ht="26.1" customHeight="1" x14ac:dyDescent="0.3">
      <c r="A3" s="398" t="s">
        <v>102</v>
      </c>
      <c r="B3" s="398"/>
      <c r="C3" s="398"/>
      <c r="D3" s="398"/>
      <c r="E3" s="398"/>
      <c r="F3" s="398"/>
      <c r="G3" s="398"/>
      <c r="H3" s="398"/>
      <c r="I3" s="398"/>
      <c r="J3" s="398"/>
      <c r="K3" s="398"/>
      <c r="L3" s="398"/>
      <c r="M3" s="398"/>
      <c r="N3" s="398"/>
      <c r="O3" s="398"/>
      <c r="P3" s="398"/>
      <c r="Q3" s="398"/>
      <c r="R3" s="398"/>
      <c r="S3" s="398"/>
      <c r="T3" s="398"/>
      <c r="U3" s="398"/>
      <c r="V3" s="398"/>
      <c r="W3" s="398"/>
      <c r="X3" s="398"/>
      <c r="Y3" s="398"/>
      <c r="Z3" s="398"/>
      <c r="AA3" s="398"/>
      <c r="AB3" s="398"/>
      <c r="AC3" s="398"/>
      <c r="AD3" s="398"/>
      <c r="AE3" s="398"/>
      <c r="AF3" s="398"/>
      <c r="AG3" s="398"/>
      <c r="AH3" s="398"/>
      <c r="AI3" s="398"/>
      <c r="AJ3" s="398"/>
      <c r="AK3" s="398"/>
      <c r="AL3" s="398"/>
      <c r="AM3" s="398"/>
      <c r="AN3" s="398"/>
      <c r="AO3" s="398"/>
      <c r="AP3" s="398"/>
      <c r="AQ3" s="398"/>
      <c r="AR3" s="398"/>
      <c r="AS3" s="398"/>
      <c r="AT3" s="398"/>
      <c r="AU3" s="398"/>
      <c r="AV3" s="398"/>
      <c r="AW3" s="398"/>
      <c r="AX3" s="398"/>
      <c r="AY3" s="398"/>
      <c r="AZ3" s="398"/>
      <c r="BA3" s="398"/>
      <c r="BB3" s="398"/>
      <c r="BC3" s="398"/>
      <c r="BD3" s="398"/>
      <c r="BE3" s="398"/>
      <c r="BF3" s="398"/>
      <c r="BG3" s="398"/>
      <c r="BH3" s="398"/>
      <c r="BI3" s="449" t="s">
        <v>352</v>
      </c>
      <c r="BJ3" s="449"/>
      <c r="BK3" s="449"/>
    </row>
    <row r="4" spans="1:63" ht="15.9" customHeight="1" x14ac:dyDescent="0.3">
      <c r="A4" s="398" t="s">
        <v>103</v>
      </c>
      <c r="B4" s="398"/>
      <c r="C4" s="398"/>
      <c r="D4" s="398"/>
      <c r="E4" s="398"/>
      <c r="F4" s="398"/>
      <c r="G4" s="398"/>
      <c r="H4" s="398"/>
      <c r="I4" s="398"/>
      <c r="J4" s="398"/>
      <c r="K4" s="398"/>
      <c r="L4" s="398"/>
      <c r="M4" s="398"/>
      <c r="N4" s="398"/>
      <c r="O4" s="398"/>
      <c r="P4" s="398"/>
      <c r="Q4" s="398"/>
      <c r="R4" s="398"/>
      <c r="S4" s="398"/>
      <c r="T4" s="398"/>
      <c r="U4" s="398"/>
      <c r="V4" s="398"/>
      <c r="W4" s="398"/>
      <c r="X4" s="398"/>
      <c r="Y4" s="398"/>
      <c r="Z4" s="398"/>
      <c r="AA4" s="398"/>
      <c r="AB4" s="398"/>
      <c r="AC4" s="398"/>
      <c r="AD4" s="398"/>
      <c r="AE4" s="398"/>
      <c r="AF4" s="398"/>
      <c r="AG4" s="398"/>
      <c r="AH4" s="398"/>
      <c r="AI4" s="398"/>
      <c r="AJ4" s="398"/>
      <c r="AK4" s="398"/>
      <c r="AL4" s="398"/>
      <c r="AM4" s="398"/>
      <c r="AN4" s="398"/>
      <c r="AO4" s="398"/>
      <c r="AP4" s="398"/>
      <c r="AQ4" s="398"/>
      <c r="AR4" s="398"/>
      <c r="AS4" s="398"/>
      <c r="AT4" s="398"/>
      <c r="AU4" s="398"/>
      <c r="AV4" s="398"/>
      <c r="AW4" s="398"/>
      <c r="AX4" s="398"/>
      <c r="AY4" s="398"/>
      <c r="AZ4" s="398"/>
      <c r="BA4" s="398"/>
      <c r="BB4" s="398"/>
      <c r="BC4" s="398"/>
      <c r="BD4" s="398"/>
      <c r="BE4" s="398"/>
      <c r="BF4" s="398"/>
      <c r="BG4" s="398"/>
      <c r="BH4" s="398"/>
      <c r="BI4" s="446" t="s">
        <v>104</v>
      </c>
      <c r="BJ4" s="447"/>
      <c r="BK4" s="448"/>
    </row>
    <row r="5" spans="1:63" ht="26.1" customHeight="1" x14ac:dyDescent="0.3">
      <c r="A5" s="440" t="s">
        <v>73</v>
      </c>
      <c r="B5" s="440"/>
      <c r="C5" s="440"/>
      <c r="D5" s="440"/>
      <c r="E5" s="440"/>
      <c r="F5" s="440"/>
      <c r="G5" s="440"/>
      <c r="H5" s="440"/>
      <c r="I5" s="440"/>
      <c r="J5" s="440"/>
      <c r="K5" s="440"/>
      <c r="L5" s="440"/>
      <c r="M5" s="440"/>
      <c r="N5" s="440"/>
      <c r="O5" s="440"/>
      <c r="P5" s="440"/>
      <c r="Q5" s="440"/>
      <c r="R5" s="440"/>
      <c r="S5" s="440"/>
      <c r="T5" s="440"/>
      <c r="U5" s="440"/>
      <c r="V5" s="440"/>
      <c r="W5" s="440"/>
      <c r="X5" s="440"/>
      <c r="Y5" s="440"/>
      <c r="Z5" s="440"/>
      <c r="AA5" s="440"/>
      <c r="AB5" s="440"/>
      <c r="AC5" s="440"/>
      <c r="AD5" s="440"/>
      <c r="AE5" s="440"/>
      <c r="AG5" s="440" t="s">
        <v>105</v>
      </c>
      <c r="AH5" s="440"/>
      <c r="AI5" s="440"/>
      <c r="AJ5" s="440"/>
      <c r="AK5" s="440"/>
      <c r="AL5" s="440"/>
      <c r="AM5" s="440"/>
      <c r="AN5" s="440"/>
      <c r="AO5" s="440"/>
      <c r="AP5" s="440"/>
      <c r="AQ5" s="440"/>
      <c r="AR5" s="440"/>
      <c r="AS5" s="440"/>
      <c r="AT5" s="440"/>
      <c r="AU5" s="440"/>
      <c r="AV5" s="440"/>
      <c r="AW5" s="440"/>
      <c r="AX5" s="440"/>
      <c r="AY5" s="440"/>
      <c r="AZ5" s="440"/>
      <c r="BA5" s="440"/>
      <c r="BB5" s="440"/>
      <c r="BC5" s="440"/>
      <c r="BD5" s="440"/>
      <c r="BE5" s="440"/>
      <c r="BF5" s="440"/>
      <c r="BG5" s="440"/>
      <c r="BH5" s="440"/>
      <c r="BI5" s="441"/>
      <c r="BJ5" s="441"/>
      <c r="BK5" s="441"/>
    </row>
    <row r="6" spans="1:63" ht="31.5" customHeight="1" x14ac:dyDescent="0.3">
      <c r="A6" s="129" t="s">
        <v>223</v>
      </c>
      <c r="B6" s="442"/>
      <c r="C6" s="442"/>
      <c r="D6" s="442"/>
      <c r="E6" s="442"/>
      <c r="F6" s="442"/>
      <c r="G6" s="442"/>
      <c r="H6" s="442"/>
      <c r="I6" s="442"/>
      <c r="J6" s="442"/>
      <c r="K6" s="442"/>
      <c r="L6" s="442"/>
      <c r="M6" s="442"/>
      <c r="N6" s="442"/>
      <c r="O6" s="442"/>
      <c r="P6" s="442"/>
      <c r="Q6" s="442"/>
      <c r="R6" s="442"/>
      <c r="S6" s="442"/>
      <c r="T6" s="442"/>
      <c r="U6" s="442"/>
      <c r="V6" s="442"/>
      <c r="W6" s="442"/>
      <c r="X6" s="442"/>
      <c r="Y6" s="442"/>
      <c r="Z6" s="442"/>
      <c r="AA6" s="442"/>
      <c r="AB6" s="442"/>
      <c r="AC6" s="442"/>
      <c r="AD6" s="442"/>
      <c r="AE6" s="442"/>
      <c r="AF6" s="442"/>
      <c r="AG6" s="442"/>
      <c r="AH6" s="442"/>
      <c r="AI6" s="442"/>
      <c r="AJ6" s="442"/>
      <c r="AK6" s="442"/>
      <c r="AL6" s="442"/>
      <c r="AM6" s="442"/>
      <c r="AN6" s="442"/>
      <c r="AO6" s="442"/>
      <c r="AP6" s="442"/>
      <c r="AQ6" s="442"/>
      <c r="AR6" s="442"/>
      <c r="AS6" s="442"/>
      <c r="AT6" s="442"/>
      <c r="AU6" s="442"/>
      <c r="AV6" s="442"/>
      <c r="AW6" s="442"/>
      <c r="AX6" s="442"/>
      <c r="AY6" s="442"/>
      <c r="AZ6" s="442"/>
      <c r="BA6" s="442"/>
      <c r="BB6" s="442"/>
      <c r="BC6" s="442"/>
      <c r="BD6" s="442"/>
      <c r="BE6" s="442"/>
      <c r="BF6" s="442"/>
      <c r="BG6" s="442"/>
      <c r="BH6" s="442"/>
      <c r="BI6" s="442"/>
      <c r="BJ6" s="442"/>
      <c r="BK6" s="442"/>
    </row>
    <row r="7" spans="1:63" ht="31.5" customHeight="1" x14ac:dyDescent="0.3">
      <c r="A7" s="130" t="s">
        <v>216</v>
      </c>
      <c r="B7" s="443"/>
      <c r="C7" s="444"/>
      <c r="D7" s="444"/>
      <c r="E7" s="444"/>
      <c r="F7" s="444"/>
      <c r="G7" s="444"/>
      <c r="H7" s="444"/>
      <c r="I7" s="444"/>
      <c r="J7" s="444"/>
      <c r="K7" s="444"/>
      <c r="L7" s="444"/>
      <c r="M7" s="444"/>
      <c r="N7" s="444"/>
      <c r="O7" s="444"/>
      <c r="P7" s="444"/>
      <c r="Q7" s="444"/>
      <c r="R7" s="444"/>
      <c r="S7" s="444"/>
      <c r="T7" s="444"/>
      <c r="U7" s="444"/>
      <c r="V7" s="444"/>
      <c r="W7" s="444"/>
      <c r="X7" s="444"/>
      <c r="Y7" s="444"/>
      <c r="Z7" s="444"/>
      <c r="AA7" s="444"/>
      <c r="AB7" s="444"/>
      <c r="AC7" s="444"/>
      <c r="AD7" s="444"/>
      <c r="AE7" s="444"/>
      <c r="AF7" s="444"/>
      <c r="AG7" s="444"/>
      <c r="AH7" s="444"/>
      <c r="AI7" s="444"/>
      <c r="AJ7" s="444"/>
      <c r="AK7" s="444"/>
      <c r="AL7" s="444"/>
      <c r="AM7" s="444"/>
      <c r="AN7" s="444"/>
      <c r="AO7" s="444"/>
      <c r="AP7" s="444"/>
      <c r="AQ7" s="444"/>
      <c r="AR7" s="444"/>
      <c r="AS7" s="444"/>
      <c r="AT7" s="444"/>
      <c r="AU7" s="444"/>
      <c r="AV7" s="444"/>
      <c r="AW7" s="444"/>
      <c r="AX7" s="444"/>
      <c r="AY7" s="444"/>
      <c r="AZ7" s="444"/>
      <c r="BA7" s="444"/>
      <c r="BB7" s="444"/>
      <c r="BC7" s="444"/>
      <c r="BD7" s="444"/>
      <c r="BE7" s="444"/>
      <c r="BF7" s="444"/>
      <c r="BG7" s="444"/>
      <c r="BH7" s="444"/>
      <c r="BI7" s="444"/>
      <c r="BJ7" s="444"/>
      <c r="BK7" s="445"/>
    </row>
    <row r="8" spans="1:63" ht="18.75" customHeight="1" x14ac:dyDescent="0.3">
      <c r="A8" s="131"/>
      <c r="B8" s="131"/>
      <c r="C8" s="131"/>
      <c r="D8" s="131"/>
      <c r="E8" s="131"/>
      <c r="F8" s="131"/>
      <c r="G8" s="131"/>
      <c r="H8" s="131"/>
      <c r="I8" s="131"/>
      <c r="J8" s="131"/>
      <c r="K8" s="132"/>
      <c r="L8" s="132"/>
      <c r="M8" s="132"/>
      <c r="N8" s="132"/>
      <c r="O8" s="132"/>
      <c r="P8" s="132"/>
      <c r="Q8" s="132"/>
      <c r="R8" s="132"/>
      <c r="S8" s="132"/>
      <c r="T8" s="132"/>
      <c r="U8" s="132"/>
      <c r="V8" s="132"/>
      <c r="W8" s="132"/>
      <c r="X8" s="132"/>
      <c r="Y8" s="132"/>
      <c r="Z8" s="132"/>
      <c r="AA8" s="132"/>
      <c r="AB8" s="132"/>
      <c r="AC8" s="132"/>
      <c r="AD8" s="132"/>
      <c r="AE8" s="132"/>
      <c r="AG8" s="131"/>
      <c r="AH8" s="132"/>
      <c r="AI8" s="132"/>
      <c r="AJ8" s="132"/>
      <c r="AK8" s="132"/>
      <c r="AL8" s="132"/>
      <c r="AM8" s="132"/>
      <c r="AN8" s="132"/>
      <c r="AO8" s="132"/>
    </row>
    <row r="9" spans="1:63" ht="30" customHeight="1" x14ac:dyDescent="0.3">
      <c r="A9" s="438" t="s">
        <v>106</v>
      </c>
      <c r="B9" s="133" t="s">
        <v>16</v>
      </c>
      <c r="C9" s="133" t="s">
        <v>17</v>
      </c>
      <c r="D9" s="435" t="s">
        <v>18</v>
      </c>
      <c r="E9" s="436"/>
      <c r="F9" s="133" t="s">
        <v>19</v>
      </c>
      <c r="G9" s="133" t="s">
        <v>20</v>
      </c>
      <c r="H9" s="435" t="s">
        <v>21</v>
      </c>
      <c r="I9" s="436"/>
      <c r="J9" s="133" t="s">
        <v>22</v>
      </c>
      <c r="K9" s="133" t="s">
        <v>23</v>
      </c>
      <c r="L9" s="435" t="s">
        <v>24</v>
      </c>
      <c r="M9" s="436"/>
      <c r="N9" s="133" t="s">
        <v>25</v>
      </c>
      <c r="O9" s="133" t="s">
        <v>26</v>
      </c>
      <c r="P9" s="435" t="s">
        <v>27</v>
      </c>
      <c r="Q9" s="436"/>
      <c r="R9" s="435" t="s">
        <v>107</v>
      </c>
      <c r="S9" s="436"/>
      <c r="T9" s="435" t="s">
        <v>108</v>
      </c>
      <c r="U9" s="437"/>
      <c r="V9" s="437"/>
      <c r="W9" s="437"/>
      <c r="X9" s="437"/>
      <c r="Y9" s="436"/>
      <c r="Z9" s="435" t="s">
        <v>109</v>
      </c>
      <c r="AA9" s="437"/>
      <c r="AB9" s="437"/>
      <c r="AC9" s="437"/>
      <c r="AD9" s="437"/>
      <c r="AE9" s="436"/>
      <c r="AG9" s="438" t="s">
        <v>106</v>
      </c>
      <c r="AH9" s="133" t="s">
        <v>16</v>
      </c>
      <c r="AI9" s="133" t="s">
        <v>17</v>
      </c>
      <c r="AJ9" s="435" t="s">
        <v>18</v>
      </c>
      <c r="AK9" s="436"/>
      <c r="AL9" s="133" t="s">
        <v>19</v>
      </c>
      <c r="AM9" s="133" t="s">
        <v>20</v>
      </c>
      <c r="AN9" s="435" t="s">
        <v>21</v>
      </c>
      <c r="AO9" s="436"/>
      <c r="AP9" s="133" t="s">
        <v>22</v>
      </c>
      <c r="AQ9" s="133" t="s">
        <v>23</v>
      </c>
      <c r="AR9" s="435" t="s">
        <v>24</v>
      </c>
      <c r="AS9" s="436"/>
      <c r="AT9" s="133" t="s">
        <v>25</v>
      </c>
      <c r="AU9" s="133" t="s">
        <v>26</v>
      </c>
      <c r="AV9" s="435" t="s">
        <v>27</v>
      </c>
      <c r="AW9" s="436"/>
      <c r="AX9" s="435" t="s">
        <v>107</v>
      </c>
      <c r="AY9" s="436"/>
      <c r="AZ9" s="435" t="s">
        <v>108</v>
      </c>
      <c r="BA9" s="437"/>
      <c r="BB9" s="437"/>
      <c r="BC9" s="437"/>
      <c r="BD9" s="437"/>
      <c r="BE9" s="436"/>
      <c r="BF9" s="435" t="s">
        <v>109</v>
      </c>
      <c r="BG9" s="437"/>
      <c r="BH9" s="437"/>
      <c r="BI9" s="437"/>
      <c r="BJ9" s="437"/>
      <c r="BK9" s="436"/>
    </row>
    <row r="10" spans="1:63" ht="36" customHeight="1" x14ac:dyDescent="0.3">
      <c r="A10" s="439"/>
      <c r="B10" s="126" t="s">
        <v>110</v>
      </c>
      <c r="C10" s="126" t="s">
        <v>110</v>
      </c>
      <c r="D10" s="126" t="s">
        <v>110</v>
      </c>
      <c r="E10" s="126" t="s">
        <v>111</v>
      </c>
      <c r="F10" s="126" t="s">
        <v>110</v>
      </c>
      <c r="G10" s="126" t="s">
        <v>110</v>
      </c>
      <c r="H10" s="126" t="s">
        <v>110</v>
      </c>
      <c r="I10" s="126" t="s">
        <v>111</v>
      </c>
      <c r="J10" s="126" t="s">
        <v>110</v>
      </c>
      <c r="K10" s="126" t="s">
        <v>110</v>
      </c>
      <c r="L10" s="126" t="s">
        <v>110</v>
      </c>
      <c r="M10" s="126" t="s">
        <v>111</v>
      </c>
      <c r="N10" s="126" t="s">
        <v>110</v>
      </c>
      <c r="O10" s="126" t="s">
        <v>110</v>
      </c>
      <c r="P10" s="126" t="s">
        <v>110</v>
      </c>
      <c r="Q10" s="126" t="s">
        <v>111</v>
      </c>
      <c r="R10" s="126" t="s">
        <v>110</v>
      </c>
      <c r="S10" s="126" t="s">
        <v>111</v>
      </c>
      <c r="T10" s="134" t="s">
        <v>112</v>
      </c>
      <c r="U10" s="134" t="s">
        <v>113</v>
      </c>
      <c r="V10" s="134" t="s">
        <v>114</v>
      </c>
      <c r="W10" s="134" t="s">
        <v>115</v>
      </c>
      <c r="X10" s="135" t="s">
        <v>116</v>
      </c>
      <c r="Y10" s="134" t="s">
        <v>117</v>
      </c>
      <c r="Z10" s="126" t="s">
        <v>118</v>
      </c>
      <c r="AA10" s="136" t="s">
        <v>119</v>
      </c>
      <c r="AB10" s="126" t="s">
        <v>120</v>
      </c>
      <c r="AC10" s="126" t="s">
        <v>121</v>
      </c>
      <c r="AD10" s="126" t="s">
        <v>122</v>
      </c>
      <c r="AE10" s="126" t="s">
        <v>123</v>
      </c>
      <c r="AG10" s="439"/>
      <c r="AH10" s="126" t="s">
        <v>110</v>
      </c>
      <c r="AI10" s="126" t="s">
        <v>110</v>
      </c>
      <c r="AJ10" s="126" t="s">
        <v>110</v>
      </c>
      <c r="AK10" s="126" t="s">
        <v>111</v>
      </c>
      <c r="AL10" s="126" t="s">
        <v>110</v>
      </c>
      <c r="AM10" s="126" t="s">
        <v>110</v>
      </c>
      <c r="AN10" s="126" t="s">
        <v>110</v>
      </c>
      <c r="AO10" s="126" t="s">
        <v>111</v>
      </c>
      <c r="AP10" s="126" t="s">
        <v>110</v>
      </c>
      <c r="AQ10" s="126" t="s">
        <v>110</v>
      </c>
      <c r="AR10" s="126" t="s">
        <v>110</v>
      </c>
      <c r="AS10" s="126" t="s">
        <v>111</v>
      </c>
      <c r="AT10" s="126" t="s">
        <v>110</v>
      </c>
      <c r="AU10" s="126" t="s">
        <v>110</v>
      </c>
      <c r="AV10" s="126" t="s">
        <v>110</v>
      </c>
      <c r="AW10" s="126" t="s">
        <v>111</v>
      </c>
      <c r="AX10" s="126" t="s">
        <v>110</v>
      </c>
      <c r="AY10" s="126" t="s">
        <v>111</v>
      </c>
      <c r="AZ10" s="134" t="s">
        <v>112</v>
      </c>
      <c r="BA10" s="134" t="s">
        <v>113</v>
      </c>
      <c r="BB10" s="134" t="s">
        <v>114</v>
      </c>
      <c r="BC10" s="134" t="s">
        <v>115</v>
      </c>
      <c r="BD10" s="135" t="s">
        <v>116</v>
      </c>
      <c r="BE10" s="134" t="s">
        <v>117</v>
      </c>
      <c r="BF10" s="137" t="s">
        <v>118</v>
      </c>
      <c r="BG10" s="138" t="s">
        <v>119</v>
      </c>
      <c r="BH10" s="137" t="s">
        <v>120</v>
      </c>
      <c r="BI10" s="137" t="s">
        <v>121</v>
      </c>
      <c r="BJ10" s="137" t="s">
        <v>122</v>
      </c>
      <c r="BK10" s="137" t="s">
        <v>123</v>
      </c>
    </row>
    <row r="11" spans="1:63" x14ac:dyDescent="0.3">
      <c r="A11" s="139" t="s">
        <v>124</v>
      </c>
      <c r="B11" s="139"/>
      <c r="C11" s="139"/>
      <c r="D11" s="139"/>
      <c r="E11" s="140"/>
      <c r="F11" s="139"/>
      <c r="G11" s="139"/>
      <c r="H11" s="139"/>
      <c r="I11" s="140"/>
      <c r="J11" s="139"/>
      <c r="K11" s="139"/>
      <c r="L11" s="139"/>
      <c r="M11" s="140"/>
      <c r="N11" s="139"/>
      <c r="O11" s="139"/>
      <c r="P11" s="139"/>
      <c r="Q11" s="140"/>
      <c r="R11" s="141">
        <f t="shared" ref="R11:R31" si="0">B11+C11+D11+F11+G11+H11+J11+K11+L11+N11+O11+P11</f>
        <v>0</v>
      </c>
      <c r="S11" s="142">
        <f>+E11+I11+M11+Q11</f>
        <v>0</v>
      </c>
      <c r="T11" s="143"/>
      <c r="U11" s="143"/>
      <c r="V11" s="143"/>
      <c r="W11" s="143"/>
      <c r="X11" s="143"/>
      <c r="Y11" s="144"/>
      <c r="Z11" s="144"/>
      <c r="AA11" s="144"/>
      <c r="AB11" s="144"/>
      <c r="AC11" s="144"/>
      <c r="AD11" s="144"/>
      <c r="AE11" s="145"/>
      <c r="AG11" s="139" t="s">
        <v>124</v>
      </c>
      <c r="AH11" s="139"/>
      <c r="AI11" s="139"/>
      <c r="AJ11" s="139"/>
      <c r="AK11" s="140"/>
      <c r="AL11" s="139"/>
      <c r="AM11" s="139"/>
      <c r="AN11" s="139"/>
      <c r="AO11" s="140"/>
      <c r="AP11" s="139"/>
      <c r="AQ11" s="139"/>
      <c r="AR11" s="139"/>
      <c r="AS11" s="140"/>
      <c r="AT11" s="139"/>
      <c r="AU11" s="139"/>
      <c r="AV11" s="139"/>
      <c r="AW11" s="140"/>
      <c r="AX11" s="141">
        <f t="shared" ref="AX11:AX31" si="1">AH11+AI11+AJ11+AL11+AM11+AN11+AP11+AQ11+AR11+AT11+AU11+AV11</f>
        <v>0</v>
      </c>
      <c r="AY11" s="142">
        <f>+AK11+AO11+AS11+AW11</f>
        <v>0</v>
      </c>
      <c r="AZ11" s="144"/>
      <c r="BA11" s="144"/>
      <c r="BB11" s="144"/>
      <c r="BC11" s="144"/>
      <c r="BD11" s="144"/>
      <c r="BE11" s="144"/>
      <c r="BF11" s="144"/>
      <c r="BG11" s="144"/>
      <c r="BH11" s="144"/>
      <c r="BI11" s="144"/>
      <c r="BJ11" s="144"/>
      <c r="BK11" s="145"/>
    </row>
    <row r="12" spans="1:63" x14ac:dyDescent="0.3">
      <c r="A12" s="139" t="s">
        <v>125</v>
      </c>
      <c r="B12" s="139"/>
      <c r="C12" s="139"/>
      <c r="D12" s="139"/>
      <c r="E12" s="140"/>
      <c r="F12" s="139"/>
      <c r="G12" s="139"/>
      <c r="H12" s="139"/>
      <c r="I12" s="140"/>
      <c r="J12" s="139"/>
      <c r="K12" s="139"/>
      <c r="L12" s="139"/>
      <c r="M12" s="140"/>
      <c r="N12" s="139"/>
      <c r="O12" s="139"/>
      <c r="P12" s="139"/>
      <c r="Q12" s="140"/>
      <c r="R12" s="141">
        <f t="shared" si="0"/>
        <v>0</v>
      </c>
      <c r="S12" s="142">
        <f t="shared" ref="S12:S31" si="2">+E12+I12+M12+Q12</f>
        <v>0</v>
      </c>
      <c r="T12" s="143"/>
      <c r="U12" s="143"/>
      <c r="V12" s="143"/>
      <c r="W12" s="143"/>
      <c r="X12" s="143"/>
      <c r="Y12" s="144"/>
      <c r="Z12" s="144"/>
      <c r="AA12" s="144"/>
      <c r="AB12" s="144"/>
      <c r="AC12" s="144"/>
      <c r="AD12" s="144"/>
      <c r="AE12" s="144"/>
      <c r="AG12" s="139" t="s">
        <v>125</v>
      </c>
      <c r="AH12" s="139"/>
      <c r="AI12" s="139"/>
      <c r="AJ12" s="139"/>
      <c r="AK12" s="140"/>
      <c r="AL12" s="139"/>
      <c r="AM12" s="139"/>
      <c r="AN12" s="139"/>
      <c r="AO12" s="140"/>
      <c r="AP12" s="139"/>
      <c r="AQ12" s="139"/>
      <c r="AR12" s="139"/>
      <c r="AS12" s="140"/>
      <c r="AT12" s="139"/>
      <c r="AU12" s="139"/>
      <c r="AV12" s="139"/>
      <c r="AW12" s="140"/>
      <c r="AX12" s="141">
        <f t="shared" si="1"/>
        <v>0</v>
      </c>
      <c r="AY12" s="142">
        <f t="shared" ref="AY12:AY31" si="3">+AK12+AO12+AS12+AW12</f>
        <v>0</v>
      </c>
      <c r="AZ12" s="144"/>
      <c r="BA12" s="144"/>
      <c r="BB12" s="144"/>
      <c r="BC12" s="144"/>
      <c r="BD12" s="144"/>
      <c r="BE12" s="144"/>
      <c r="BF12" s="144"/>
      <c r="BG12" s="144"/>
      <c r="BH12" s="144"/>
      <c r="BI12" s="144"/>
      <c r="BJ12" s="144"/>
      <c r="BK12" s="144"/>
    </row>
    <row r="13" spans="1:63" x14ac:dyDescent="0.3">
      <c r="A13" s="139" t="s">
        <v>126</v>
      </c>
      <c r="B13" s="139"/>
      <c r="C13" s="139"/>
      <c r="D13" s="139"/>
      <c r="E13" s="140"/>
      <c r="F13" s="139"/>
      <c r="G13" s="139"/>
      <c r="H13" s="139"/>
      <c r="I13" s="140"/>
      <c r="J13" s="139"/>
      <c r="K13" s="139"/>
      <c r="L13" s="139"/>
      <c r="M13" s="140"/>
      <c r="N13" s="139"/>
      <c r="O13" s="139"/>
      <c r="P13" s="139"/>
      <c r="Q13" s="140"/>
      <c r="R13" s="141">
        <f t="shared" si="0"/>
        <v>0</v>
      </c>
      <c r="S13" s="142">
        <f t="shared" si="2"/>
        <v>0</v>
      </c>
      <c r="T13" s="143"/>
      <c r="U13" s="143"/>
      <c r="V13" s="143"/>
      <c r="W13" s="143"/>
      <c r="X13" s="143"/>
      <c r="Y13" s="144"/>
      <c r="Z13" s="144"/>
      <c r="AA13" s="144"/>
      <c r="AB13" s="144"/>
      <c r="AC13" s="144"/>
      <c r="AD13" s="144"/>
      <c r="AE13" s="144"/>
      <c r="AG13" s="139" t="s">
        <v>126</v>
      </c>
      <c r="AH13" s="139"/>
      <c r="AI13" s="139"/>
      <c r="AJ13" s="139"/>
      <c r="AK13" s="140"/>
      <c r="AL13" s="139"/>
      <c r="AM13" s="139"/>
      <c r="AN13" s="139"/>
      <c r="AO13" s="140"/>
      <c r="AP13" s="139"/>
      <c r="AQ13" s="139"/>
      <c r="AR13" s="139"/>
      <c r="AS13" s="140"/>
      <c r="AT13" s="139"/>
      <c r="AU13" s="139"/>
      <c r="AV13" s="139"/>
      <c r="AW13" s="140"/>
      <c r="AX13" s="141">
        <f t="shared" si="1"/>
        <v>0</v>
      </c>
      <c r="AY13" s="142">
        <f t="shared" si="3"/>
        <v>0</v>
      </c>
      <c r="AZ13" s="144"/>
      <c r="BA13" s="144"/>
      <c r="BB13" s="144"/>
      <c r="BC13" s="144"/>
      <c r="BD13" s="144"/>
      <c r="BE13" s="144"/>
      <c r="BF13" s="144"/>
      <c r="BG13" s="144"/>
      <c r="BH13" s="144"/>
      <c r="BI13" s="144"/>
      <c r="BJ13" s="144"/>
      <c r="BK13" s="144"/>
    </row>
    <row r="14" spans="1:63" x14ac:dyDescent="0.3">
      <c r="A14" s="139" t="s">
        <v>127</v>
      </c>
      <c r="B14" s="139"/>
      <c r="C14" s="139"/>
      <c r="D14" s="139"/>
      <c r="E14" s="140"/>
      <c r="F14" s="139"/>
      <c r="G14" s="139"/>
      <c r="H14" s="139"/>
      <c r="I14" s="140"/>
      <c r="J14" s="139"/>
      <c r="K14" s="139"/>
      <c r="L14" s="139"/>
      <c r="M14" s="140"/>
      <c r="N14" s="139"/>
      <c r="O14" s="139"/>
      <c r="P14" s="139"/>
      <c r="Q14" s="140"/>
      <c r="R14" s="141">
        <f t="shared" si="0"/>
        <v>0</v>
      </c>
      <c r="S14" s="142">
        <f t="shared" si="2"/>
        <v>0</v>
      </c>
      <c r="T14" s="143"/>
      <c r="U14" s="143"/>
      <c r="V14" s="143"/>
      <c r="W14" s="143"/>
      <c r="X14" s="143"/>
      <c r="Y14" s="144"/>
      <c r="Z14" s="144"/>
      <c r="AA14" s="144"/>
      <c r="AB14" s="144"/>
      <c r="AC14" s="144"/>
      <c r="AD14" s="144"/>
      <c r="AE14" s="144"/>
      <c r="AG14" s="139" t="s">
        <v>127</v>
      </c>
      <c r="AH14" s="139"/>
      <c r="AI14" s="139"/>
      <c r="AJ14" s="139"/>
      <c r="AK14" s="140"/>
      <c r="AL14" s="139"/>
      <c r="AM14" s="139"/>
      <c r="AN14" s="139"/>
      <c r="AO14" s="140"/>
      <c r="AP14" s="139"/>
      <c r="AQ14" s="139"/>
      <c r="AR14" s="139"/>
      <c r="AS14" s="140"/>
      <c r="AT14" s="139"/>
      <c r="AU14" s="139"/>
      <c r="AV14" s="139"/>
      <c r="AW14" s="140"/>
      <c r="AX14" s="141">
        <f t="shared" si="1"/>
        <v>0</v>
      </c>
      <c r="AY14" s="142">
        <f t="shared" si="3"/>
        <v>0</v>
      </c>
      <c r="AZ14" s="144"/>
      <c r="BA14" s="144"/>
      <c r="BB14" s="144"/>
      <c r="BC14" s="144"/>
      <c r="BD14" s="144"/>
      <c r="BE14" s="144"/>
      <c r="BF14" s="144"/>
      <c r="BG14" s="144"/>
      <c r="BH14" s="144"/>
      <c r="BI14" s="144"/>
      <c r="BJ14" s="144"/>
      <c r="BK14" s="144"/>
    </row>
    <row r="15" spans="1:63" x14ac:dyDescent="0.3">
      <c r="A15" s="139" t="s">
        <v>128</v>
      </c>
      <c r="B15" s="139"/>
      <c r="C15" s="139"/>
      <c r="D15" s="139"/>
      <c r="E15" s="140"/>
      <c r="F15" s="139"/>
      <c r="G15" s="139"/>
      <c r="H15" s="139"/>
      <c r="I15" s="140"/>
      <c r="J15" s="139"/>
      <c r="K15" s="139"/>
      <c r="L15" s="139"/>
      <c r="M15" s="140"/>
      <c r="N15" s="139"/>
      <c r="O15" s="139"/>
      <c r="P15" s="139"/>
      <c r="Q15" s="140"/>
      <c r="R15" s="141">
        <f t="shared" si="0"/>
        <v>0</v>
      </c>
      <c r="S15" s="142">
        <f t="shared" si="2"/>
        <v>0</v>
      </c>
      <c r="T15" s="143"/>
      <c r="U15" s="143"/>
      <c r="V15" s="143"/>
      <c r="W15" s="143"/>
      <c r="X15" s="143"/>
      <c r="Y15" s="144"/>
      <c r="Z15" s="144"/>
      <c r="AA15" s="144"/>
      <c r="AB15" s="144"/>
      <c r="AC15" s="144"/>
      <c r="AD15" s="144"/>
      <c r="AE15" s="144"/>
      <c r="AG15" s="139" t="s">
        <v>128</v>
      </c>
      <c r="AH15" s="139"/>
      <c r="AI15" s="139"/>
      <c r="AJ15" s="139"/>
      <c r="AK15" s="140"/>
      <c r="AL15" s="139"/>
      <c r="AM15" s="139"/>
      <c r="AN15" s="139"/>
      <c r="AO15" s="140"/>
      <c r="AP15" s="139"/>
      <c r="AQ15" s="139"/>
      <c r="AR15" s="139"/>
      <c r="AS15" s="140"/>
      <c r="AT15" s="139"/>
      <c r="AU15" s="139"/>
      <c r="AV15" s="139"/>
      <c r="AW15" s="140"/>
      <c r="AX15" s="141">
        <f t="shared" si="1"/>
        <v>0</v>
      </c>
      <c r="AY15" s="142">
        <f t="shared" si="3"/>
        <v>0</v>
      </c>
      <c r="AZ15" s="144"/>
      <c r="BA15" s="144"/>
      <c r="BB15" s="144"/>
      <c r="BC15" s="144"/>
      <c r="BD15" s="144"/>
      <c r="BE15" s="144"/>
      <c r="BF15" s="144"/>
      <c r="BG15" s="144"/>
      <c r="BH15" s="144"/>
      <c r="BI15" s="144"/>
      <c r="BJ15" s="144"/>
      <c r="BK15" s="144"/>
    </row>
    <row r="16" spans="1:63" x14ac:dyDescent="0.3">
      <c r="A16" s="139" t="s">
        <v>129</v>
      </c>
      <c r="B16" s="139"/>
      <c r="C16" s="139"/>
      <c r="D16" s="139"/>
      <c r="E16" s="140"/>
      <c r="F16" s="139"/>
      <c r="G16" s="139"/>
      <c r="H16" s="139"/>
      <c r="I16" s="140"/>
      <c r="J16" s="139"/>
      <c r="K16" s="139"/>
      <c r="L16" s="139"/>
      <c r="M16" s="140"/>
      <c r="N16" s="139"/>
      <c r="O16" s="139"/>
      <c r="P16" s="139"/>
      <c r="Q16" s="140"/>
      <c r="R16" s="141">
        <f t="shared" si="0"/>
        <v>0</v>
      </c>
      <c r="S16" s="142">
        <f t="shared" si="2"/>
        <v>0</v>
      </c>
      <c r="T16" s="143"/>
      <c r="U16" s="143"/>
      <c r="V16" s="143"/>
      <c r="W16" s="143"/>
      <c r="X16" s="143"/>
      <c r="Y16" s="144"/>
      <c r="Z16" s="144"/>
      <c r="AA16" s="144"/>
      <c r="AB16" s="144"/>
      <c r="AC16" s="144"/>
      <c r="AD16" s="144"/>
      <c r="AE16" s="144"/>
      <c r="AG16" s="139" t="s">
        <v>129</v>
      </c>
      <c r="AH16" s="139"/>
      <c r="AI16" s="139"/>
      <c r="AJ16" s="139"/>
      <c r="AK16" s="140"/>
      <c r="AL16" s="139"/>
      <c r="AM16" s="139"/>
      <c r="AN16" s="139"/>
      <c r="AO16" s="140"/>
      <c r="AP16" s="139"/>
      <c r="AQ16" s="139"/>
      <c r="AR16" s="139"/>
      <c r="AS16" s="140"/>
      <c r="AT16" s="139"/>
      <c r="AU16" s="139"/>
      <c r="AV16" s="139"/>
      <c r="AW16" s="140"/>
      <c r="AX16" s="141">
        <f t="shared" si="1"/>
        <v>0</v>
      </c>
      <c r="AY16" s="142">
        <f t="shared" si="3"/>
        <v>0</v>
      </c>
      <c r="AZ16" s="144"/>
      <c r="BA16" s="144"/>
      <c r="BB16" s="144"/>
      <c r="BC16" s="144"/>
      <c r="BD16" s="144"/>
      <c r="BE16" s="144"/>
      <c r="BF16" s="144"/>
      <c r="BG16" s="144"/>
      <c r="BH16" s="144"/>
      <c r="BI16" s="144"/>
      <c r="BJ16" s="144"/>
      <c r="BK16" s="144"/>
    </row>
    <row r="17" spans="1:63" x14ac:dyDescent="0.3">
      <c r="A17" s="139" t="s">
        <v>130</v>
      </c>
      <c r="B17" s="139"/>
      <c r="C17" s="139"/>
      <c r="D17" s="139"/>
      <c r="E17" s="140"/>
      <c r="F17" s="139"/>
      <c r="G17" s="139"/>
      <c r="H17" s="139"/>
      <c r="I17" s="140"/>
      <c r="J17" s="139"/>
      <c r="K17" s="139"/>
      <c r="L17" s="139"/>
      <c r="M17" s="140"/>
      <c r="N17" s="139"/>
      <c r="O17" s="139"/>
      <c r="P17" s="139"/>
      <c r="Q17" s="140"/>
      <c r="R17" s="141">
        <f t="shared" si="0"/>
        <v>0</v>
      </c>
      <c r="S17" s="142">
        <f t="shared" si="2"/>
        <v>0</v>
      </c>
      <c r="T17" s="143"/>
      <c r="U17" s="143"/>
      <c r="V17" s="143"/>
      <c r="W17" s="143"/>
      <c r="X17" s="143"/>
      <c r="Y17" s="144"/>
      <c r="Z17" s="144"/>
      <c r="AA17" s="144"/>
      <c r="AB17" s="144"/>
      <c r="AC17" s="144"/>
      <c r="AD17" s="144"/>
      <c r="AE17" s="144"/>
      <c r="AG17" s="139" t="s">
        <v>130</v>
      </c>
      <c r="AH17" s="139"/>
      <c r="AI17" s="139"/>
      <c r="AJ17" s="139"/>
      <c r="AK17" s="140"/>
      <c r="AL17" s="139"/>
      <c r="AM17" s="139"/>
      <c r="AN17" s="139"/>
      <c r="AO17" s="140"/>
      <c r="AP17" s="139"/>
      <c r="AQ17" s="139"/>
      <c r="AR17" s="139"/>
      <c r="AS17" s="140"/>
      <c r="AT17" s="139"/>
      <c r="AU17" s="139"/>
      <c r="AV17" s="139"/>
      <c r="AW17" s="140"/>
      <c r="AX17" s="141">
        <f t="shared" si="1"/>
        <v>0</v>
      </c>
      <c r="AY17" s="142">
        <f t="shared" si="3"/>
        <v>0</v>
      </c>
      <c r="AZ17" s="144"/>
      <c r="BA17" s="144"/>
      <c r="BB17" s="144"/>
      <c r="BC17" s="144"/>
      <c r="BD17" s="144"/>
      <c r="BE17" s="144"/>
      <c r="BF17" s="144"/>
      <c r="BG17" s="144"/>
      <c r="BH17" s="144"/>
      <c r="BI17" s="144"/>
      <c r="BJ17" s="144"/>
      <c r="BK17" s="144"/>
    </row>
    <row r="18" spans="1:63" x14ac:dyDescent="0.3">
      <c r="A18" s="139" t="s">
        <v>131</v>
      </c>
      <c r="B18" s="139"/>
      <c r="C18" s="139"/>
      <c r="D18" s="139"/>
      <c r="E18" s="140"/>
      <c r="F18" s="139"/>
      <c r="G18" s="139"/>
      <c r="H18" s="139"/>
      <c r="I18" s="140"/>
      <c r="J18" s="139"/>
      <c r="K18" s="139"/>
      <c r="L18" s="139"/>
      <c r="M18" s="140"/>
      <c r="N18" s="139"/>
      <c r="O18" s="139"/>
      <c r="P18" s="139"/>
      <c r="Q18" s="140"/>
      <c r="R18" s="141">
        <f t="shared" si="0"/>
        <v>0</v>
      </c>
      <c r="S18" s="142">
        <f t="shared" si="2"/>
        <v>0</v>
      </c>
      <c r="T18" s="143"/>
      <c r="U18" s="143"/>
      <c r="V18" s="143"/>
      <c r="W18" s="143"/>
      <c r="X18" s="143"/>
      <c r="Y18" s="144"/>
      <c r="Z18" s="144"/>
      <c r="AA18" s="144"/>
      <c r="AB18" s="144"/>
      <c r="AC18" s="144"/>
      <c r="AD18" s="144"/>
      <c r="AE18" s="144"/>
      <c r="AG18" s="139" t="s">
        <v>131</v>
      </c>
      <c r="AH18" s="139"/>
      <c r="AI18" s="139"/>
      <c r="AJ18" s="139"/>
      <c r="AK18" s="140"/>
      <c r="AL18" s="139"/>
      <c r="AM18" s="139"/>
      <c r="AN18" s="139"/>
      <c r="AO18" s="140"/>
      <c r="AP18" s="139"/>
      <c r="AQ18" s="139"/>
      <c r="AR18" s="139"/>
      <c r="AS18" s="140"/>
      <c r="AT18" s="139"/>
      <c r="AU18" s="139"/>
      <c r="AV18" s="139"/>
      <c r="AW18" s="140"/>
      <c r="AX18" s="141">
        <f t="shared" si="1"/>
        <v>0</v>
      </c>
      <c r="AY18" s="142">
        <f t="shared" si="3"/>
        <v>0</v>
      </c>
      <c r="AZ18" s="144"/>
      <c r="BA18" s="144"/>
      <c r="BB18" s="144"/>
      <c r="BC18" s="144"/>
      <c r="BD18" s="144"/>
      <c r="BE18" s="144"/>
      <c r="BF18" s="144"/>
      <c r="BG18" s="144"/>
      <c r="BH18" s="144"/>
      <c r="BI18" s="144"/>
      <c r="BJ18" s="144"/>
      <c r="BK18" s="144"/>
    </row>
    <row r="19" spans="1:63" x14ac:dyDescent="0.3">
      <c r="A19" s="139" t="s">
        <v>132</v>
      </c>
      <c r="B19" s="139"/>
      <c r="C19" s="139"/>
      <c r="D19" s="139"/>
      <c r="E19" s="140"/>
      <c r="F19" s="139"/>
      <c r="G19" s="139"/>
      <c r="H19" s="139"/>
      <c r="I19" s="140"/>
      <c r="J19" s="139"/>
      <c r="K19" s="139"/>
      <c r="L19" s="139"/>
      <c r="M19" s="140"/>
      <c r="N19" s="139"/>
      <c r="O19" s="139"/>
      <c r="P19" s="139"/>
      <c r="Q19" s="140"/>
      <c r="R19" s="141">
        <f t="shared" si="0"/>
        <v>0</v>
      </c>
      <c r="S19" s="142">
        <f t="shared" si="2"/>
        <v>0</v>
      </c>
      <c r="T19" s="143"/>
      <c r="U19" s="143"/>
      <c r="V19" s="143"/>
      <c r="W19" s="143"/>
      <c r="X19" s="143"/>
      <c r="Y19" s="144"/>
      <c r="Z19" s="144"/>
      <c r="AA19" s="144"/>
      <c r="AB19" s="144"/>
      <c r="AC19" s="144"/>
      <c r="AD19" s="144"/>
      <c r="AE19" s="144"/>
      <c r="AG19" s="139" t="s">
        <v>132</v>
      </c>
      <c r="AH19" s="139"/>
      <c r="AI19" s="139"/>
      <c r="AJ19" s="139"/>
      <c r="AK19" s="140"/>
      <c r="AL19" s="139"/>
      <c r="AM19" s="139"/>
      <c r="AN19" s="139"/>
      <c r="AO19" s="140"/>
      <c r="AP19" s="139"/>
      <c r="AQ19" s="139"/>
      <c r="AR19" s="139"/>
      <c r="AS19" s="140"/>
      <c r="AT19" s="139"/>
      <c r="AU19" s="139"/>
      <c r="AV19" s="139"/>
      <c r="AW19" s="140"/>
      <c r="AX19" s="141">
        <f t="shared" si="1"/>
        <v>0</v>
      </c>
      <c r="AY19" s="142">
        <f t="shared" si="3"/>
        <v>0</v>
      </c>
      <c r="AZ19" s="144"/>
      <c r="BA19" s="144"/>
      <c r="BB19" s="144"/>
      <c r="BC19" s="144"/>
      <c r="BD19" s="144"/>
      <c r="BE19" s="144"/>
      <c r="BF19" s="144"/>
      <c r="BG19" s="144"/>
      <c r="BH19" s="144"/>
      <c r="BI19" s="139"/>
      <c r="BJ19" s="139"/>
      <c r="BK19" s="139"/>
    </row>
    <row r="20" spans="1:63" x14ac:dyDescent="0.3">
      <c r="A20" s="139" t="s">
        <v>133</v>
      </c>
      <c r="B20" s="139"/>
      <c r="C20" s="139"/>
      <c r="D20" s="139"/>
      <c r="E20" s="140"/>
      <c r="F20" s="139"/>
      <c r="G20" s="139"/>
      <c r="H20" s="139"/>
      <c r="I20" s="140"/>
      <c r="J20" s="139"/>
      <c r="K20" s="139"/>
      <c r="L20" s="139"/>
      <c r="M20" s="140"/>
      <c r="N20" s="139"/>
      <c r="O20" s="139"/>
      <c r="P20" s="139"/>
      <c r="Q20" s="140"/>
      <c r="R20" s="141">
        <f t="shared" si="0"/>
        <v>0</v>
      </c>
      <c r="S20" s="142">
        <f t="shared" si="2"/>
        <v>0</v>
      </c>
      <c r="T20" s="143"/>
      <c r="U20" s="143"/>
      <c r="V20" s="143"/>
      <c r="W20" s="143"/>
      <c r="X20" s="143"/>
      <c r="Y20" s="144"/>
      <c r="Z20" s="144"/>
      <c r="AA20" s="144"/>
      <c r="AB20" s="144"/>
      <c r="AC20" s="144"/>
      <c r="AD20" s="144"/>
      <c r="AE20" s="144"/>
      <c r="AG20" s="139" t="s">
        <v>133</v>
      </c>
      <c r="AH20" s="139"/>
      <c r="AI20" s="139"/>
      <c r="AJ20" s="139"/>
      <c r="AK20" s="140"/>
      <c r="AL20" s="139"/>
      <c r="AM20" s="139"/>
      <c r="AN20" s="139"/>
      <c r="AO20" s="140"/>
      <c r="AP20" s="139"/>
      <c r="AQ20" s="139"/>
      <c r="AR20" s="139"/>
      <c r="AS20" s="140"/>
      <c r="AT20" s="139"/>
      <c r="AU20" s="139"/>
      <c r="AV20" s="139"/>
      <c r="AW20" s="140"/>
      <c r="AX20" s="141">
        <f t="shared" si="1"/>
        <v>0</v>
      </c>
      <c r="AY20" s="142">
        <f t="shared" si="3"/>
        <v>0</v>
      </c>
      <c r="AZ20" s="144"/>
      <c r="BA20" s="144"/>
      <c r="BB20" s="144"/>
      <c r="BC20" s="144"/>
      <c r="BD20" s="144"/>
      <c r="BE20" s="144"/>
      <c r="BF20" s="144"/>
      <c r="BG20" s="144"/>
      <c r="BH20" s="144"/>
      <c r="BI20" s="139"/>
      <c r="BJ20" s="139"/>
      <c r="BK20" s="139"/>
    </row>
    <row r="21" spans="1:63" x14ac:dyDescent="0.3">
      <c r="A21" s="139" t="s">
        <v>134</v>
      </c>
      <c r="B21" s="139"/>
      <c r="C21" s="139"/>
      <c r="D21" s="139"/>
      <c r="E21" s="140"/>
      <c r="F21" s="139"/>
      <c r="G21" s="139"/>
      <c r="H21" s="139"/>
      <c r="I21" s="140"/>
      <c r="J21" s="139"/>
      <c r="K21" s="139"/>
      <c r="L21" s="139"/>
      <c r="M21" s="140"/>
      <c r="N21" s="139"/>
      <c r="O21" s="139"/>
      <c r="P21" s="139"/>
      <c r="Q21" s="140"/>
      <c r="R21" s="141">
        <f t="shared" si="0"/>
        <v>0</v>
      </c>
      <c r="S21" s="142">
        <f t="shared" si="2"/>
        <v>0</v>
      </c>
      <c r="T21" s="143"/>
      <c r="U21" s="143"/>
      <c r="V21" s="143"/>
      <c r="W21" s="143"/>
      <c r="X21" s="143"/>
      <c r="Y21" s="144"/>
      <c r="Z21" s="144"/>
      <c r="AA21" s="144"/>
      <c r="AB21" s="144"/>
      <c r="AC21" s="144"/>
      <c r="AD21" s="144"/>
      <c r="AE21" s="144"/>
      <c r="AG21" s="139" t="s">
        <v>134</v>
      </c>
      <c r="AH21" s="139"/>
      <c r="AI21" s="139"/>
      <c r="AJ21" s="139"/>
      <c r="AK21" s="140"/>
      <c r="AL21" s="139"/>
      <c r="AM21" s="139"/>
      <c r="AN21" s="139"/>
      <c r="AO21" s="140"/>
      <c r="AP21" s="139"/>
      <c r="AQ21" s="139"/>
      <c r="AR21" s="139"/>
      <c r="AS21" s="140"/>
      <c r="AT21" s="139"/>
      <c r="AU21" s="139"/>
      <c r="AV21" s="139"/>
      <c r="AW21" s="140"/>
      <c r="AX21" s="141">
        <f t="shared" si="1"/>
        <v>0</v>
      </c>
      <c r="AY21" s="142">
        <f t="shared" si="3"/>
        <v>0</v>
      </c>
      <c r="AZ21" s="144"/>
      <c r="BA21" s="144"/>
      <c r="BB21" s="144"/>
      <c r="BC21" s="144"/>
      <c r="BD21" s="144"/>
      <c r="BE21" s="144"/>
      <c r="BF21" s="144"/>
      <c r="BG21" s="144"/>
      <c r="BH21" s="144"/>
      <c r="BI21" s="139"/>
      <c r="BJ21" s="139"/>
      <c r="BK21" s="139"/>
    </row>
    <row r="22" spans="1:63" x14ac:dyDescent="0.3">
      <c r="A22" s="139" t="s">
        <v>135</v>
      </c>
      <c r="B22" s="139"/>
      <c r="C22" s="139"/>
      <c r="D22" s="139"/>
      <c r="E22" s="140"/>
      <c r="F22" s="139"/>
      <c r="G22" s="139"/>
      <c r="H22" s="139"/>
      <c r="I22" s="140"/>
      <c r="J22" s="139"/>
      <c r="K22" s="139"/>
      <c r="L22" s="139"/>
      <c r="M22" s="140"/>
      <c r="N22" s="139"/>
      <c r="O22" s="139"/>
      <c r="P22" s="139"/>
      <c r="Q22" s="140"/>
      <c r="R22" s="141">
        <f t="shared" si="0"/>
        <v>0</v>
      </c>
      <c r="S22" s="142">
        <f t="shared" si="2"/>
        <v>0</v>
      </c>
      <c r="T22" s="143"/>
      <c r="U22" s="143"/>
      <c r="V22" s="143"/>
      <c r="W22" s="143"/>
      <c r="X22" s="143"/>
      <c r="Y22" s="144"/>
      <c r="Z22" s="144"/>
      <c r="AA22" s="144"/>
      <c r="AB22" s="144"/>
      <c r="AC22" s="144"/>
      <c r="AD22" s="144"/>
      <c r="AE22" s="144"/>
      <c r="AG22" s="139" t="s">
        <v>135</v>
      </c>
      <c r="AH22" s="139"/>
      <c r="AI22" s="139"/>
      <c r="AJ22" s="139"/>
      <c r="AK22" s="140"/>
      <c r="AL22" s="139"/>
      <c r="AM22" s="139"/>
      <c r="AN22" s="139"/>
      <c r="AO22" s="140"/>
      <c r="AP22" s="139"/>
      <c r="AQ22" s="139"/>
      <c r="AR22" s="139"/>
      <c r="AS22" s="140"/>
      <c r="AT22" s="139"/>
      <c r="AU22" s="139"/>
      <c r="AV22" s="139"/>
      <c r="AW22" s="140"/>
      <c r="AX22" s="141">
        <f t="shared" si="1"/>
        <v>0</v>
      </c>
      <c r="AY22" s="142">
        <f t="shared" si="3"/>
        <v>0</v>
      </c>
      <c r="AZ22" s="144"/>
      <c r="BA22" s="144"/>
      <c r="BB22" s="144"/>
      <c r="BC22" s="144"/>
      <c r="BD22" s="144"/>
      <c r="BE22" s="144"/>
      <c r="BF22" s="144"/>
      <c r="BG22" s="144"/>
      <c r="BH22" s="144"/>
      <c r="BI22" s="144"/>
      <c r="BJ22" s="144"/>
      <c r="BK22" s="144"/>
    </row>
    <row r="23" spans="1:63" x14ac:dyDescent="0.3">
      <c r="A23" s="139" t="s">
        <v>136</v>
      </c>
      <c r="B23" s="139"/>
      <c r="C23" s="139"/>
      <c r="D23" s="139"/>
      <c r="E23" s="140"/>
      <c r="F23" s="139"/>
      <c r="G23" s="139"/>
      <c r="H23" s="139"/>
      <c r="I23" s="140"/>
      <c r="J23" s="139"/>
      <c r="K23" s="139"/>
      <c r="L23" s="139"/>
      <c r="M23" s="140"/>
      <c r="N23" s="139"/>
      <c r="O23" s="139"/>
      <c r="P23" s="139"/>
      <c r="Q23" s="140"/>
      <c r="R23" s="141">
        <f t="shared" si="0"/>
        <v>0</v>
      </c>
      <c r="S23" s="142">
        <f t="shared" si="2"/>
        <v>0</v>
      </c>
      <c r="T23" s="143"/>
      <c r="U23" s="143"/>
      <c r="V23" s="143"/>
      <c r="W23" s="143"/>
      <c r="X23" s="143"/>
      <c r="Y23" s="144"/>
      <c r="Z23" s="144"/>
      <c r="AA23" s="144"/>
      <c r="AB23" s="144"/>
      <c r="AC23" s="144"/>
      <c r="AD23" s="144"/>
      <c r="AE23" s="144"/>
      <c r="AG23" s="139" t="s">
        <v>136</v>
      </c>
      <c r="AH23" s="139"/>
      <c r="AI23" s="139"/>
      <c r="AJ23" s="139"/>
      <c r="AK23" s="140"/>
      <c r="AL23" s="139"/>
      <c r="AM23" s="139"/>
      <c r="AN23" s="139"/>
      <c r="AO23" s="140"/>
      <c r="AP23" s="139"/>
      <c r="AQ23" s="139"/>
      <c r="AR23" s="139"/>
      <c r="AS23" s="140"/>
      <c r="AT23" s="139"/>
      <c r="AU23" s="139"/>
      <c r="AV23" s="139"/>
      <c r="AW23" s="140"/>
      <c r="AX23" s="141">
        <f t="shared" si="1"/>
        <v>0</v>
      </c>
      <c r="AY23" s="142">
        <f t="shared" si="3"/>
        <v>0</v>
      </c>
      <c r="AZ23" s="144"/>
      <c r="BA23" s="144"/>
      <c r="BB23" s="144"/>
      <c r="BC23" s="144"/>
      <c r="BD23" s="144"/>
      <c r="BE23" s="144"/>
      <c r="BF23" s="144"/>
      <c r="BG23" s="144"/>
      <c r="BH23" s="144"/>
      <c r="BI23" s="144"/>
      <c r="BJ23" s="144"/>
      <c r="BK23" s="144"/>
    </row>
    <row r="24" spans="1:63" x14ac:dyDescent="0.3">
      <c r="A24" s="139" t="s">
        <v>137</v>
      </c>
      <c r="B24" s="139"/>
      <c r="C24" s="139"/>
      <c r="D24" s="139"/>
      <c r="E24" s="140"/>
      <c r="F24" s="139"/>
      <c r="G24" s="139"/>
      <c r="H24" s="139"/>
      <c r="I24" s="140"/>
      <c r="J24" s="139"/>
      <c r="K24" s="139"/>
      <c r="L24" s="139"/>
      <c r="M24" s="140"/>
      <c r="N24" s="139"/>
      <c r="O24" s="139"/>
      <c r="P24" s="139"/>
      <c r="Q24" s="140"/>
      <c r="R24" s="141">
        <f t="shared" si="0"/>
        <v>0</v>
      </c>
      <c r="S24" s="142">
        <f t="shared" si="2"/>
        <v>0</v>
      </c>
      <c r="T24" s="143"/>
      <c r="U24" s="143"/>
      <c r="V24" s="143"/>
      <c r="W24" s="143"/>
      <c r="X24" s="143"/>
      <c r="Y24" s="144"/>
      <c r="Z24" s="144"/>
      <c r="AA24" s="144"/>
      <c r="AB24" s="144"/>
      <c r="AC24" s="144"/>
      <c r="AD24" s="144"/>
      <c r="AE24" s="144"/>
      <c r="AG24" s="139" t="s">
        <v>137</v>
      </c>
      <c r="AH24" s="139"/>
      <c r="AI24" s="139"/>
      <c r="AJ24" s="139"/>
      <c r="AK24" s="140"/>
      <c r="AL24" s="139"/>
      <c r="AM24" s="139"/>
      <c r="AN24" s="139"/>
      <c r="AO24" s="140"/>
      <c r="AP24" s="139"/>
      <c r="AQ24" s="139"/>
      <c r="AR24" s="139"/>
      <c r="AS24" s="140"/>
      <c r="AT24" s="139"/>
      <c r="AU24" s="139"/>
      <c r="AV24" s="139"/>
      <c r="AW24" s="140"/>
      <c r="AX24" s="141">
        <f t="shared" si="1"/>
        <v>0</v>
      </c>
      <c r="AY24" s="142">
        <f t="shared" si="3"/>
        <v>0</v>
      </c>
      <c r="AZ24" s="144"/>
      <c r="BA24" s="144"/>
      <c r="BB24" s="144"/>
      <c r="BC24" s="144"/>
      <c r="BD24" s="144"/>
      <c r="BE24" s="144"/>
      <c r="BF24" s="144"/>
      <c r="BG24" s="144"/>
      <c r="BH24" s="144"/>
      <c r="BI24" s="144"/>
      <c r="BJ24" s="144"/>
      <c r="BK24" s="144"/>
    </row>
    <row r="25" spans="1:63" x14ac:dyDescent="0.3">
      <c r="A25" s="139" t="s">
        <v>138</v>
      </c>
      <c r="B25" s="139"/>
      <c r="C25" s="139"/>
      <c r="D25" s="139"/>
      <c r="E25" s="140"/>
      <c r="F25" s="139"/>
      <c r="G25" s="139"/>
      <c r="H25" s="139"/>
      <c r="I25" s="140"/>
      <c r="J25" s="139"/>
      <c r="K25" s="139"/>
      <c r="L25" s="139"/>
      <c r="M25" s="140"/>
      <c r="N25" s="139"/>
      <c r="O25" s="139"/>
      <c r="P25" s="139"/>
      <c r="Q25" s="140"/>
      <c r="R25" s="141">
        <f t="shared" si="0"/>
        <v>0</v>
      </c>
      <c r="S25" s="142">
        <f t="shared" si="2"/>
        <v>0</v>
      </c>
      <c r="T25" s="143"/>
      <c r="U25" s="143"/>
      <c r="V25" s="143"/>
      <c r="W25" s="143"/>
      <c r="X25" s="143"/>
      <c r="Y25" s="144"/>
      <c r="Z25" s="144"/>
      <c r="AA25" s="144"/>
      <c r="AB25" s="144"/>
      <c r="AC25" s="144"/>
      <c r="AD25" s="144"/>
      <c r="AE25" s="144"/>
      <c r="AG25" s="139" t="s">
        <v>138</v>
      </c>
      <c r="AH25" s="139"/>
      <c r="AI25" s="139"/>
      <c r="AJ25" s="139"/>
      <c r="AK25" s="140"/>
      <c r="AL25" s="139"/>
      <c r="AM25" s="139"/>
      <c r="AN25" s="139"/>
      <c r="AO25" s="140"/>
      <c r="AP25" s="139"/>
      <c r="AQ25" s="139"/>
      <c r="AR25" s="139"/>
      <c r="AS25" s="140"/>
      <c r="AT25" s="139"/>
      <c r="AU25" s="139"/>
      <c r="AV25" s="139"/>
      <c r="AW25" s="140"/>
      <c r="AX25" s="141">
        <f t="shared" si="1"/>
        <v>0</v>
      </c>
      <c r="AY25" s="142">
        <f t="shared" si="3"/>
        <v>0</v>
      </c>
      <c r="AZ25" s="144"/>
      <c r="BA25" s="144"/>
      <c r="BB25" s="144"/>
      <c r="BC25" s="144"/>
      <c r="BD25" s="144"/>
      <c r="BE25" s="144"/>
      <c r="BF25" s="144"/>
      <c r="BG25" s="144"/>
      <c r="BH25" s="144"/>
      <c r="BI25" s="144"/>
      <c r="BJ25" s="144"/>
      <c r="BK25" s="144"/>
    </row>
    <row r="26" spans="1:63" x14ac:dyDescent="0.3">
      <c r="A26" s="139" t="s">
        <v>139</v>
      </c>
      <c r="B26" s="139"/>
      <c r="C26" s="139"/>
      <c r="D26" s="139"/>
      <c r="E26" s="140"/>
      <c r="F26" s="139"/>
      <c r="G26" s="139"/>
      <c r="H26" s="139"/>
      <c r="I26" s="140"/>
      <c r="J26" s="139"/>
      <c r="K26" s="139"/>
      <c r="L26" s="139"/>
      <c r="M26" s="140"/>
      <c r="N26" s="139"/>
      <c r="O26" s="139"/>
      <c r="P26" s="139"/>
      <c r="Q26" s="140"/>
      <c r="R26" s="141">
        <f t="shared" si="0"/>
        <v>0</v>
      </c>
      <c r="S26" s="142">
        <f t="shared" si="2"/>
        <v>0</v>
      </c>
      <c r="T26" s="143"/>
      <c r="U26" s="143"/>
      <c r="V26" s="143"/>
      <c r="W26" s="143"/>
      <c r="X26" s="143"/>
      <c r="Y26" s="144"/>
      <c r="Z26" s="144"/>
      <c r="AA26" s="144"/>
      <c r="AB26" s="144"/>
      <c r="AC26" s="144"/>
      <c r="AD26" s="144"/>
      <c r="AE26" s="144"/>
      <c r="AG26" s="139" t="s">
        <v>139</v>
      </c>
      <c r="AH26" s="139"/>
      <c r="AI26" s="139"/>
      <c r="AJ26" s="139"/>
      <c r="AK26" s="140"/>
      <c r="AL26" s="139"/>
      <c r="AM26" s="139"/>
      <c r="AN26" s="139"/>
      <c r="AO26" s="140"/>
      <c r="AP26" s="139"/>
      <c r="AQ26" s="139"/>
      <c r="AR26" s="139"/>
      <c r="AS26" s="140"/>
      <c r="AT26" s="139"/>
      <c r="AU26" s="139"/>
      <c r="AV26" s="139"/>
      <c r="AW26" s="140"/>
      <c r="AX26" s="141">
        <f t="shared" si="1"/>
        <v>0</v>
      </c>
      <c r="AY26" s="142">
        <f t="shared" si="3"/>
        <v>0</v>
      </c>
      <c r="AZ26" s="144"/>
      <c r="BA26" s="144"/>
      <c r="BB26" s="144"/>
      <c r="BC26" s="144"/>
      <c r="BD26" s="144"/>
      <c r="BE26" s="144"/>
      <c r="BF26" s="144"/>
      <c r="BG26" s="144"/>
      <c r="BH26" s="144"/>
      <c r="BI26" s="144"/>
      <c r="BJ26" s="144"/>
      <c r="BK26" s="144"/>
    </row>
    <row r="27" spans="1:63" x14ac:dyDescent="0.3">
      <c r="A27" s="139" t="s">
        <v>140</v>
      </c>
      <c r="B27" s="139"/>
      <c r="C27" s="139"/>
      <c r="D27" s="139"/>
      <c r="E27" s="140"/>
      <c r="F27" s="139"/>
      <c r="G27" s="139"/>
      <c r="H27" s="139"/>
      <c r="I27" s="140"/>
      <c r="J27" s="139"/>
      <c r="K27" s="139"/>
      <c r="L27" s="139"/>
      <c r="M27" s="140"/>
      <c r="N27" s="139"/>
      <c r="O27" s="139"/>
      <c r="P27" s="139"/>
      <c r="Q27" s="140"/>
      <c r="R27" s="141">
        <f t="shared" si="0"/>
        <v>0</v>
      </c>
      <c r="S27" s="142">
        <f t="shared" si="2"/>
        <v>0</v>
      </c>
      <c r="T27" s="143"/>
      <c r="U27" s="143"/>
      <c r="V27" s="143"/>
      <c r="W27" s="143"/>
      <c r="X27" s="143"/>
      <c r="Y27" s="144"/>
      <c r="Z27" s="144"/>
      <c r="AA27" s="144"/>
      <c r="AB27" s="144"/>
      <c r="AC27" s="144"/>
      <c r="AD27" s="144"/>
      <c r="AE27" s="144"/>
      <c r="AG27" s="139" t="s">
        <v>140</v>
      </c>
      <c r="AH27" s="139"/>
      <c r="AI27" s="139"/>
      <c r="AJ27" s="139"/>
      <c r="AK27" s="140"/>
      <c r="AL27" s="139"/>
      <c r="AM27" s="139"/>
      <c r="AN27" s="139"/>
      <c r="AO27" s="140"/>
      <c r="AP27" s="139"/>
      <c r="AQ27" s="139"/>
      <c r="AR27" s="139"/>
      <c r="AS27" s="140"/>
      <c r="AT27" s="139"/>
      <c r="AU27" s="139"/>
      <c r="AV27" s="139"/>
      <c r="AW27" s="140"/>
      <c r="AX27" s="141">
        <f t="shared" si="1"/>
        <v>0</v>
      </c>
      <c r="AY27" s="142">
        <f t="shared" si="3"/>
        <v>0</v>
      </c>
      <c r="AZ27" s="144"/>
      <c r="BA27" s="144"/>
      <c r="BB27" s="144"/>
      <c r="BC27" s="144"/>
      <c r="BD27" s="144"/>
      <c r="BE27" s="144"/>
      <c r="BF27" s="144"/>
      <c r="BG27" s="144"/>
      <c r="BH27" s="144"/>
      <c r="BI27" s="144"/>
      <c r="BJ27" s="144"/>
      <c r="BK27" s="144"/>
    </row>
    <row r="28" spans="1:63" x14ac:dyDescent="0.3">
      <c r="A28" s="139" t="s">
        <v>141</v>
      </c>
      <c r="B28" s="139"/>
      <c r="C28" s="139"/>
      <c r="D28" s="139"/>
      <c r="E28" s="140"/>
      <c r="F28" s="139"/>
      <c r="G28" s="139"/>
      <c r="H28" s="139"/>
      <c r="I28" s="140"/>
      <c r="J28" s="139"/>
      <c r="K28" s="139"/>
      <c r="L28" s="139"/>
      <c r="M28" s="140"/>
      <c r="N28" s="139"/>
      <c r="O28" s="139"/>
      <c r="P28" s="139"/>
      <c r="Q28" s="140"/>
      <c r="R28" s="141">
        <f t="shared" si="0"/>
        <v>0</v>
      </c>
      <c r="S28" s="142">
        <f t="shared" si="2"/>
        <v>0</v>
      </c>
      <c r="T28" s="143"/>
      <c r="U28" s="143"/>
      <c r="V28" s="143"/>
      <c r="W28" s="143"/>
      <c r="X28" s="143"/>
      <c r="Y28" s="144"/>
      <c r="Z28" s="144"/>
      <c r="AA28" s="144"/>
      <c r="AB28" s="144"/>
      <c r="AC28" s="144"/>
      <c r="AD28" s="144"/>
      <c r="AE28" s="144"/>
      <c r="AG28" s="139" t="s">
        <v>141</v>
      </c>
      <c r="AH28" s="139"/>
      <c r="AI28" s="139"/>
      <c r="AJ28" s="139"/>
      <c r="AK28" s="140"/>
      <c r="AL28" s="139"/>
      <c r="AM28" s="139"/>
      <c r="AN28" s="139"/>
      <c r="AO28" s="140"/>
      <c r="AP28" s="139"/>
      <c r="AQ28" s="139"/>
      <c r="AR28" s="139"/>
      <c r="AS28" s="140"/>
      <c r="AT28" s="139"/>
      <c r="AU28" s="139"/>
      <c r="AV28" s="139"/>
      <c r="AW28" s="140"/>
      <c r="AX28" s="141">
        <f t="shared" si="1"/>
        <v>0</v>
      </c>
      <c r="AY28" s="142">
        <f t="shared" si="3"/>
        <v>0</v>
      </c>
      <c r="AZ28" s="144"/>
      <c r="BA28" s="144"/>
      <c r="BB28" s="144"/>
      <c r="BC28" s="144"/>
      <c r="BD28" s="144"/>
      <c r="BE28" s="144"/>
      <c r="BF28" s="144"/>
      <c r="BG28" s="144"/>
      <c r="BH28" s="144"/>
      <c r="BI28" s="144"/>
      <c r="BJ28" s="144"/>
      <c r="BK28" s="144"/>
    </row>
    <row r="29" spans="1:63" x14ac:dyDescent="0.3">
      <c r="A29" s="139" t="s">
        <v>142</v>
      </c>
      <c r="B29" s="139"/>
      <c r="C29" s="139"/>
      <c r="D29" s="139"/>
      <c r="E29" s="140"/>
      <c r="F29" s="139"/>
      <c r="G29" s="139"/>
      <c r="H29" s="139"/>
      <c r="I29" s="140"/>
      <c r="J29" s="139"/>
      <c r="K29" s="139"/>
      <c r="L29" s="139"/>
      <c r="M29" s="140"/>
      <c r="N29" s="139"/>
      <c r="O29" s="139"/>
      <c r="P29" s="139"/>
      <c r="Q29" s="140"/>
      <c r="R29" s="141">
        <f t="shared" si="0"/>
        <v>0</v>
      </c>
      <c r="S29" s="142">
        <f t="shared" si="2"/>
        <v>0</v>
      </c>
      <c r="T29" s="143"/>
      <c r="U29" s="143"/>
      <c r="V29" s="143"/>
      <c r="W29" s="143"/>
      <c r="X29" s="143"/>
      <c r="Y29" s="144"/>
      <c r="Z29" s="144"/>
      <c r="AA29" s="144"/>
      <c r="AB29" s="144"/>
      <c r="AC29" s="144"/>
      <c r="AD29" s="144"/>
      <c r="AE29" s="144"/>
      <c r="AG29" s="139" t="s">
        <v>142</v>
      </c>
      <c r="AH29" s="139"/>
      <c r="AI29" s="139"/>
      <c r="AJ29" s="139"/>
      <c r="AK29" s="140"/>
      <c r="AL29" s="139"/>
      <c r="AM29" s="139"/>
      <c r="AN29" s="139"/>
      <c r="AO29" s="140"/>
      <c r="AP29" s="139"/>
      <c r="AQ29" s="139"/>
      <c r="AR29" s="139"/>
      <c r="AS29" s="140"/>
      <c r="AT29" s="139"/>
      <c r="AU29" s="139"/>
      <c r="AV29" s="139"/>
      <c r="AW29" s="140"/>
      <c r="AX29" s="141">
        <f t="shared" si="1"/>
        <v>0</v>
      </c>
      <c r="AY29" s="142">
        <f t="shared" si="3"/>
        <v>0</v>
      </c>
      <c r="AZ29" s="144"/>
      <c r="BA29" s="144"/>
      <c r="BB29" s="144"/>
      <c r="BC29" s="144"/>
      <c r="BD29" s="144"/>
      <c r="BE29" s="144"/>
      <c r="BF29" s="144"/>
      <c r="BG29" s="144"/>
      <c r="BH29" s="144"/>
      <c r="BI29" s="144"/>
      <c r="BJ29" s="144"/>
      <c r="BK29" s="144"/>
    </row>
    <row r="30" spans="1:63" x14ac:dyDescent="0.3">
      <c r="A30" s="139" t="s">
        <v>143</v>
      </c>
      <c r="B30" s="139"/>
      <c r="C30" s="139"/>
      <c r="D30" s="139"/>
      <c r="E30" s="140"/>
      <c r="F30" s="139"/>
      <c r="G30" s="139"/>
      <c r="H30" s="139"/>
      <c r="I30" s="140"/>
      <c r="J30" s="139"/>
      <c r="K30" s="139"/>
      <c r="L30" s="139"/>
      <c r="M30" s="140"/>
      <c r="N30" s="139"/>
      <c r="O30" s="139"/>
      <c r="P30" s="139"/>
      <c r="Q30" s="140"/>
      <c r="R30" s="141">
        <f t="shared" si="0"/>
        <v>0</v>
      </c>
      <c r="S30" s="142">
        <f t="shared" si="2"/>
        <v>0</v>
      </c>
      <c r="T30" s="143"/>
      <c r="U30" s="143"/>
      <c r="V30" s="143"/>
      <c r="W30" s="143"/>
      <c r="X30" s="143"/>
      <c r="Y30" s="144"/>
      <c r="Z30" s="144"/>
      <c r="AA30" s="144"/>
      <c r="AB30" s="144"/>
      <c r="AC30" s="144"/>
      <c r="AD30" s="144"/>
      <c r="AE30" s="144"/>
      <c r="AG30" s="139" t="s">
        <v>143</v>
      </c>
      <c r="AH30" s="139"/>
      <c r="AI30" s="139"/>
      <c r="AJ30" s="139"/>
      <c r="AK30" s="140"/>
      <c r="AL30" s="139"/>
      <c r="AM30" s="139"/>
      <c r="AN30" s="139"/>
      <c r="AO30" s="140"/>
      <c r="AP30" s="139"/>
      <c r="AQ30" s="139"/>
      <c r="AR30" s="139"/>
      <c r="AS30" s="140"/>
      <c r="AT30" s="139"/>
      <c r="AU30" s="139"/>
      <c r="AV30" s="139"/>
      <c r="AW30" s="140"/>
      <c r="AX30" s="141">
        <f t="shared" si="1"/>
        <v>0</v>
      </c>
      <c r="AY30" s="142">
        <f t="shared" si="3"/>
        <v>0</v>
      </c>
      <c r="AZ30" s="144"/>
      <c r="BA30" s="144"/>
      <c r="BB30" s="144"/>
      <c r="BC30" s="144"/>
      <c r="BD30" s="144"/>
      <c r="BE30" s="144"/>
      <c r="BF30" s="144"/>
      <c r="BG30" s="144"/>
      <c r="BH30" s="144"/>
      <c r="BI30" s="144"/>
      <c r="BJ30" s="144"/>
      <c r="BK30" s="144"/>
    </row>
    <row r="31" spans="1:63" x14ac:dyDescent="0.3">
      <c r="A31" s="139" t="s">
        <v>144</v>
      </c>
      <c r="B31" s="139"/>
      <c r="C31" s="139"/>
      <c r="D31" s="139"/>
      <c r="E31" s="140"/>
      <c r="F31" s="139"/>
      <c r="G31" s="139"/>
      <c r="H31" s="139"/>
      <c r="I31" s="140"/>
      <c r="J31" s="139"/>
      <c r="K31" s="139"/>
      <c r="L31" s="139"/>
      <c r="M31" s="140"/>
      <c r="N31" s="139"/>
      <c r="O31" s="139"/>
      <c r="P31" s="139"/>
      <c r="Q31" s="140"/>
      <c r="R31" s="141">
        <f t="shared" si="0"/>
        <v>0</v>
      </c>
      <c r="S31" s="142">
        <f t="shared" si="2"/>
        <v>0</v>
      </c>
      <c r="T31" s="143"/>
      <c r="U31" s="143"/>
      <c r="V31" s="143"/>
      <c r="W31" s="143"/>
      <c r="X31" s="143"/>
      <c r="Y31" s="144"/>
      <c r="Z31" s="144"/>
      <c r="AA31" s="144"/>
      <c r="AB31" s="144"/>
      <c r="AC31" s="144"/>
      <c r="AD31" s="144"/>
      <c r="AE31" s="144"/>
      <c r="AG31" s="139" t="s">
        <v>144</v>
      </c>
      <c r="AH31" s="139"/>
      <c r="AI31" s="139"/>
      <c r="AJ31" s="139"/>
      <c r="AK31" s="140"/>
      <c r="AL31" s="139"/>
      <c r="AM31" s="139"/>
      <c r="AN31" s="139"/>
      <c r="AO31" s="140"/>
      <c r="AP31" s="139"/>
      <c r="AQ31" s="139"/>
      <c r="AR31" s="139"/>
      <c r="AS31" s="140"/>
      <c r="AT31" s="139"/>
      <c r="AU31" s="139"/>
      <c r="AV31" s="139"/>
      <c r="AW31" s="140"/>
      <c r="AX31" s="141">
        <f t="shared" si="1"/>
        <v>0</v>
      </c>
      <c r="AY31" s="142">
        <f t="shared" si="3"/>
        <v>0</v>
      </c>
      <c r="AZ31" s="144"/>
      <c r="BA31" s="144"/>
      <c r="BB31" s="144"/>
      <c r="BC31" s="144"/>
      <c r="BD31" s="144"/>
      <c r="BE31" s="144"/>
      <c r="BF31" s="144"/>
      <c r="BG31" s="144"/>
      <c r="BH31" s="144"/>
      <c r="BI31" s="144"/>
      <c r="BJ31" s="144"/>
      <c r="BK31" s="144"/>
    </row>
    <row r="32" spans="1:63" x14ac:dyDescent="0.3">
      <c r="A32" s="146" t="s">
        <v>145</v>
      </c>
      <c r="B32" s="147">
        <f>SUM(B11:B31)</f>
        <v>0</v>
      </c>
      <c r="C32" s="147">
        <f t="shared" ref="C32:AE32" si="4">SUM(C11:C31)</f>
        <v>0</v>
      </c>
      <c r="D32" s="147">
        <f t="shared" si="4"/>
        <v>0</v>
      </c>
      <c r="E32" s="148">
        <f>SUM(E11:E31)</f>
        <v>0</v>
      </c>
      <c r="F32" s="147">
        <f t="shared" si="4"/>
        <v>0</v>
      </c>
      <c r="G32" s="147">
        <f t="shared" si="4"/>
        <v>0</v>
      </c>
      <c r="H32" s="147">
        <f t="shared" si="4"/>
        <v>0</v>
      </c>
      <c r="I32" s="148">
        <f>SUM(I11:I31)</f>
        <v>0</v>
      </c>
      <c r="J32" s="147">
        <f t="shared" si="4"/>
        <v>0</v>
      </c>
      <c r="K32" s="147">
        <f t="shared" si="4"/>
        <v>0</v>
      </c>
      <c r="L32" s="147">
        <f t="shared" si="4"/>
        <v>0</v>
      </c>
      <c r="M32" s="148">
        <f>SUM(M11:M31)</f>
        <v>0</v>
      </c>
      <c r="N32" s="147">
        <f t="shared" si="4"/>
        <v>0</v>
      </c>
      <c r="O32" s="147">
        <f t="shared" si="4"/>
        <v>0</v>
      </c>
      <c r="P32" s="147">
        <f t="shared" si="4"/>
        <v>0</v>
      </c>
      <c r="Q32" s="148">
        <f>SUM(Q11:Q31)</f>
        <v>0</v>
      </c>
      <c r="R32" s="147">
        <f t="shared" si="4"/>
        <v>0</v>
      </c>
      <c r="S32" s="142">
        <f t="shared" si="4"/>
        <v>0</v>
      </c>
      <c r="T32" s="147">
        <f t="shared" si="4"/>
        <v>0</v>
      </c>
      <c r="U32" s="147">
        <f t="shared" si="4"/>
        <v>0</v>
      </c>
      <c r="V32" s="147">
        <f t="shared" si="4"/>
        <v>0</v>
      </c>
      <c r="W32" s="147">
        <f t="shared" si="4"/>
        <v>0</v>
      </c>
      <c r="X32" s="147">
        <f t="shared" si="4"/>
        <v>0</v>
      </c>
      <c r="Y32" s="147">
        <f t="shared" si="4"/>
        <v>0</v>
      </c>
      <c r="Z32" s="147">
        <f t="shared" si="4"/>
        <v>0</v>
      </c>
      <c r="AA32" s="147">
        <f t="shared" si="4"/>
        <v>0</v>
      </c>
      <c r="AB32" s="147">
        <f t="shared" si="4"/>
        <v>0</v>
      </c>
      <c r="AC32" s="147">
        <f t="shared" si="4"/>
        <v>0</v>
      </c>
      <c r="AD32" s="147">
        <f t="shared" si="4"/>
        <v>0</v>
      </c>
      <c r="AE32" s="147">
        <f t="shared" si="4"/>
        <v>0</v>
      </c>
      <c r="AG32" s="146" t="s">
        <v>145</v>
      </c>
      <c r="AH32" s="147">
        <f t="shared" ref="AH32:AW32" si="5">SUM(AH11:AH31)</f>
        <v>0</v>
      </c>
      <c r="AI32" s="147">
        <f t="shared" si="5"/>
        <v>0</v>
      </c>
      <c r="AJ32" s="147">
        <f t="shared" si="5"/>
        <v>0</v>
      </c>
      <c r="AK32" s="148">
        <f t="shared" si="5"/>
        <v>0</v>
      </c>
      <c r="AL32" s="147">
        <f t="shared" si="5"/>
        <v>0</v>
      </c>
      <c r="AM32" s="147">
        <f t="shared" si="5"/>
        <v>0</v>
      </c>
      <c r="AN32" s="147">
        <f t="shared" si="5"/>
        <v>0</v>
      </c>
      <c r="AO32" s="148">
        <f t="shared" si="5"/>
        <v>0</v>
      </c>
      <c r="AP32" s="147">
        <f t="shared" si="5"/>
        <v>0</v>
      </c>
      <c r="AQ32" s="147">
        <f t="shared" si="5"/>
        <v>0</v>
      </c>
      <c r="AR32" s="147">
        <f t="shared" si="5"/>
        <v>0</v>
      </c>
      <c r="AS32" s="148">
        <f t="shared" si="5"/>
        <v>0</v>
      </c>
      <c r="AT32" s="147">
        <f t="shared" si="5"/>
        <v>0</v>
      </c>
      <c r="AU32" s="147">
        <f t="shared" si="5"/>
        <v>0</v>
      </c>
      <c r="AV32" s="147">
        <f t="shared" si="5"/>
        <v>0</v>
      </c>
      <c r="AW32" s="148">
        <f t="shared" si="5"/>
        <v>0</v>
      </c>
      <c r="AX32" s="149">
        <f t="shared" ref="AX32:BK32" si="6">SUM(AX11:AX31)</f>
        <v>0</v>
      </c>
      <c r="AY32" s="150">
        <f t="shared" si="6"/>
        <v>0</v>
      </c>
      <c r="AZ32" s="147">
        <f t="shared" si="6"/>
        <v>0</v>
      </c>
      <c r="BA32" s="147">
        <f t="shared" si="6"/>
        <v>0</v>
      </c>
      <c r="BB32" s="147">
        <f t="shared" si="6"/>
        <v>0</v>
      </c>
      <c r="BC32" s="147">
        <f t="shared" si="6"/>
        <v>0</v>
      </c>
      <c r="BD32" s="147">
        <f t="shared" si="6"/>
        <v>0</v>
      </c>
      <c r="BE32" s="147">
        <f t="shared" si="6"/>
        <v>0</v>
      </c>
      <c r="BF32" s="147">
        <f t="shared" si="6"/>
        <v>0</v>
      </c>
      <c r="BG32" s="147">
        <f t="shared" si="6"/>
        <v>0</v>
      </c>
      <c r="BH32" s="147">
        <f t="shared" si="6"/>
        <v>0</v>
      </c>
      <c r="BI32" s="147">
        <f t="shared" si="6"/>
        <v>0</v>
      </c>
      <c r="BJ32" s="147">
        <f t="shared" si="6"/>
        <v>0</v>
      </c>
      <c r="BK32" s="147">
        <f t="shared" si="6"/>
        <v>0</v>
      </c>
    </row>
    <row r="35" spans="1:63" ht="30" customHeight="1" x14ac:dyDescent="0.3">
      <c r="A35" s="438" t="s">
        <v>106</v>
      </c>
      <c r="B35" s="133" t="s">
        <v>16</v>
      </c>
      <c r="C35" s="133" t="s">
        <v>17</v>
      </c>
      <c r="D35" s="435" t="s">
        <v>18</v>
      </c>
      <c r="E35" s="436"/>
      <c r="F35" s="133" t="s">
        <v>19</v>
      </c>
      <c r="G35" s="133" t="s">
        <v>20</v>
      </c>
      <c r="H35" s="435" t="s">
        <v>21</v>
      </c>
      <c r="I35" s="436"/>
      <c r="J35" s="133" t="s">
        <v>22</v>
      </c>
      <c r="K35" s="133" t="s">
        <v>23</v>
      </c>
      <c r="L35" s="435" t="s">
        <v>24</v>
      </c>
      <c r="M35" s="436"/>
      <c r="N35" s="133" t="s">
        <v>25</v>
      </c>
      <c r="O35" s="133" t="s">
        <v>26</v>
      </c>
      <c r="P35" s="435" t="s">
        <v>27</v>
      </c>
      <c r="Q35" s="436"/>
      <c r="R35" s="435" t="s">
        <v>107</v>
      </c>
      <c r="S35" s="436"/>
      <c r="T35" s="435" t="s">
        <v>108</v>
      </c>
      <c r="U35" s="437"/>
      <c r="V35" s="437"/>
      <c r="W35" s="437"/>
      <c r="X35" s="437"/>
      <c r="Y35" s="436"/>
      <c r="Z35" s="435" t="s">
        <v>109</v>
      </c>
      <c r="AA35" s="437"/>
      <c r="AB35" s="437"/>
      <c r="AC35" s="437"/>
      <c r="AD35" s="437"/>
      <c r="AE35" s="436"/>
      <c r="AG35" s="438" t="s">
        <v>106</v>
      </c>
      <c r="AH35" s="133" t="s">
        <v>16</v>
      </c>
      <c r="AI35" s="133" t="s">
        <v>17</v>
      </c>
      <c r="AJ35" s="435" t="s">
        <v>18</v>
      </c>
      <c r="AK35" s="436"/>
      <c r="AL35" s="133" t="s">
        <v>19</v>
      </c>
      <c r="AM35" s="133" t="s">
        <v>20</v>
      </c>
      <c r="AN35" s="435" t="s">
        <v>21</v>
      </c>
      <c r="AO35" s="436"/>
      <c r="AP35" s="133" t="s">
        <v>22</v>
      </c>
      <c r="AQ35" s="133" t="s">
        <v>23</v>
      </c>
      <c r="AR35" s="435" t="s">
        <v>24</v>
      </c>
      <c r="AS35" s="436"/>
      <c r="AT35" s="133" t="s">
        <v>25</v>
      </c>
      <c r="AU35" s="133" t="s">
        <v>26</v>
      </c>
      <c r="AV35" s="435" t="s">
        <v>27</v>
      </c>
      <c r="AW35" s="436"/>
      <c r="AX35" s="435" t="s">
        <v>107</v>
      </c>
      <c r="AY35" s="436"/>
      <c r="AZ35" s="435" t="s">
        <v>108</v>
      </c>
      <c r="BA35" s="437"/>
      <c r="BB35" s="437"/>
      <c r="BC35" s="437"/>
      <c r="BD35" s="437"/>
      <c r="BE35" s="436"/>
      <c r="BF35" s="435" t="s">
        <v>109</v>
      </c>
      <c r="BG35" s="437"/>
      <c r="BH35" s="437"/>
      <c r="BI35" s="437"/>
      <c r="BJ35" s="437"/>
      <c r="BK35" s="436"/>
    </row>
    <row r="36" spans="1:63" ht="36" customHeight="1" x14ac:dyDescent="0.3">
      <c r="A36" s="439"/>
      <c r="B36" s="126" t="s">
        <v>110</v>
      </c>
      <c r="C36" s="126" t="s">
        <v>110</v>
      </c>
      <c r="D36" s="126" t="s">
        <v>110</v>
      </c>
      <c r="E36" s="126" t="s">
        <v>111</v>
      </c>
      <c r="F36" s="126" t="s">
        <v>110</v>
      </c>
      <c r="G36" s="126" t="s">
        <v>110</v>
      </c>
      <c r="H36" s="126" t="s">
        <v>110</v>
      </c>
      <c r="I36" s="126" t="s">
        <v>111</v>
      </c>
      <c r="J36" s="126" t="s">
        <v>110</v>
      </c>
      <c r="K36" s="126" t="s">
        <v>110</v>
      </c>
      <c r="L36" s="126" t="s">
        <v>110</v>
      </c>
      <c r="M36" s="126" t="s">
        <v>111</v>
      </c>
      <c r="N36" s="126" t="s">
        <v>110</v>
      </c>
      <c r="O36" s="126" t="s">
        <v>110</v>
      </c>
      <c r="P36" s="126" t="s">
        <v>110</v>
      </c>
      <c r="Q36" s="126" t="s">
        <v>111</v>
      </c>
      <c r="R36" s="126" t="s">
        <v>110</v>
      </c>
      <c r="S36" s="126" t="s">
        <v>111</v>
      </c>
      <c r="T36" s="134" t="s">
        <v>112</v>
      </c>
      <c r="U36" s="134" t="s">
        <v>113</v>
      </c>
      <c r="V36" s="134" t="s">
        <v>114</v>
      </c>
      <c r="W36" s="134" t="s">
        <v>115</v>
      </c>
      <c r="X36" s="135" t="s">
        <v>116</v>
      </c>
      <c r="Y36" s="134" t="s">
        <v>117</v>
      </c>
      <c r="Z36" s="126" t="s">
        <v>118</v>
      </c>
      <c r="AA36" s="136" t="s">
        <v>119</v>
      </c>
      <c r="AB36" s="126" t="s">
        <v>120</v>
      </c>
      <c r="AC36" s="126" t="s">
        <v>121</v>
      </c>
      <c r="AD36" s="126" t="s">
        <v>122</v>
      </c>
      <c r="AE36" s="126" t="s">
        <v>123</v>
      </c>
      <c r="AG36" s="439"/>
      <c r="AH36" s="126" t="s">
        <v>110</v>
      </c>
      <c r="AI36" s="126" t="s">
        <v>110</v>
      </c>
      <c r="AJ36" s="126" t="s">
        <v>110</v>
      </c>
      <c r="AK36" s="126" t="s">
        <v>111</v>
      </c>
      <c r="AL36" s="126" t="s">
        <v>110</v>
      </c>
      <c r="AM36" s="126" t="s">
        <v>110</v>
      </c>
      <c r="AN36" s="126" t="s">
        <v>110</v>
      </c>
      <c r="AO36" s="126" t="s">
        <v>111</v>
      </c>
      <c r="AP36" s="126" t="s">
        <v>110</v>
      </c>
      <c r="AQ36" s="126" t="s">
        <v>110</v>
      </c>
      <c r="AR36" s="126" t="s">
        <v>110</v>
      </c>
      <c r="AS36" s="126" t="s">
        <v>111</v>
      </c>
      <c r="AT36" s="126" t="s">
        <v>110</v>
      </c>
      <c r="AU36" s="126" t="s">
        <v>110</v>
      </c>
      <c r="AV36" s="126" t="s">
        <v>110</v>
      </c>
      <c r="AW36" s="126" t="s">
        <v>111</v>
      </c>
      <c r="AX36" s="126" t="s">
        <v>110</v>
      </c>
      <c r="AY36" s="126" t="s">
        <v>111</v>
      </c>
      <c r="AZ36" s="134" t="s">
        <v>112</v>
      </c>
      <c r="BA36" s="134" t="s">
        <v>113</v>
      </c>
      <c r="BB36" s="134" t="s">
        <v>114</v>
      </c>
      <c r="BC36" s="134" t="s">
        <v>115</v>
      </c>
      <c r="BD36" s="135" t="s">
        <v>116</v>
      </c>
      <c r="BE36" s="134" t="s">
        <v>117</v>
      </c>
      <c r="BF36" s="137" t="s">
        <v>118</v>
      </c>
      <c r="BG36" s="138" t="s">
        <v>119</v>
      </c>
      <c r="BH36" s="137" t="s">
        <v>120</v>
      </c>
      <c r="BI36" s="137" t="s">
        <v>121</v>
      </c>
      <c r="BJ36" s="137" t="s">
        <v>122</v>
      </c>
      <c r="BK36" s="137" t="s">
        <v>123</v>
      </c>
    </row>
    <row r="37" spans="1:63" x14ac:dyDescent="0.3">
      <c r="A37" s="139" t="s">
        <v>124</v>
      </c>
      <c r="B37" s="139"/>
      <c r="C37" s="139"/>
      <c r="D37" s="139"/>
      <c r="E37" s="140"/>
      <c r="F37" s="139"/>
      <c r="G37" s="139"/>
      <c r="H37" s="139"/>
      <c r="I37" s="140"/>
      <c r="J37" s="139"/>
      <c r="K37" s="139"/>
      <c r="L37" s="139"/>
      <c r="M37" s="140"/>
      <c r="N37" s="139"/>
      <c r="O37" s="139"/>
      <c r="P37" s="139"/>
      <c r="Q37" s="140"/>
      <c r="R37" s="141">
        <f t="shared" ref="R37:R57" si="7">B37+C37+D37+F37+G37+H37+J37+K37+L37+N37+O37+P37</f>
        <v>0</v>
      </c>
      <c r="S37" s="142">
        <f>+E37+I37+M37+Q37</f>
        <v>0</v>
      </c>
      <c r="T37" s="143"/>
      <c r="U37" s="143"/>
      <c r="V37" s="143"/>
      <c r="W37" s="143"/>
      <c r="X37" s="143"/>
      <c r="Y37" s="144"/>
      <c r="Z37" s="144"/>
      <c r="AA37" s="144"/>
      <c r="AB37" s="144"/>
      <c r="AC37" s="144"/>
      <c r="AD37" s="144"/>
      <c r="AE37" s="145"/>
      <c r="AG37" s="139" t="s">
        <v>124</v>
      </c>
      <c r="AH37" s="139"/>
      <c r="AI37" s="139"/>
      <c r="AJ37" s="139"/>
      <c r="AK37" s="140"/>
      <c r="AL37" s="139"/>
      <c r="AM37" s="139"/>
      <c r="AN37" s="139"/>
      <c r="AO37" s="140"/>
      <c r="AP37" s="139"/>
      <c r="AQ37" s="139"/>
      <c r="AR37" s="139"/>
      <c r="AS37" s="140"/>
      <c r="AT37" s="139"/>
      <c r="AU37" s="139"/>
      <c r="AV37" s="139"/>
      <c r="AW37" s="140"/>
      <c r="AX37" s="141">
        <f t="shared" ref="AX37:AX57" si="8">AH37+AI37+AJ37+AL37+AM37+AN37+AP37+AQ37+AR37+AT37+AU37+AV37</f>
        <v>0</v>
      </c>
      <c r="AY37" s="142">
        <f>+AK37+AO37+AS37+AW37</f>
        <v>0</v>
      </c>
      <c r="AZ37" s="144"/>
      <c r="BA37" s="144"/>
      <c r="BB37" s="144"/>
      <c r="BC37" s="144"/>
      <c r="BD37" s="144"/>
      <c r="BE37" s="144"/>
      <c r="BF37" s="144"/>
      <c r="BG37" s="144"/>
      <c r="BH37" s="144"/>
      <c r="BI37" s="144"/>
      <c r="BJ37" s="144"/>
      <c r="BK37" s="145"/>
    </row>
    <row r="38" spans="1:63" x14ac:dyDescent="0.3">
      <c r="A38" s="139" t="s">
        <v>125</v>
      </c>
      <c r="B38" s="139"/>
      <c r="C38" s="139"/>
      <c r="D38" s="139"/>
      <c r="E38" s="140"/>
      <c r="F38" s="139"/>
      <c r="G38" s="139"/>
      <c r="H38" s="139"/>
      <c r="I38" s="140"/>
      <c r="J38" s="139"/>
      <c r="K38" s="139"/>
      <c r="L38" s="139"/>
      <c r="M38" s="140"/>
      <c r="N38" s="139"/>
      <c r="O38" s="139"/>
      <c r="P38" s="139"/>
      <c r="Q38" s="140"/>
      <c r="R38" s="141">
        <f t="shared" si="7"/>
        <v>0</v>
      </c>
      <c r="S38" s="142">
        <f t="shared" ref="S38:S57" si="9">+E38+I38+M38+Q38</f>
        <v>0</v>
      </c>
      <c r="T38" s="143"/>
      <c r="U38" s="143"/>
      <c r="V38" s="143"/>
      <c r="W38" s="143"/>
      <c r="X38" s="143"/>
      <c r="Y38" s="144"/>
      <c r="Z38" s="144"/>
      <c r="AA38" s="144"/>
      <c r="AB38" s="144"/>
      <c r="AC38" s="144"/>
      <c r="AD38" s="144"/>
      <c r="AE38" s="144"/>
      <c r="AG38" s="139" t="s">
        <v>125</v>
      </c>
      <c r="AH38" s="139"/>
      <c r="AI38" s="139"/>
      <c r="AJ38" s="139"/>
      <c r="AK38" s="140"/>
      <c r="AL38" s="139"/>
      <c r="AM38" s="139"/>
      <c r="AN38" s="139"/>
      <c r="AO38" s="140"/>
      <c r="AP38" s="139"/>
      <c r="AQ38" s="139"/>
      <c r="AR38" s="139"/>
      <c r="AS38" s="140"/>
      <c r="AT38" s="139"/>
      <c r="AU38" s="139"/>
      <c r="AV38" s="139"/>
      <c r="AW38" s="140"/>
      <c r="AX38" s="141">
        <f t="shared" si="8"/>
        <v>0</v>
      </c>
      <c r="AY38" s="142">
        <f t="shared" ref="AY38:AY57" si="10">+AK38+AO38+AS38+AW38</f>
        <v>0</v>
      </c>
      <c r="AZ38" s="144"/>
      <c r="BA38" s="144"/>
      <c r="BB38" s="144"/>
      <c r="BC38" s="144"/>
      <c r="BD38" s="144"/>
      <c r="BE38" s="144"/>
      <c r="BF38" s="144"/>
      <c r="BG38" s="144"/>
      <c r="BH38" s="144"/>
      <c r="BI38" s="144"/>
      <c r="BJ38" s="144"/>
      <c r="BK38" s="144"/>
    </row>
    <row r="39" spans="1:63" x14ac:dyDescent="0.3">
      <c r="A39" s="139" t="s">
        <v>126</v>
      </c>
      <c r="B39" s="139"/>
      <c r="C39" s="139"/>
      <c r="D39" s="139"/>
      <c r="E39" s="140"/>
      <c r="F39" s="139"/>
      <c r="G39" s="139"/>
      <c r="H39" s="139"/>
      <c r="I39" s="140"/>
      <c r="J39" s="139"/>
      <c r="K39" s="139"/>
      <c r="L39" s="139"/>
      <c r="M39" s="140"/>
      <c r="N39" s="139"/>
      <c r="O39" s="139"/>
      <c r="P39" s="139"/>
      <c r="Q39" s="140"/>
      <c r="R39" s="141">
        <f t="shared" si="7"/>
        <v>0</v>
      </c>
      <c r="S39" s="142">
        <f t="shared" si="9"/>
        <v>0</v>
      </c>
      <c r="T39" s="143"/>
      <c r="U39" s="143"/>
      <c r="V39" s="143"/>
      <c r="W39" s="143"/>
      <c r="X39" s="143"/>
      <c r="Y39" s="144"/>
      <c r="Z39" s="144"/>
      <c r="AA39" s="144"/>
      <c r="AB39" s="144"/>
      <c r="AC39" s="144"/>
      <c r="AD39" s="144"/>
      <c r="AE39" s="144"/>
      <c r="AG39" s="139" t="s">
        <v>126</v>
      </c>
      <c r="AH39" s="139"/>
      <c r="AI39" s="139"/>
      <c r="AJ39" s="139"/>
      <c r="AK39" s="140"/>
      <c r="AL39" s="139"/>
      <c r="AM39" s="139"/>
      <c r="AN39" s="139"/>
      <c r="AO39" s="140"/>
      <c r="AP39" s="139"/>
      <c r="AQ39" s="139"/>
      <c r="AR39" s="139"/>
      <c r="AS39" s="140"/>
      <c r="AT39" s="139"/>
      <c r="AU39" s="139"/>
      <c r="AV39" s="139"/>
      <c r="AW39" s="140"/>
      <c r="AX39" s="141">
        <f t="shared" si="8"/>
        <v>0</v>
      </c>
      <c r="AY39" s="142">
        <f t="shared" si="10"/>
        <v>0</v>
      </c>
      <c r="AZ39" s="144"/>
      <c r="BA39" s="144"/>
      <c r="BB39" s="144"/>
      <c r="BC39" s="144"/>
      <c r="BD39" s="144"/>
      <c r="BE39" s="144"/>
      <c r="BF39" s="144"/>
      <c r="BG39" s="144"/>
      <c r="BH39" s="144"/>
      <c r="BI39" s="144"/>
      <c r="BJ39" s="144"/>
      <c r="BK39" s="144"/>
    </row>
    <row r="40" spans="1:63" x14ac:dyDescent="0.3">
      <c r="A40" s="139" t="s">
        <v>127</v>
      </c>
      <c r="B40" s="139"/>
      <c r="C40" s="139"/>
      <c r="D40" s="139"/>
      <c r="E40" s="140"/>
      <c r="F40" s="139"/>
      <c r="G40" s="139"/>
      <c r="H40" s="139"/>
      <c r="I40" s="140"/>
      <c r="J40" s="139"/>
      <c r="K40" s="139"/>
      <c r="L40" s="139"/>
      <c r="M40" s="140"/>
      <c r="N40" s="139"/>
      <c r="O40" s="139"/>
      <c r="P40" s="139"/>
      <c r="Q40" s="140"/>
      <c r="R40" s="141">
        <f t="shared" si="7"/>
        <v>0</v>
      </c>
      <c r="S40" s="142">
        <f t="shared" si="9"/>
        <v>0</v>
      </c>
      <c r="T40" s="143"/>
      <c r="U40" s="143"/>
      <c r="V40" s="143"/>
      <c r="W40" s="143"/>
      <c r="X40" s="143"/>
      <c r="Y40" s="144"/>
      <c r="Z40" s="144"/>
      <c r="AA40" s="144"/>
      <c r="AB40" s="144"/>
      <c r="AC40" s="144"/>
      <c r="AD40" s="144"/>
      <c r="AE40" s="144"/>
      <c r="AG40" s="139" t="s">
        <v>127</v>
      </c>
      <c r="AH40" s="139"/>
      <c r="AI40" s="139"/>
      <c r="AJ40" s="139"/>
      <c r="AK40" s="140"/>
      <c r="AL40" s="139"/>
      <c r="AM40" s="139"/>
      <c r="AN40" s="139"/>
      <c r="AO40" s="140"/>
      <c r="AP40" s="139"/>
      <c r="AQ40" s="139"/>
      <c r="AR40" s="139"/>
      <c r="AS40" s="140"/>
      <c r="AT40" s="139"/>
      <c r="AU40" s="139"/>
      <c r="AV40" s="139"/>
      <c r="AW40" s="140"/>
      <c r="AX40" s="141">
        <f t="shared" si="8"/>
        <v>0</v>
      </c>
      <c r="AY40" s="142">
        <f t="shared" si="10"/>
        <v>0</v>
      </c>
      <c r="AZ40" s="144"/>
      <c r="BA40" s="144"/>
      <c r="BB40" s="144"/>
      <c r="BC40" s="144"/>
      <c r="BD40" s="144"/>
      <c r="BE40" s="144"/>
      <c r="BF40" s="144"/>
      <c r="BG40" s="144"/>
      <c r="BH40" s="144"/>
      <c r="BI40" s="144"/>
      <c r="BJ40" s="144"/>
      <c r="BK40" s="144"/>
    </row>
    <row r="41" spans="1:63" x14ac:dyDescent="0.3">
      <c r="A41" s="139" t="s">
        <v>128</v>
      </c>
      <c r="B41" s="139"/>
      <c r="C41" s="139"/>
      <c r="D41" s="139"/>
      <c r="E41" s="140"/>
      <c r="F41" s="139"/>
      <c r="G41" s="139"/>
      <c r="H41" s="139"/>
      <c r="I41" s="140"/>
      <c r="J41" s="139"/>
      <c r="K41" s="139"/>
      <c r="L41" s="139"/>
      <c r="M41" s="140"/>
      <c r="N41" s="139"/>
      <c r="O41" s="139"/>
      <c r="P41" s="139"/>
      <c r="Q41" s="140"/>
      <c r="R41" s="141">
        <f t="shared" si="7"/>
        <v>0</v>
      </c>
      <c r="S41" s="142">
        <f t="shared" si="9"/>
        <v>0</v>
      </c>
      <c r="T41" s="143"/>
      <c r="U41" s="143"/>
      <c r="V41" s="143"/>
      <c r="W41" s="143"/>
      <c r="X41" s="143"/>
      <c r="Y41" s="144"/>
      <c r="Z41" s="144"/>
      <c r="AA41" s="144"/>
      <c r="AB41" s="144"/>
      <c r="AC41" s="144"/>
      <c r="AD41" s="144"/>
      <c r="AE41" s="144"/>
      <c r="AG41" s="139" t="s">
        <v>128</v>
      </c>
      <c r="AH41" s="139"/>
      <c r="AI41" s="139"/>
      <c r="AJ41" s="139"/>
      <c r="AK41" s="140"/>
      <c r="AL41" s="139"/>
      <c r="AM41" s="139"/>
      <c r="AN41" s="139"/>
      <c r="AO41" s="140"/>
      <c r="AP41" s="139"/>
      <c r="AQ41" s="139"/>
      <c r="AR41" s="139"/>
      <c r="AS41" s="140"/>
      <c r="AT41" s="139"/>
      <c r="AU41" s="139"/>
      <c r="AV41" s="139"/>
      <c r="AW41" s="140"/>
      <c r="AX41" s="141">
        <f t="shared" si="8"/>
        <v>0</v>
      </c>
      <c r="AY41" s="142">
        <f t="shared" si="10"/>
        <v>0</v>
      </c>
      <c r="AZ41" s="144"/>
      <c r="BA41" s="144"/>
      <c r="BB41" s="144"/>
      <c r="BC41" s="144"/>
      <c r="BD41" s="144"/>
      <c r="BE41" s="144"/>
      <c r="BF41" s="144"/>
      <c r="BG41" s="144"/>
      <c r="BH41" s="144"/>
      <c r="BI41" s="144"/>
      <c r="BJ41" s="144"/>
      <c r="BK41" s="144"/>
    </row>
    <row r="42" spans="1:63" x14ac:dyDescent="0.3">
      <c r="A42" s="139" t="s">
        <v>129</v>
      </c>
      <c r="B42" s="139"/>
      <c r="C42" s="139"/>
      <c r="D42" s="139"/>
      <c r="E42" s="140"/>
      <c r="F42" s="139"/>
      <c r="G42" s="139"/>
      <c r="H42" s="139"/>
      <c r="I42" s="140"/>
      <c r="J42" s="139"/>
      <c r="K42" s="139"/>
      <c r="L42" s="139"/>
      <c r="M42" s="140"/>
      <c r="N42" s="139"/>
      <c r="O42" s="139"/>
      <c r="P42" s="139"/>
      <c r="Q42" s="140"/>
      <c r="R42" s="141">
        <f t="shared" si="7"/>
        <v>0</v>
      </c>
      <c r="S42" s="142">
        <f t="shared" si="9"/>
        <v>0</v>
      </c>
      <c r="T42" s="143"/>
      <c r="U42" s="143"/>
      <c r="V42" s="143"/>
      <c r="W42" s="143"/>
      <c r="X42" s="143"/>
      <c r="Y42" s="144"/>
      <c r="Z42" s="144"/>
      <c r="AA42" s="144"/>
      <c r="AB42" s="144"/>
      <c r="AC42" s="144"/>
      <c r="AD42" s="144"/>
      <c r="AE42" s="144"/>
      <c r="AG42" s="139" t="s">
        <v>129</v>
      </c>
      <c r="AH42" s="139"/>
      <c r="AI42" s="139"/>
      <c r="AJ42" s="139"/>
      <c r="AK42" s="140"/>
      <c r="AL42" s="139"/>
      <c r="AM42" s="139"/>
      <c r="AN42" s="139"/>
      <c r="AO42" s="140"/>
      <c r="AP42" s="139"/>
      <c r="AQ42" s="139"/>
      <c r="AR42" s="139"/>
      <c r="AS42" s="140"/>
      <c r="AT42" s="139"/>
      <c r="AU42" s="139"/>
      <c r="AV42" s="139"/>
      <c r="AW42" s="140"/>
      <c r="AX42" s="141">
        <f t="shared" si="8"/>
        <v>0</v>
      </c>
      <c r="AY42" s="142">
        <f t="shared" si="10"/>
        <v>0</v>
      </c>
      <c r="AZ42" s="144"/>
      <c r="BA42" s="144"/>
      <c r="BB42" s="144"/>
      <c r="BC42" s="144"/>
      <c r="BD42" s="144"/>
      <c r="BE42" s="144"/>
      <c r="BF42" s="144"/>
      <c r="BG42" s="144"/>
      <c r="BH42" s="144"/>
      <c r="BI42" s="144"/>
      <c r="BJ42" s="144"/>
      <c r="BK42" s="144"/>
    </row>
    <row r="43" spans="1:63" x14ac:dyDescent="0.3">
      <c r="A43" s="139" t="s">
        <v>130</v>
      </c>
      <c r="B43" s="139"/>
      <c r="C43" s="139"/>
      <c r="D43" s="139"/>
      <c r="E43" s="140"/>
      <c r="F43" s="139"/>
      <c r="G43" s="139"/>
      <c r="H43" s="139"/>
      <c r="I43" s="140"/>
      <c r="J43" s="139"/>
      <c r="K43" s="139"/>
      <c r="L43" s="139"/>
      <c r="M43" s="140"/>
      <c r="N43" s="139"/>
      <c r="O43" s="139"/>
      <c r="P43" s="139"/>
      <c r="Q43" s="140"/>
      <c r="R43" s="141">
        <f t="shared" si="7"/>
        <v>0</v>
      </c>
      <c r="S43" s="142">
        <f t="shared" si="9"/>
        <v>0</v>
      </c>
      <c r="T43" s="143"/>
      <c r="U43" s="143"/>
      <c r="V43" s="143"/>
      <c r="W43" s="143"/>
      <c r="X43" s="143"/>
      <c r="Y43" s="144"/>
      <c r="Z43" s="144"/>
      <c r="AA43" s="144"/>
      <c r="AB43" s="144"/>
      <c r="AC43" s="144"/>
      <c r="AD43" s="144"/>
      <c r="AE43" s="144"/>
      <c r="AG43" s="139" t="s">
        <v>130</v>
      </c>
      <c r="AH43" s="139"/>
      <c r="AI43" s="139"/>
      <c r="AJ43" s="139"/>
      <c r="AK43" s="140"/>
      <c r="AL43" s="139"/>
      <c r="AM43" s="139"/>
      <c r="AN43" s="139"/>
      <c r="AO43" s="140"/>
      <c r="AP43" s="139"/>
      <c r="AQ43" s="139"/>
      <c r="AR43" s="139"/>
      <c r="AS43" s="140"/>
      <c r="AT43" s="139"/>
      <c r="AU43" s="139"/>
      <c r="AV43" s="139"/>
      <c r="AW43" s="140"/>
      <c r="AX43" s="141">
        <f t="shared" si="8"/>
        <v>0</v>
      </c>
      <c r="AY43" s="142">
        <f t="shared" si="10"/>
        <v>0</v>
      </c>
      <c r="AZ43" s="144"/>
      <c r="BA43" s="144"/>
      <c r="BB43" s="144"/>
      <c r="BC43" s="144"/>
      <c r="BD43" s="144"/>
      <c r="BE43" s="144"/>
      <c r="BF43" s="144"/>
      <c r="BG43" s="144"/>
      <c r="BH43" s="144"/>
      <c r="BI43" s="144"/>
      <c r="BJ43" s="144"/>
      <c r="BK43" s="144"/>
    </row>
    <row r="44" spans="1:63" x14ac:dyDescent="0.3">
      <c r="A44" s="139" t="s">
        <v>131</v>
      </c>
      <c r="B44" s="139"/>
      <c r="C44" s="139"/>
      <c r="D44" s="139"/>
      <c r="E44" s="140"/>
      <c r="F44" s="139"/>
      <c r="G44" s="139"/>
      <c r="H44" s="139"/>
      <c r="I44" s="140"/>
      <c r="J44" s="139"/>
      <c r="K44" s="139"/>
      <c r="L44" s="139"/>
      <c r="M44" s="140"/>
      <c r="N44" s="139"/>
      <c r="O44" s="139"/>
      <c r="P44" s="139"/>
      <c r="Q44" s="140"/>
      <c r="R44" s="141">
        <f t="shared" si="7"/>
        <v>0</v>
      </c>
      <c r="S44" s="142">
        <f t="shared" si="9"/>
        <v>0</v>
      </c>
      <c r="T44" s="143"/>
      <c r="U44" s="143"/>
      <c r="V44" s="143"/>
      <c r="W44" s="143"/>
      <c r="X44" s="143"/>
      <c r="Y44" s="144"/>
      <c r="Z44" s="144"/>
      <c r="AA44" s="144"/>
      <c r="AB44" s="144"/>
      <c r="AC44" s="144"/>
      <c r="AD44" s="144"/>
      <c r="AE44" s="144"/>
      <c r="AG44" s="139" t="s">
        <v>131</v>
      </c>
      <c r="AH44" s="139"/>
      <c r="AI44" s="139"/>
      <c r="AJ44" s="139"/>
      <c r="AK44" s="140"/>
      <c r="AL44" s="139"/>
      <c r="AM44" s="139"/>
      <c r="AN44" s="139"/>
      <c r="AO44" s="140"/>
      <c r="AP44" s="139"/>
      <c r="AQ44" s="139"/>
      <c r="AR44" s="139"/>
      <c r="AS44" s="140"/>
      <c r="AT44" s="139"/>
      <c r="AU44" s="139"/>
      <c r="AV44" s="139"/>
      <c r="AW44" s="140"/>
      <c r="AX44" s="141">
        <f t="shared" si="8"/>
        <v>0</v>
      </c>
      <c r="AY44" s="142">
        <f t="shared" si="10"/>
        <v>0</v>
      </c>
      <c r="AZ44" s="144"/>
      <c r="BA44" s="144"/>
      <c r="BB44" s="144"/>
      <c r="BC44" s="144"/>
      <c r="BD44" s="144"/>
      <c r="BE44" s="144"/>
      <c r="BF44" s="144"/>
      <c r="BG44" s="144"/>
      <c r="BH44" s="144"/>
      <c r="BI44" s="144"/>
      <c r="BJ44" s="144"/>
      <c r="BK44" s="144"/>
    </row>
    <row r="45" spans="1:63" x14ac:dyDescent="0.3">
      <c r="A45" s="139" t="s">
        <v>132</v>
      </c>
      <c r="B45" s="139"/>
      <c r="C45" s="139"/>
      <c r="D45" s="139"/>
      <c r="E45" s="140"/>
      <c r="F45" s="139"/>
      <c r="G45" s="139"/>
      <c r="H45" s="139"/>
      <c r="I45" s="140"/>
      <c r="J45" s="139"/>
      <c r="K45" s="139"/>
      <c r="L45" s="139"/>
      <c r="M45" s="140"/>
      <c r="N45" s="139"/>
      <c r="O45" s="139"/>
      <c r="P45" s="139"/>
      <c r="Q45" s="140"/>
      <c r="R45" s="141">
        <f t="shared" si="7"/>
        <v>0</v>
      </c>
      <c r="S45" s="142">
        <f t="shared" si="9"/>
        <v>0</v>
      </c>
      <c r="T45" s="143"/>
      <c r="U45" s="143"/>
      <c r="V45" s="143"/>
      <c r="W45" s="143"/>
      <c r="X45" s="143"/>
      <c r="Y45" s="144"/>
      <c r="Z45" s="144"/>
      <c r="AA45" s="144"/>
      <c r="AB45" s="144"/>
      <c r="AC45" s="144"/>
      <c r="AD45" s="144"/>
      <c r="AE45" s="144"/>
      <c r="AG45" s="139" t="s">
        <v>132</v>
      </c>
      <c r="AH45" s="139"/>
      <c r="AI45" s="139"/>
      <c r="AJ45" s="139"/>
      <c r="AK45" s="140"/>
      <c r="AL45" s="139"/>
      <c r="AM45" s="139"/>
      <c r="AN45" s="139"/>
      <c r="AO45" s="140"/>
      <c r="AP45" s="139"/>
      <c r="AQ45" s="139"/>
      <c r="AR45" s="139"/>
      <c r="AS45" s="140"/>
      <c r="AT45" s="139"/>
      <c r="AU45" s="139"/>
      <c r="AV45" s="139"/>
      <c r="AW45" s="140"/>
      <c r="AX45" s="141">
        <f t="shared" si="8"/>
        <v>0</v>
      </c>
      <c r="AY45" s="142">
        <f t="shared" si="10"/>
        <v>0</v>
      </c>
      <c r="AZ45" s="144"/>
      <c r="BA45" s="144"/>
      <c r="BB45" s="144"/>
      <c r="BC45" s="144"/>
      <c r="BD45" s="144"/>
      <c r="BE45" s="144"/>
      <c r="BF45" s="144"/>
      <c r="BG45" s="144"/>
      <c r="BH45" s="144"/>
      <c r="BI45" s="139"/>
      <c r="BJ45" s="139"/>
      <c r="BK45" s="139"/>
    </row>
    <row r="46" spans="1:63" x14ac:dyDescent="0.3">
      <c r="A46" s="139" t="s">
        <v>133</v>
      </c>
      <c r="B46" s="139"/>
      <c r="C46" s="139"/>
      <c r="D46" s="139"/>
      <c r="E46" s="140"/>
      <c r="F46" s="139"/>
      <c r="G46" s="139"/>
      <c r="H46" s="139"/>
      <c r="I46" s="140"/>
      <c r="J46" s="139"/>
      <c r="K46" s="139"/>
      <c r="L46" s="139"/>
      <c r="M46" s="140"/>
      <c r="N46" s="139"/>
      <c r="O46" s="139"/>
      <c r="P46" s="139"/>
      <c r="Q46" s="140"/>
      <c r="R46" s="141">
        <f t="shared" si="7"/>
        <v>0</v>
      </c>
      <c r="S46" s="142">
        <f t="shared" si="9"/>
        <v>0</v>
      </c>
      <c r="T46" s="143"/>
      <c r="U46" s="143"/>
      <c r="V46" s="143"/>
      <c r="W46" s="143"/>
      <c r="X46" s="143"/>
      <c r="Y46" s="144"/>
      <c r="Z46" s="144"/>
      <c r="AA46" s="144"/>
      <c r="AB46" s="144"/>
      <c r="AC46" s="144"/>
      <c r="AD46" s="144"/>
      <c r="AE46" s="144"/>
      <c r="AG46" s="139" t="s">
        <v>133</v>
      </c>
      <c r="AH46" s="139"/>
      <c r="AI46" s="139"/>
      <c r="AJ46" s="139"/>
      <c r="AK46" s="140"/>
      <c r="AL46" s="139"/>
      <c r="AM46" s="139"/>
      <c r="AN46" s="139"/>
      <c r="AO46" s="140"/>
      <c r="AP46" s="139"/>
      <c r="AQ46" s="139"/>
      <c r="AR46" s="139"/>
      <c r="AS46" s="140"/>
      <c r="AT46" s="139"/>
      <c r="AU46" s="139"/>
      <c r="AV46" s="139"/>
      <c r="AW46" s="140"/>
      <c r="AX46" s="141">
        <f t="shared" si="8"/>
        <v>0</v>
      </c>
      <c r="AY46" s="142">
        <f t="shared" si="10"/>
        <v>0</v>
      </c>
      <c r="AZ46" s="144"/>
      <c r="BA46" s="144"/>
      <c r="BB46" s="144"/>
      <c r="BC46" s="144"/>
      <c r="BD46" s="144"/>
      <c r="BE46" s="144"/>
      <c r="BF46" s="144"/>
      <c r="BG46" s="144"/>
      <c r="BH46" s="144"/>
      <c r="BI46" s="139"/>
      <c r="BJ46" s="139"/>
      <c r="BK46" s="139"/>
    </row>
    <row r="47" spans="1:63" x14ac:dyDescent="0.3">
      <c r="A47" s="139" t="s">
        <v>134</v>
      </c>
      <c r="B47" s="139"/>
      <c r="C47" s="139"/>
      <c r="D47" s="139"/>
      <c r="E47" s="140"/>
      <c r="F47" s="139"/>
      <c r="G47" s="139"/>
      <c r="H47" s="139"/>
      <c r="I47" s="140"/>
      <c r="J47" s="139"/>
      <c r="K47" s="139"/>
      <c r="L47" s="139"/>
      <c r="M47" s="140"/>
      <c r="N47" s="139"/>
      <c r="O47" s="139"/>
      <c r="P47" s="139"/>
      <c r="Q47" s="140"/>
      <c r="R47" s="141">
        <f t="shared" si="7"/>
        <v>0</v>
      </c>
      <c r="S47" s="142">
        <f t="shared" si="9"/>
        <v>0</v>
      </c>
      <c r="T47" s="143"/>
      <c r="U47" s="143"/>
      <c r="V47" s="143"/>
      <c r="W47" s="143"/>
      <c r="X47" s="143"/>
      <c r="Y47" s="144"/>
      <c r="Z47" s="144"/>
      <c r="AA47" s="144"/>
      <c r="AB47" s="144"/>
      <c r="AC47" s="144"/>
      <c r="AD47" s="144"/>
      <c r="AE47" s="144"/>
      <c r="AG47" s="139" t="s">
        <v>134</v>
      </c>
      <c r="AH47" s="139"/>
      <c r="AI47" s="139"/>
      <c r="AJ47" s="139"/>
      <c r="AK47" s="140"/>
      <c r="AL47" s="139"/>
      <c r="AM47" s="139"/>
      <c r="AN47" s="139"/>
      <c r="AO47" s="140"/>
      <c r="AP47" s="139"/>
      <c r="AQ47" s="139"/>
      <c r="AR47" s="139"/>
      <c r="AS47" s="140"/>
      <c r="AT47" s="139"/>
      <c r="AU47" s="139"/>
      <c r="AV47" s="139"/>
      <c r="AW47" s="140"/>
      <c r="AX47" s="141">
        <f t="shared" si="8"/>
        <v>0</v>
      </c>
      <c r="AY47" s="142">
        <f t="shared" si="10"/>
        <v>0</v>
      </c>
      <c r="AZ47" s="144"/>
      <c r="BA47" s="144"/>
      <c r="BB47" s="144"/>
      <c r="BC47" s="144"/>
      <c r="BD47" s="144"/>
      <c r="BE47" s="144"/>
      <c r="BF47" s="144"/>
      <c r="BG47" s="144"/>
      <c r="BH47" s="144"/>
      <c r="BI47" s="139"/>
      <c r="BJ47" s="139"/>
      <c r="BK47" s="139"/>
    </row>
    <row r="48" spans="1:63" x14ac:dyDescent="0.3">
      <c r="A48" s="139" t="s">
        <v>135</v>
      </c>
      <c r="B48" s="139"/>
      <c r="C48" s="139"/>
      <c r="D48" s="139"/>
      <c r="E48" s="140"/>
      <c r="F48" s="139"/>
      <c r="G48" s="139"/>
      <c r="H48" s="139"/>
      <c r="I48" s="140"/>
      <c r="J48" s="139"/>
      <c r="K48" s="139"/>
      <c r="L48" s="139"/>
      <c r="M48" s="140"/>
      <c r="N48" s="139"/>
      <c r="O48" s="139"/>
      <c r="P48" s="139"/>
      <c r="Q48" s="140"/>
      <c r="R48" s="141">
        <f t="shared" si="7"/>
        <v>0</v>
      </c>
      <c r="S48" s="142">
        <f t="shared" si="9"/>
        <v>0</v>
      </c>
      <c r="T48" s="143"/>
      <c r="U48" s="143"/>
      <c r="V48" s="143"/>
      <c r="W48" s="143"/>
      <c r="X48" s="143"/>
      <c r="Y48" s="144"/>
      <c r="Z48" s="144"/>
      <c r="AA48" s="144"/>
      <c r="AB48" s="144"/>
      <c r="AC48" s="144"/>
      <c r="AD48" s="144"/>
      <c r="AE48" s="144"/>
      <c r="AG48" s="139" t="s">
        <v>135</v>
      </c>
      <c r="AH48" s="139"/>
      <c r="AI48" s="139"/>
      <c r="AJ48" s="139"/>
      <c r="AK48" s="140"/>
      <c r="AL48" s="139"/>
      <c r="AM48" s="139"/>
      <c r="AN48" s="139"/>
      <c r="AO48" s="140"/>
      <c r="AP48" s="139"/>
      <c r="AQ48" s="139"/>
      <c r="AR48" s="139"/>
      <c r="AS48" s="140"/>
      <c r="AT48" s="139"/>
      <c r="AU48" s="139"/>
      <c r="AV48" s="139"/>
      <c r="AW48" s="140"/>
      <c r="AX48" s="141">
        <f t="shared" si="8"/>
        <v>0</v>
      </c>
      <c r="AY48" s="142">
        <f t="shared" si="10"/>
        <v>0</v>
      </c>
      <c r="AZ48" s="144"/>
      <c r="BA48" s="144"/>
      <c r="BB48" s="144"/>
      <c r="BC48" s="144"/>
      <c r="BD48" s="144"/>
      <c r="BE48" s="144"/>
      <c r="BF48" s="144"/>
      <c r="BG48" s="144"/>
      <c r="BH48" s="144"/>
      <c r="BI48" s="144"/>
      <c r="BJ48" s="144"/>
      <c r="BK48" s="144"/>
    </row>
    <row r="49" spans="1:63" x14ac:dyDescent="0.3">
      <c r="A49" s="139" t="s">
        <v>136</v>
      </c>
      <c r="B49" s="139"/>
      <c r="C49" s="139"/>
      <c r="D49" s="139"/>
      <c r="E49" s="140"/>
      <c r="F49" s="139"/>
      <c r="G49" s="139"/>
      <c r="H49" s="139"/>
      <c r="I49" s="140"/>
      <c r="J49" s="139"/>
      <c r="K49" s="139"/>
      <c r="L49" s="139"/>
      <c r="M49" s="140"/>
      <c r="N49" s="139"/>
      <c r="O49" s="139"/>
      <c r="P49" s="139"/>
      <c r="Q49" s="140"/>
      <c r="R49" s="141">
        <f t="shared" si="7"/>
        <v>0</v>
      </c>
      <c r="S49" s="142">
        <f t="shared" si="9"/>
        <v>0</v>
      </c>
      <c r="T49" s="143"/>
      <c r="U49" s="143"/>
      <c r="V49" s="143"/>
      <c r="W49" s="143"/>
      <c r="X49" s="143"/>
      <c r="Y49" s="144"/>
      <c r="Z49" s="144"/>
      <c r="AA49" s="144"/>
      <c r="AB49" s="144"/>
      <c r="AC49" s="144"/>
      <c r="AD49" s="144"/>
      <c r="AE49" s="144"/>
      <c r="AG49" s="139" t="s">
        <v>136</v>
      </c>
      <c r="AH49" s="139"/>
      <c r="AI49" s="139"/>
      <c r="AJ49" s="139"/>
      <c r="AK49" s="140"/>
      <c r="AL49" s="139"/>
      <c r="AM49" s="139"/>
      <c r="AN49" s="139"/>
      <c r="AO49" s="140"/>
      <c r="AP49" s="139"/>
      <c r="AQ49" s="139"/>
      <c r="AR49" s="139"/>
      <c r="AS49" s="140"/>
      <c r="AT49" s="139"/>
      <c r="AU49" s="139"/>
      <c r="AV49" s="139"/>
      <c r="AW49" s="140"/>
      <c r="AX49" s="141">
        <f t="shared" si="8"/>
        <v>0</v>
      </c>
      <c r="AY49" s="142">
        <f t="shared" si="10"/>
        <v>0</v>
      </c>
      <c r="AZ49" s="144"/>
      <c r="BA49" s="144"/>
      <c r="BB49" s="144"/>
      <c r="BC49" s="144"/>
      <c r="BD49" s="144"/>
      <c r="BE49" s="144"/>
      <c r="BF49" s="144"/>
      <c r="BG49" s="144"/>
      <c r="BH49" s="144"/>
      <c r="BI49" s="144"/>
      <c r="BJ49" s="144"/>
      <c r="BK49" s="144"/>
    </row>
    <row r="50" spans="1:63" x14ac:dyDescent="0.3">
      <c r="A50" s="139" t="s">
        <v>137</v>
      </c>
      <c r="B50" s="139"/>
      <c r="C50" s="139"/>
      <c r="D50" s="139"/>
      <c r="E50" s="140"/>
      <c r="F50" s="139"/>
      <c r="G50" s="139"/>
      <c r="H50" s="139"/>
      <c r="I50" s="140"/>
      <c r="J50" s="139"/>
      <c r="K50" s="139"/>
      <c r="L50" s="139"/>
      <c r="M50" s="140"/>
      <c r="N50" s="139"/>
      <c r="O50" s="139"/>
      <c r="P50" s="139"/>
      <c r="Q50" s="140"/>
      <c r="R50" s="141">
        <f t="shared" si="7"/>
        <v>0</v>
      </c>
      <c r="S50" s="142">
        <f t="shared" si="9"/>
        <v>0</v>
      </c>
      <c r="T50" s="143"/>
      <c r="U50" s="143"/>
      <c r="V50" s="143"/>
      <c r="W50" s="143"/>
      <c r="X50" s="143"/>
      <c r="Y50" s="144"/>
      <c r="Z50" s="144"/>
      <c r="AA50" s="144"/>
      <c r="AB50" s="144"/>
      <c r="AC50" s="144"/>
      <c r="AD50" s="144"/>
      <c r="AE50" s="144"/>
      <c r="AG50" s="139" t="s">
        <v>137</v>
      </c>
      <c r="AH50" s="139"/>
      <c r="AI50" s="139"/>
      <c r="AJ50" s="139"/>
      <c r="AK50" s="140"/>
      <c r="AL50" s="139"/>
      <c r="AM50" s="139"/>
      <c r="AN50" s="139"/>
      <c r="AO50" s="140"/>
      <c r="AP50" s="139"/>
      <c r="AQ50" s="139"/>
      <c r="AR50" s="139"/>
      <c r="AS50" s="140"/>
      <c r="AT50" s="139"/>
      <c r="AU50" s="139"/>
      <c r="AV50" s="139"/>
      <c r="AW50" s="140"/>
      <c r="AX50" s="141">
        <f t="shared" si="8"/>
        <v>0</v>
      </c>
      <c r="AY50" s="142">
        <f t="shared" si="10"/>
        <v>0</v>
      </c>
      <c r="AZ50" s="144"/>
      <c r="BA50" s="144"/>
      <c r="BB50" s="144"/>
      <c r="BC50" s="144"/>
      <c r="BD50" s="144"/>
      <c r="BE50" s="144"/>
      <c r="BF50" s="144"/>
      <c r="BG50" s="144"/>
      <c r="BH50" s="144"/>
      <c r="BI50" s="144"/>
      <c r="BJ50" s="144"/>
      <c r="BK50" s="144"/>
    </row>
    <row r="51" spans="1:63" x14ac:dyDescent="0.3">
      <c r="A51" s="139" t="s">
        <v>138</v>
      </c>
      <c r="B51" s="139"/>
      <c r="C51" s="139"/>
      <c r="D51" s="139"/>
      <c r="E51" s="140"/>
      <c r="F51" s="139"/>
      <c r="G51" s="139"/>
      <c r="H51" s="139"/>
      <c r="I51" s="140"/>
      <c r="J51" s="139"/>
      <c r="K51" s="139"/>
      <c r="L51" s="139"/>
      <c r="M51" s="140"/>
      <c r="N51" s="139"/>
      <c r="O51" s="139"/>
      <c r="P51" s="139"/>
      <c r="Q51" s="140"/>
      <c r="R51" s="141">
        <f t="shared" si="7"/>
        <v>0</v>
      </c>
      <c r="S51" s="142">
        <f t="shared" si="9"/>
        <v>0</v>
      </c>
      <c r="T51" s="143"/>
      <c r="U51" s="143"/>
      <c r="V51" s="143"/>
      <c r="W51" s="143"/>
      <c r="X51" s="143"/>
      <c r="Y51" s="144"/>
      <c r="Z51" s="144"/>
      <c r="AA51" s="144"/>
      <c r="AB51" s="144"/>
      <c r="AC51" s="144"/>
      <c r="AD51" s="144"/>
      <c r="AE51" s="144"/>
      <c r="AG51" s="139" t="s">
        <v>138</v>
      </c>
      <c r="AH51" s="139"/>
      <c r="AI51" s="139"/>
      <c r="AJ51" s="139"/>
      <c r="AK51" s="140"/>
      <c r="AL51" s="139"/>
      <c r="AM51" s="139"/>
      <c r="AN51" s="139"/>
      <c r="AO51" s="140"/>
      <c r="AP51" s="139"/>
      <c r="AQ51" s="139"/>
      <c r="AR51" s="139"/>
      <c r="AS51" s="140"/>
      <c r="AT51" s="139"/>
      <c r="AU51" s="139"/>
      <c r="AV51" s="139"/>
      <c r="AW51" s="140"/>
      <c r="AX51" s="141">
        <f t="shared" si="8"/>
        <v>0</v>
      </c>
      <c r="AY51" s="142">
        <f t="shared" si="10"/>
        <v>0</v>
      </c>
      <c r="AZ51" s="144"/>
      <c r="BA51" s="144"/>
      <c r="BB51" s="144"/>
      <c r="BC51" s="144"/>
      <c r="BD51" s="144"/>
      <c r="BE51" s="144"/>
      <c r="BF51" s="144"/>
      <c r="BG51" s="144"/>
      <c r="BH51" s="144"/>
      <c r="BI51" s="144"/>
      <c r="BJ51" s="144"/>
      <c r="BK51" s="144"/>
    </row>
    <row r="52" spans="1:63" x14ac:dyDescent="0.3">
      <c r="A52" s="139" t="s">
        <v>139</v>
      </c>
      <c r="B52" s="139"/>
      <c r="C52" s="139"/>
      <c r="D52" s="139"/>
      <c r="E52" s="140"/>
      <c r="F52" s="139"/>
      <c r="G52" s="139"/>
      <c r="H52" s="139"/>
      <c r="I52" s="140"/>
      <c r="J52" s="139"/>
      <c r="K52" s="139"/>
      <c r="L52" s="139"/>
      <c r="M52" s="140"/>
      <c r="N52" s="139"/>
      <c r="O52" s="139"/>
      <c r="P52" s="139"/>
      <c r="Q52" s="140"/>
      <c r="R52" s="141">
        <f t="shared" si="7"/>
        <v>0</v>
      </c>
      <c r="S52" s="142">
        <f t="shared" si="9"/>
        <v>0</v>
      </c>
      <c r="T52" s="143"/>
      <c r="U52" s="143"/>
      <c r="V52" s="143"/>
      <c r="W52" s="143"/>
      <c r="X52" s="143"/>
      <c r="Y52" s="144"/>
      <c r="Z52" s="144"/>
      <c r="AA52" s="144"/>
      <c r="AB52" s="144"/>
      <c r="AC52" s="144"/>
      <c r="AD52" s="144"/>
      <c r="AE52" s="144"/>
      <c r="AG52" s="139" t="s">
        <v>139</v>
      </c>
      <c r="AH52" s="139"/>
      <c r="AI52" s="139"/>
      <c r="AJ52" s="139"/>
      <c r="AK52" s="140"/>
      <c r="AL52" s="139"/>
      <c r="AM52" s="139"/>
      <c r="AN52" s="139"/>
      <c r="AO52" s="140"/>
      <c r="AP52" s="139"/>
      <c r="AQ52" s="139"/>
      <c r="AR52" s="139"/>
      <c r="AS52" s="140"/>
      <c r="AT52" s="139"/>
      <c r="AU52" s="139"/>
      <c r="AV52" s="139"/>
      <c r="AW52" s="140"/>
      <c r="AX52" s="141">
        <f t="shared" si="8"/>
        <v>0</v>
      </c>
      <c r="AY52" s="142">
        <f t="shared" si="10"/>
        <v>0</v>
      </c>
      <c r="AZ52" s="144"/>
      <c r="BA52" s="144"/>
      <c r="BB52" s="144"/>
      <c r="BC52" s="144"/>
      <c r="BD52" s="144"/>
      <c r="BE52" s="144"/>
      <c r="BF52" s="144"/>
      <c r="BG52" s="144"/>
      <c r="BH52" s="144"/>
      <c r="BI52" s="144"/>
      <c r="BJ52" s="144"/>
      <c r="BK52" s="144"/>
    </row>
    <row r="53" spans="1:63" x14ac:dyDescent="0.3">
      <c r="A53" s="139" t="s">
        <v>140</v>
      </c>
      <c r="B53" s="139"/>
      <c r="C53" s="139"/>
      <c r="D53" s="139"/>
      <c r="E53" s="140"/>
      <c r="F53" s="139"/>
      <c r="G53" s="139"/>
      <c r="H53" s="139"/>
      <c r="I53" s="140"/>
      <c r="J53" s="139"/>
      <c r="K53" s="139"/>
      <c r="L53" s="139"/>
      <c r="M53" s="140"/>
      <c r="N53" s="139"/>
      <c r="O53" s="139"/>
      <c r="P53" s="139"/>
      <c r="Q53" s="140"/>
      <c r="R53" s="141">
        <f t="shared" si="7"/>
        <v>0</v>
      </c>
      <c r="S53" s="142">
        <f t="shared" si="9"/>
        <v>0</v>
      </c>
      <c r="T53" s="143"/>
      <c r="U53" s="143"/>
      <c r="V53" s="143"/>
      <c r="W53" s="143"/>
      <c r="X53" s="143"/>
      <c r="Y53" s="144"/>
      <c r="Z53" s="144"/>
      <c r="AA53" s="144"/>
      <c r="AB53" s="144"/>
      <c r="AC53" s="144"/>
      <c r="AD53" s="144"/>
      <c r="AE53" s="144"/>
      <c r="AG53" s="139" t="s">
        <v>140</v>
      </c>
      <c r="AH53" s="139"/>
      <c r="AI53" s="139"/>
      <c r="AJ53" s="139"/>
      <c r="AK53" s="140"/>
      <c r="AL53" s="139"/>
      <c r="AM53" s="139"/>
      <c r="AN53" s="139"/>
      <c r="AO53" s="140"/>
      <c r="AP53" s="139"/>
      <c r="AQ53" s="139"/>
      <c r="AR53" s="139"/>
      <c r="AS53" s="140"/>
      <c r="AT53" s="139"/>
      <c r="AU53" s="139"/>
      <c r="AV53" s="139"/>
      <c r="AW53" s="140"/>
      <c r="AX53" s="141">
        <f t="shared" si="8"/>
        <v>0</v>
      </c>
      <c r="AY53" s="142">
        <f t="shared" si="10"/>
        <v>0</v>
      </c>
      <c r="AZ53" s="144"/>
      <c r="BA53" s="144"/>
      <c r="BB53" s="144"/>
      <c r="BC53" s="144"/>
      <c r="BD53" s="144"/>
      <c r="BE53" s="144"/>
      <c r="BF53" s="144"/>
      <c r="BG53" s="144"/>
      <c r="BH53" s="144"/>
      <c r="BI53" s="144"/>
      <c r="BJ53" s="144"/>
      <c r="BK53" s="144"/>
    </row>
    <row r="54" spans="1:63" x14ac:dyDescent="0.3">
      <c r="A54" s="139" t="s">
        <v>141</v>
      </c>
      <c r="B54" s="139"/>
      <c r="C54" s="139"/>
      <c r="D54" s="139"/>
      <c r="E54" s="140"/>
      <c r="F54" s="139"/>
      <c r="G54" s="139"/>
      <c r="H54" s="139"/>
      <c r="I54" s="140"/>
      <c r="J54" s="139"/>
      <c r="K54" s="139"/>
      <c r="L54" s="139"/>
      <c r="M54" s="140"/>
      <c r="N54" s="139"/>
      <c r="O54" s="139"/>
      <c r="P54" s="139"/>
      <c r="Q54" s="140"/>
      <c r="R54" s="141">
        <f t="shared" si="7"/>
        <v>0</v>
      </c>
      <c r="S54" s="142">
        <f t="shared" si="9"/>
        <v>0</v>
      </c>
      <c r="T54" s="143"/>
      <c r="U54" s="143"/>
      <c r="V54" s="143"/>
      <c r="W54" s="143"/>
      <c r="X54" s="143"/>
      <c r="Y54" s="144"/>
      <c r="Z54" s="144"/>
      <c r="AA54" s="144"/>
      <c r="AB54" s="144"/>
      <c r="AC54" s="144"/>
      <c r="AD54" s="144"/>
      <c r="AE54" s="144"/>
      <c r="AG54" s="139" t="s">
        <v>141</v>
      </c>
      <c r="AH54" s="139"/>
      <c r="AI54" s="139"/>
      <c r="AJ54" s="139"/>
      <c r="AK54" s="140"/>
      <c r="AL54" s="139"/>
      <c r="AM54" s="139"/>
      <c r="AN54" s="139"/>
      <c r="AO54" s="140"/>
      <c r="AP54" s="139"/>
      <c r="AQ54" s="139"/>
      <c r="AR54" s="139"/>
      <c r="AS54" s="140"/>
      <c r="AT54" s="139"/>
      <c r="AU54" s="139"/>
      <c r="AV54" s="139"/>
      <c r="AW54" s="140"/>
      <c r="AX54" s="141">
        <f t="shared" si="8"/>
        <v>0</v>
      </c>
      <c r="AY54" s="142">
        <f t="shared" si="10"/>
        <v>0</v>
      </c>
      <c r="AZ54" s="144"/>
      <c r="BA54" s="144"/>
      <c r="BB54" s="144"/>
      <c r="BC54" s="144"/>
      <c r="BD54" s="144"/>
      <c r="BE54" s="144"/>
      <c r="BF54" s="144"/>
      <c r="BG54" s="144"/>
      <c r="BH54" s="144"/>
      <c r="BI54" s="144"/>
      <c r="BJ54" s="144"/>
      <c r="BK54" s="144"/>
    </row>
    <row r="55" spans="1:63" x14ac:dyDescent="0.3">
      <c r="A55" s="139" t="s">
        <v>142</v>
      </c>
      <c r="B55" s="139"/>
      <c r="C55" s="139"/>
      <c r="D55" s="139"/>
      <c r="E55" s="140"/>
      <c r="F55" s="139"/>
      <c r="G55" s="139"/>
      <c r="H55" s="139"/>
      <c r="I55" s="140"/>
      <c r="J55" s="139"/>
      <c r="K55" s="139"/>
      <c r="L55" s="139"/>
      <c r="M55" s="140"/>
      <c r="N55" s="139"/>
      <c r="O55" s="139"/>
      <c r="P55" s="139"/>
      <c r="Q55" s="140"/>
      <c r="R55" s="141">
        <f t="shared" si="7"/>
        <v>0</v>
      </c>
      <c r="S55" s="142">
        <f t="shared" si="9"/>
        <v>0</v>
      </c>
      <c r="T55" s="143"/>
      <c r="U55" s="143"/>
      <c r="V55" s="143"/>
      <c r="W55" s="143"/>
      <c r="X55" s="143"/>
      <c r="Y55" s="144"/>
      <c r="Z55" s="144"/>
      <c r="AA55" s="144"/>
      <c r="AB55" s="144"/>
      <c r="AC55" s="144"/>
      <c r="AD55" s="144"/>
      <c r="AE55" s="144"/>
      <c r="AG55" s="139" t="s">
        <v>142</v>
      </c>
      <c r="AH55" s="139"/>
      <c r="AI55" s="139"/>
      <c r="AJ55" s="139"/>
      <c r="AK55" s="140"/>
      <c r="AL55" s="139"/>
      <c r="AM55" s="139"/>
      <c r="AN55" s="139"/>
      <c r="AO55" s="140"/>
      <c r="AP55" s="139"/>
      <c r="AQ55" s="139"/>
      <c r="AR55" s="139"/>
      <c r="AS55" s="140"/>
      <c r="AT55" s="139"/>
      <c r="AU55" s="139"/>
      <c r="AV55" s="139"/>
      <c r="AW55" s="140"/>
      <c r="AX55" s="141">
        <f t="shared" si="8"/>
        <v>0</v>
      </c>
      <c r="AY55" s="142">
        <f t="shared" si="10"/>
        <v>0</v>
      </c>
      <c r="AZ55" s="144"/>
      <c r="BA55" s="144"/>
      <c r="BB55" s="144"/>
      <c r="BC55" s="144"/>
      <c r="BD55" s="144"/>
      <c r="BE55" s="144"/>
      <c r="BF55" s="144"/>
      <c r="BG55" s="144"/>
      <c r="BH55" s="144"/>
      <c r="BI55" s="144"/>
      <c r="BJ55" s="144"/>
      <c r="BK55" s="144"/>
    </row>
    <row r="56" spans="1:63" x14ac:dyDescent="0.3">
      <c r="A56" s="139" t="s">
        <v>143</v>
      </c>
      <c r="B56" s="139"/>
      <c r="C56" s="139"/>
      <c r="D56" s="139"/>
      <c r="E56" s="140"/>
      <c r="F56" s="139"/>
      <c r="G56" s="139"/>
      <c r="H56" s="139"/>
      <c r="I56" s="140"/>
      <c r="J56" s="139"/>
      <c r="K56" s="139"/>
      <c r="L56" s="139"/>
      <c r="M56" s="140"/>
      <c r="N56" s="139"/>
      <c r="O56" s="139"/>
      <c r="P56" s="139"/>
      <c r="Q56" s="140"/>
      <c r="R56" s="141">
        <f t="shared" si="7"/>
        <v>0</v>
      </c>
      <c r="S56" s="142">
        <f t="shared" si="9"/>
        <v>0</v>
      </c>
      <c r="T56" s="143"/>
      <c r="U56" s="143"/>
      <c r="V56" s="143"/>
      <c r="W56" s="143"/>
      <c r="X56" s="143"/>
      <c r="Y56" s="144"/>
      <c r="Z56" s="144"/>
      <c r="AA56" s="144"/>
      <c r="AB56" s="144"/>
      <c r="AC56" s="144"/>
      <c r="AD56" s="144"/>
      <c r="AE56" s="144"/>
      <c r="AG56" s="139" t="s">
        <v>143</v>
      </c>
      <c r="AH56" s="139"/>
      <c r="AI56" s="139"/>
      <c r="AJ56" s="139"/>
      <c r="AK56" s="140"/>
      <c r="AL56" s="139"/>
      <c r="AM56" s="139"/>
      <c r="AN56" s="139"/>
      <c r="AO56" s="140"/>
      <c r="AP56" s="139"/>
      <c r="AQ56" s="139"/>
      <c r="AR56" s="139"/>
      <c r="AS56" s="140"/>
      <c r="AT56" s="139"/>
      <c r="AU56" s="139"/>
      <c r="AV56" s="139"/>
      <c r="AW56" s="140"/>
      <c r="AX56" s="141">
        <f t="shared" si="8"/>
        <v>0</v>
      </c>
      <c r="AY56" s="142">
        <f t="shared" si="10"/>
        <v>0</v>
      </c>
      <c r="AZ56" s="144"/>
      <c r="BA56" s="144"/>
      <c r="BB56" s="144"/>
      <c r="BC56" s="144"/>
      <c r="BD56" s="144"/>
      <c r="BE56" s="144"/>
      <c r="BF56" s="144"/>
      <c r="BG56" s="144"/>
      <c r="BH56" s="144"/>
      <c r="BI56" s="144"/>
      <c r="BJ56" s="144"/>
      <c r="BK56" s="144"/>
    </row>
    <row r="57" spans="1:63" x14ac:dyDescent="0.3">
      <c r="A57" s="139" t="s">
        <v>144</v>
      </c>
      <c r="B57" s="139"/>
      <c r="C57" s="139"/>
      <c r="D57" s="139"/>
      <c r="E57" s="140"/>
      <c r="F57" s="139"/>
      <c r="G57" s="139"/>
      <c r="H57" s="139"/>
      <c r="I57" s="140"/>
      <c r="J57" s="139"/>
      <c r="K57" s="139"/>
      <c r="L57" s="139"/>
      <c r="M57" s="140"/>
      <c r="N57" s="139"/>
      <c r="O57" s="139"/>
      <c r="P57" s="139"/>
      <c r="Q57" s="140"/>
      <c r="R57" s="141">
        <f t="shared" si="7"/>
        <v>0</v>
      </c>
      <c r="S57" s="142">
        <f t="shared" si="9"/>
        <v>0</v>
      </c>
      <c r="T57" s="143"/>
      <c r="U57" s="143"/>
      <c r="V57" s="143"/>
      <c r="W57" s="143"/>
      <c r="X57" s="143"/>
      <c r="Y57" s="144"/>
      <c r="Z57" s="144"/>
      <c r="AA57" s="144"/>
      <c r="AB57" s="144"/>
      <c r="AC57" s="144"/>
      <c r="AD57" s="144"/>
      <c r="AE57" s="144"/>
      <c r="AG57" s="139" t="s">
        <v>144</v>
      </c>
      <c r="AH57" s="139"/>
      <c r="AI57" s="139"/>
      <c r="AJ57" s="139"/>
      <c r="AK57" s="140"/>
      <c r="AL57" s="139"/>
      <c r="AM57" s="139"/>
      <c r="AN57" s="139"/>
      <c r="AO57" s="140"/>
      <c r="AP57" s="139"/>
      <c r="AQ57" s="139"/>
      <c r="AR57" s="139"/>
      <c r="AS57" s="140"/>
      <c r="AT57" s="139"/>
      <c r="AU57" s="139"/>
      <c r="AV57" s="139"/>
      <c r="AW57" s="140"/>
      <c r="AX57" s="141">
        <f t="shared" si="8"/>
        <v>0</v>
      </c>
      <c r="AY57" s="142">
        <f t="shared" si="10"/>
        <v>0</v>
      </c>
      <c r="AZ57" s="144"/>
      <c r="BA57" s="144"/>
      <c r="BB57" s="144"/>
      <c r="BC57" s="144"/>
      <c r="BD57" s="144"/>
      <c r="BE57" s="144"/>
      <c r="BF57" s="144"/>
      <c r="BG57" s="144"/>
      <c r="BH57" s="144"/>
      <c r="BI57" s="144"/>
      <c r="BJ57" s="144"/>
      <c r="BK57" s="144"/>
    </row>
    <row r="58" spans="1:63" x14ac:dyDescent="0.3">
      <c r="A58" s="146" t="s">
        <v>145</v>
      </c>
      <c r="B58" s="147">
        <f t="shared" ref="B58:Q58" si="11">SUM(B37:B57)</f>
        <v>0</v>
      </c>
      <c r="C58" s="147">
        <f t="shared" si="11"/>
        <v>0</v>
      </c>
      <c r="D58" s="147">
        <f t="shared" si="11"/>
        <v>0</v>
      </c>
      <c r="E58" s="148">
        <f t="shared" si="11"/>
        <v>0</v>
      </c>
      <c r="F58" s="147">
        <f t="shared" si="11"/>
        <v>0</v>
      </c>
      <c r="G58" s="147">
        <f t="shared" si="11"/>
        <v>0</v>
      </c>
      <c r="H58" s="147">
        <f t="shared" si="11"/>
        <v>0</v>
      </c>
      <c r="I58" s="148">
        <f t="shared" si="11"/>
        <v>0</v>
      </c>
      <c r="J58" s="147">
        <f t="shared" si="11"/>
        <v>0</v>
      </c>
      <c r="K58" s="147">
        <f t="shared" si="11"/>
        <v>0</v>
      </c>
      <c r="L58" s="147">
        <f t="shared" si="11"/>
        <v>0</v>
      </c>
      <c r="M58" s="148">
        <f t="shared" si="11"/>
        <v>0</v>
      </c>
      <c r="N58" s="147">
        <f t="shared" si="11"/>
        <v>0</v>
      </c>
      <c r="O58" s="147">
        <f t="shared" si="11"/>
        <v>0</v>
      </c>
      <c r="P58" s="147">
        <f t="shared" si="11"/>
        <v>0</v>
      </c>
      <c r="Q58" s="148">
        <f t="shared" si="11"/>
        <v>0</v>
      </c>
      <c r="R58" s="147">
        <f t="shared" ref="R58:AE58" si="12">SUM(R37:R57)</f>
        <v>0</v>
      </c>
      <c r="S58" s="142">
        <f t="shared" si="12"/>
        <v>0</v>
      </c>
      <c r="T58" s="147">
        <f t="shared" si="12"/>
        <v>0</v>
      </c>
      <c r="U58" s="147">
        <f t="shared" si="12"/>
        <v>0</v>
      </c>
      <c r="V58" s="147">
        <f t="shared" si="12"/>
        <v>0</v>
      </c>
      <c r="W58" s="147">
        <f t="shared" si="12"/>
        <v>0</v>
      </c>
      <c r="X58" s="147">
        <f t="shared" si="12"/>
        <v>0</v>
      </c>
      <c r="Y58" s="147">
        <f t="shared" si="12"/>
        <v>0</v>
      </c>
      <c r="Z58" s="147">
        <f t="shared" si="12"/>
        <v>0</v>
      </c>
      <c r="AA58" s="147">
        <f t="shared" si="12"/>
        <v>0</v>
      </c>
      <c r="AB58" s="147">
        <f t="shared" si="12"/>
        <v>0</v>
      </c>
      <c r="AC58" s="147">
        <f t="shared" si="12"/>
        <v>0</v>
      </c>
      <c r="AD58" s="147">
        <f t="shared" si="12"/>
        <v>0</v>
      </c>
      <c r="AE58" s="147">
        <f t="shared" si="12"/>
        <v>0</v>
      </c>
      <c r="AG58" s="146" t="s">
        <v>145</v>
      </c>
      <c r="AH58" s="147">
        <f t="shared" ref="AH58:AW58" si="13">SUM(AH37:AH57)</f>
        <v>0</v>
      </c>
      <c r="AI58" s="147">
        <f t="shared" si="13"/>
        <v>0</v>
      </c>
      <c r="AJ58" s="147">
        <f t="shared" si="13"/>
        <v>0</v>
      </c>
      <c r="AK58" s="148">
        <f t="shared" si="13"/>
        <v>0</v>
      </c>
      <c r="AL58" s="147">
        <f t="shared" si="13"/>
        <v>0</v>
      </c>
      <c r="AM58" s="147">
        <f t="shared" si="13"/>
        <v>0</v>
      </c>
      <c r="AN58" s="147">
        <f t="shared" si="13"/>
        <v>0</v>
      </c>
      <c r="AO58" s="148">
        <f t="shared" si="13"/>
        <v>0</v>
      </c>
      <c r="AP58" s="147">
        <f t="shared" si="13"/>
        <v>0</v>
      </c>
      <c r="AQ58" s="147">
        <f t="shared" si="13"/>
        <v>0</v>
      </c>
      <c r="AR58" s="147">
        <f t="shared" si="13"/>
        <v>0</v>
      </c>
      <c r="AS58" s="148">
        <f t="shared" si="13"/>
        <v>0</v>
      </c>
      <c r="AT58" s="147">
        <f t="shared" si="13"/>
        <v>0</v>
      </c>
      <c r="AU58" s="147">
        <f t="shared" si="13"/>
        <v>0</v>
      </c>
      <c r="AV58" s="147">
        <f t="shared" si="13"/>
        <v>0</v>
      </c>
      <c r="AW58" s="148">
        <f t="shared" si="13"/>
        <v>0</v>
      </c>
      <c r="AX58" s="149">
        <f t="shared" ref="AX58:BK58" si="14">SUM(AX37:AX57)</f>
        <v>0</v>
      </c>
      <c r="AY58" s="150">
        <f t="shared" si="14"/>
        <v>0</v>
      </c>
      <c r="AZ58" s="147">
        <f t="shared" si="14"/>
        <v>0</v>
      </c>
      <c r="BA58" s="147">
        <f t="shared" si="14"/>
        <v>0</v>
      </c>
      <c r="BB58" s="147">
        <f t="shared" si="14"/>
        <v>0</v>
      </c>
      <c r="BC58" s="147">
        <f t="shared" si="14"/>
        <v>0</v>
      </c>
      <c r="BD58" s="147">
        <f t="shared" si="14"/>
        <v>0</v>
      </c>
      <c r="BE58" s="147">
        <f t="shared" si="14"/>
        <v>0</v>
      </c>
      <c r="BF58" s="147">
        <f t="shared" si="14"/>
        <v>0</v>
      </c>
      <c r="BG58" s="147">
        <f t="shared" si="14"/>
        <v>0</v>
      </c>
      <c r="BH58" s="147">
        <f t="shared" si="14"/>
        <v>0</v>
      </c>
      <c r="BI58" s="147">
        <f t="shared" si="14"/>
        <v>0</v>
      </c>
      <c r="BJ58" s="147">
        <f t="shared" si="14"/>
        <v>0</v>
      </c>
      <c r="BK58" s="147">
        <f t="shared" si="14"/>
        <v>0</v>
      </c>
    </row>
  </sheetData>
  <mergeCells count="44">
    <mergeCell ref="BI4:BK4"/>
    <mergeCell ref="A4:BH4"/>
    <mergeCell ref="BI1:BK1"/>
    <mergeCell ref="BI2:BK2"/>
    <mergeCell ref="BI3:BK3"/>
    <mergeCell ref="A1:BH1"/>
    <mergeCell ref="A2:BH2"/>
    <mergeCell ref="A3:BH3"/>
    <mergeCell ref="AG5:BK5"/>
    <mergeCell ref="A9:A10"/>
    <mergeCell ref="D9:E9"/>
    <mergeCell ref="H9:I9"/>
    <mergeCell ref="B6:BK6"/>
    <mergeCell ref="R9:S9"/>
    <mergeCell ref="A5:AE5"/>
    <mergeCell ref="AJ9:AK9"/>
    <mergeCell ref="AN9:AO9"/>
    <mergeCell ref="Z9:AE9"/>
    <mergeCell ref="AG9:AG10"/>
    <mergeCell ref="L9:M9"/>
    <mergeCell ref="P9:Q9"/>
    <mergeCell ref="B7:BK7"/>
    <mergeCell ref="T9:Y9"/>
    <mergeCell ref="BF35:BK35"/>
    <mergeCell ref="AR9:AS9"/>
    <mergeCell ref="AV9:AW9"/>
    <mergeCell ref="BF9:BK9"/>
    <mergeCell ref="AZ9:BE9"/>
    <mergeCell ref="AX35:AY35"/>
    <mergeCell ref="AZ35:BE35"/>
    <mergeCell ref="AX9:AY9"/>
    <mergeCell ref="A35:A36"/>
    <mergeCell ref="D35:E35"/>
    <mergeCell ref="H35:I35"/>
    <mergeCell ref="L35:M35"/>
    <mergeCell ref="P35:Q35"/>
    <mergeCell ref="AN35:AO35"/>
    <mergeCell ref="AR35:AS35"/>
    <mergeCell ref="AV35:AW35"/>
    <mergeCell ref="R35:S35"/>
    <mergeCell ref="T35:Y35"/>
    <mergeCell ref="Z35:AE35"/>
    <mergeCell ref="AG35:AG36"/>
    <mergeCell ref="AJ35:AK35"/>
  </mergeCells>
  <pageMargins left="0.7" right="0.7" top="0.75" bottom="0.75" header="0.3" footer="0.3"/>
  <pageSetup scale="18" orientation="landscape" r:id="rId1"/>
  <customProperties>
    <customPr name="_pios_id" r:id="rId2"/>
    <customPr name="EpmWorksheetKeyString_GUID" r:id="rId3"/>
  </customProperties>
  <legacyDrawing r:id="rId4"/>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5">
    <tabColor theme="7" tint="0.39997558519241921"/>
  </sheetPr>
  <dimension ref="A1:E35"/>
  <sheetViews>
    <sheetView topLeftCell="A20" zoomScaleNormal="100" workbookViewId="0">
      <selection activeCell="A5" sqref="A5:AV19"/>
    </sheetView>
  </sheetViews>
  <sheetFormatPr baseColWidth="10" defaultColWidth="11.44140625" defaultRowHeight="13.8" x14ac:dyDescent="0.25"/>
  <cols>
    <col min="1" max="1" width="21" style="72" customWidth="1"/>
    <col min="2" max="4" width="20.5546875" style="72" customWidth="1"/>
    <col min="5" max="5" width="24.33203125" style="72" customWidth="1"/>
    <col min="6" max="16384" width="11.44140625" style="72"/>
  </cols>
  <sheetData>
    <row r="1" spans="1:5" s="15" customFormat="1" ht="16.5" customHeight="1" x14ac:dyDescent="0.3">
      <c r="A1" s="450"/>
      <c r="B1" s="453" t="s">
        <v>0</v>
      </c>
      <c r="C1" s="453"/>
      <c r="D1" s="453"/>
      <c r="E1" s="151" t="s">
        <v>1</v>
      </c>
    </row>
    <row r="2" spans="1:5" s="15" customFormat="1" ht="20.25" customHeight="1" x14ac:dyDescent="0.3">
      <c r="A2" s="451"/>
      <c r="B2" s="454" t="s">
        <v>2</v>
      </c>
      <c r="C2" s="454"/>
      <c r="D2" s="454"/>
      <c r="E2" s="152" t="s">
        <v>204</v>
      </c>
    </row>
    <row r="3" spans="1:5" s="15" customFormat="1" ht="30" customHeight="1" x14ac:dyDescent="0.3">
      <c r="A3" s="451"/>
      <c r="B3" s="455" t="s">
        <v>3</v>
      </c>
      <c r="C3" s="455"/>
      <c r="D3" s="455"/>
      <c r="E3" s="152" t="s">
        <v>352</v>
      </c>
    </row>
    <row r="4" spans="1:5" s="15" customFormat="1" ht="16.5" customHeight="1" thickBot="1" x14ac:dyDescent="0.35">
      <c r="A4" s="452"/>
      <c r="B4" s="254"/>
      <c r="C4" s="254"/>
      <c r="D4" s="254"/>
      <c r="E4" s="153" t="s">
        <v>203</v>
      </c>
    </row>
    <row r="5" spans="1:5" s="15" customFormat="1" ht="9" customHeight="1" thickBot="1" x14ac:dyDescent="0.3">
      <c r="A5" s="72"/>
      <c r="B5" s="72"/>
      <c r="C5" s="72"/>
      <c r="D5" s="72"/>
      <c r="E5" s="72"/>
    </row>
    <row r="6" spans="1:5" ht="14.25" customHeight="1" x14ac:dyDescent="0.25">
      <c r="A6" s="467" t="s">
        <v>146</v>
      </c>
      <c r="B6" s="319"/>
      <c r="C6" s="319"/>
      <c r="D6" s="319"/>
      <c r="E6" s="468"/>
    </row>
    <row r="7" spans="1:5" ht="15.75" customHeight="1" thickBot="1" x14ac:dyDescent="0.3">
      <c r="A7" s="154" t="s">
        <v>147</v>
      </c>
      <c r="B7" s="155" t="s">
        <v>148</v>
      </c>
      <c r="C7" s="456" t="s">
        <v>149</v>
      </c>
      <c r="D7" s="456"/>
      <c r="E7" s="457"/>
    </row>
    <row r="8" spans="1:5" x14ac:dyDescent="0.25">
      <c r="A8" s="156"/>
      <c r="B8" s="157"/>
      <c r="C8" s="461"/>
      <c r="D8" s="462"/>
      <c r="E8" s="463"/>
    </row>
    <row r="9" spans="1:5" x14ac:dyDescent="0.25">
      <c r="A9" s="158"/>
      <c r="B9" s="159"/>
      <c r="C9" s="458"/>
      <c r="D9" s="459"/>
      <c r="E9" s="460"/>
    </row>
    <row r="10" spans="1:5" x14ac:dyDescent="0.25">
      <c r="A10" s="158"/>
      <c r="B10" s="159"/>
      <c r="C10" s="458"/>
      <c r="D10" s="459"/>
      <c r="E10" s="460"/>
    </row>
    <row r="11" spans="1:5" x14ac:dyDescent="0.25">
      <c r="A11" s="158"/>
      <c r="B11" s="159"/>
      <c r="C11" s="458"/>
      <c r="D11" s="459"/>
      <c r="E11" s="460"/>
    </row>
    <row r="12" spans="1:5" x14ac:dyDescent="0.25">
      <c r="A12" s="158"/>
      <c r="B12" s="159"/>
      <c r="C12" s="458"/>
      <c r="D12" s="459"/>
      <c r="E12" s="460"/>
    </row>
    <row r="13" spans="1:5" x14ac:dyDescent="0.25">
      <c r="A13" s="158"/>
      <c r="B13" s="159"/>
      <c r="C13" s="458"/>
      <c r="D13" s="459"/>
      <c r="E13" s="460"/>
    </row>
    <row r="14" spans="1:5" x14ac:dyDescent="0.25">
      <c r="A14" s="158"/>
      <c r="B14" s="159"/>
      <c r="C14" s="458"/>
      <c r="D14" s="459"/>
      <c r="E14" s="460"/>
    </row>
    <row r="15" spans="1:5" x14ac:dyDescent="0.25">
      <c r="A15" s="158"/>
      <c r="B15" s="159"/>
      <c r="C15" s="458"/>
      <c r="D15" s="459"/>
      <c r="E15" s="460"/>
    </row>
    <row r="16" spans="1:5" x14ac:dyDescent="0.25">
      <c r="A16" s="158"/>
      <c r="B16" s="159"/>
      <c r="C16" s="458"/>
      <c r="D16" s="459"/>
      <c r="E16" s="460"/>
    </row>
    <row r="17" spans="1:5" x14ac:dyDescent="0.25">
      <c r="A17" s="158"/>
      <c r="B17" s="159"/>
      <c r="C17" s="458"/>
      <c r="D17" s="459"/>
      <c r="E17" s="460"/>
    </row>
    <row r="18" spans="1:5" x14ac:dyDescent="0.25">
      <c r="A18" s="158"/>
      <c r="B18" s="159"/>
      <c r="C18" s="458"/>
      <c r="D18" s="459"/>
      <c r="E18" s="460"/>
    </row>
    <row r="19" spans="1:5" x14ac:dyDescent="0.25">
      <c r="A19" s="158"/>
      <c r="B19" s="159"/>
      <c r="C19" s="458"/>
      <c r="D19" s="459"/>
      <c r="E19" s="460"/>
    </row>
    <row r="20" spans="1:5" x14ac:dyDescent="0.25">
      <c r="A20" s="158"/>
      <c r="B20" s="159"/>
      <c r="C20" s="458"/>
      <c r="D20" s="459"/>
      <c r="E20" s="460"/>
    </row>
    <row r="21" spans="1:5" x14ac:dyDescent="0.25">
      <c r="A21" s="158"/>
      <c r="B21" s="159"/>
      <c r="C21" s="458"/>
      <c r="D21" s="459"/>
      <c r="E21" s="460"/>
    </row>
    <row r="22" spans="1:5" x14ac:dyDescent="0.25">
      <c r="A22" s="158"/>
      <c r="B22" s="159"/>
      <c r="C22" s="458"/>
      <c r="D22" s="459"/>
      <c r="E22" s="460"/>
    </row>
    <row r="23" spans="1:5" x14ac:dyDescent="0.25">
      <c r="A23" s="158"/>
      <c r="B23" s="159"/>
      <c r="C23" s="458"/>
      <c r="D23" s="459"/>
      <c r="E23" s="460"/>
    </row>
    <row r="24" spans="1:5" x14ac:dyDescent="0.25">
      <c r="A24" s="158"/>
      <c r="B24" s="159"/>
      <c r="C24" s="458"/>
      <c r="D24" s="459"/>
      <c r="E24" s="460"/>
    </row>
    <row r="25" spans="1:5" x14ac:dyDescent="0.25">
      <c r="A25" s="158"/>
      <c r="B25" s="159"/>
      <c r="C25" s="458"/>
      <c r="D25" s="459"/>
      <c r="E25" s="460"/>
    </row>
    <row r="26" spans="1:5" x14ac:dyDescent="0.25">
      <c r="A26" s="158"/>
      <c r="B26" s="159"/>
      <c r="C26" s="458"/>
      <c r="D26" s="459"/>
      <c r="E26" s="460"/>
    </row>
    <row r="27" spans="1:5" x14ac:dyDescent="0.25">
      <c r="A27" s="158"/>
      <c r="B27" s="159"/>
      <c r="C27" s="458"/>
      <c r="D27" s="459"/>
      <c r="E27" s="460"/>
    </row>
    <row r="28" spans="1:5" x14ac:dyDescent="0.25">
      <c r="A28" s="158"/>
      <c r="B28" s="159"/>
      <c r="C28" s="458"/>
      <c r="D28" s="459"/>
      <c r="E28" s="460"/>
    </row>
    <row r="29" spans="1:5" x14ac:dyDescent="0.25">
      <c r="A29" s="158"/>
      <c r="B29" s="159"/>
      <c r="C29" s="458"/>
      <c r="D29" s="459"/>
      <c r="E29" s="460"/>
    </row>
    <row r="30" spans="1:5" x14ac:dyDescent="0.25">
      <c r="A30" s="158"/>
      <c r="B30" s="159"/>
      <c r="C30" s="458"/>
      <c r="D30" s="459"/>
      <c r="E30" s="460"/>
    </row>
    <row r="31" spans="1:5" x14ac:dyDescent="0.25">
      <c r="A31" s="158"/>
      <c r="B31" s="159"/>
      <c r="C31" s="458"/>
      <c r="D31" s="459"/>
      <c r="E31" s="460"/>
    </row>
    <row r="32" spans="1:5" x14ac:dyDescent="0.25">
      <c r="A32" s="158"/>
      <c r="B32" s="159"/>
      <c r="C32" s="458"/>
      <c r="D32" s="459"/>
      <c r="E32" s="460"/>
    </row>
    <row r="33" spans="1:5" x14ac:dyDescent="0.25">
      <c r="A33" s="158"/>
      <c r="B33" s="159"/>
      <c r="C33" s="458"/>
      <c r="D33" s="459"/>
      <c r="E33" s="460"/>
    </row>
    <row r="34" spans="1:5" x14ac:dyDescent="0.25">
      <c r="A34" s="158"/>
      <c r="B34" s="159"/>
      <c r="C34" s="458"/>
      <c r="D34" s="459"/>
      <c r="E34" s="460"/>
    </row>
    <row r="35" spans="1:5" ht="14.4" thickBot="1" x14ac:dyDescent="0.3">
      <c r="A35" s="160"/>
      <c r="B35" s="161"/>
      <c r="C35" s="464"/>
      <c r="D35" s="465"/>
      <c r="E35" s="466"/>
    </row>
  </sheetData>
  <mergeCells count="34">
    <mergeCell ref="C35:E35"/>
    <mergeCell ref="A6:E6"/>
    <mergeCell ref="C25:E25"/>
    <mergeCell ref="C26:E26"/>
    <mergeCell ref="C27:E27"/>
    <mergeCell ref="C28:E28"/>
    <mergeCell ref="C23:E23"/>
    <mergeCell ref="C24:E24"/>
    <mergeCell ref="C31:E31"/>
    <mergeCell ref="C32:E32"/>
    <mergeCell ref="C33:E33"/>
    <mergeCell ref="C34:E34"/>
    <mergeCell ref="C15:E15"/>
    <mergeCell ref="C16:E16"/>
    <mergeCell ref="C17:E17"/>
    <mergeCell ref="C18:E18"/>
    <mergeCell ref="C29:E29"/>
    <mergeCell ref="C30:E30"/>
    <mergeCell ref="C19:E19"/>
    <mergeCell ref="C20:E20"/>
    <mergeCell ref="C8:E8"/>
    <mergeCell ref="C21:E21"/>
    <mergeCell ref="C22:E22"/>
    <mergeCell ref="C9:E9"/>
    <mergeCell ref="C10:E10"/>
    <mergeCell ref="C11:E11"/>
    <mergeCell ref="C12:E12"/>
    <mergeCell ref="C13:E13"/>
    <mergeCell ref="C14:E14"/>
    <mergeCell ref="A1:A4"/>
    <mergeCell ref="B1:D1"/>
    <mergeCell ref="B2:D2"/>
    <mergeCell ref="B3:D4"/>
    <mergeCell ref="C7:E7"/>
  </mergeCells>
  <pageMargins left="1.0899999999999999" right="0.7" top="0.75" bottom="0.75" header="0.3" footer="0.3"/>
  <pageSetup scale="92" orientation="portrait" r:id="rId1"/>
  <customProperties>
    <customPr name="_pios_id" r:id="rId2"/>
    <customPr name="EpmWorksheetKeyString_GUID" r:id="rId3"/>
  </customProperties>
  <drawing r:id="rId4"/>
  <legacyDrawing r:id="rId5"/>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EE65B1D9F812CE45931D09A2537FF48A" ma:contentTypeVersion="11" ma:contentTypeDescription="Crear nuevo documento." ma:contentTypeScope="" ma:versionID="488107cbb98b72bba25de7363afedc08">
  <xsd:schema xmlns:xsd="http://www.w3.org/2001/XMLSchema" xmlns:xs="http://www.w3.org/2001/XMLSchema" xmlns:p="http://schemas.microsoft.com/office/2006/metadata/properties" xmlns:ns2="8a310132-39d2-45f9-a9e7-d4e20b014621" xmlns:ns3="e4214a98-8106-43c1-876b-0a623317a76f" targetNamespace="http://schemas.microsoft.com/office/2006/metadata/properties" ma:root="true" ma:fieldsID="cc55d0115634544180c12a44972026e7" ns2:_="" ns3:_="">
    <xsd:import namespace="8a310132-39d2-45f9-a9e7-d4e20b014621"/>
    <xsd:import namespace="e4214a98-8106-43c1-876b-0a623317a76f"/>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a310132-39d2-45f9-a9e7-d4e20b01462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Etiquetas de imagen" ma:readOnly="false" ma:fieldId="{5cf76f15-5ced-4ddc-b409-7134ff3c332f}" ma:taxonomyMulti="true" ma:sspId="0502971d-3a7e-42d3-b9b5-ba916876657b"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4214a98-8106-43c1-876b-0a623317a76f"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26bc2be8-16b1-4121-90bf-3e2dd5a0fe15}" ma:internalName="TaxCatchAll" ma:showField="CatchAllData" ma:web="e4214a98-8106-43c1-876b-0a623317a76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e4214a98-8106-43c1-876b-0a623317a76f" xsi:nil="true"/>
    <lcf76f155ced4ddcb4097134ff3c332f xmlns="8a310132-39d2-45f9-a9e7-d4e20b014621">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76725F5B-FF5C-430D-AB20-F37D6003DD67}">
  <ds:schemaRefs>
    <ds:schemaRef ds:uri="http://schemas.microsoft.com/sharepoint/v3/contenttype/forms"/>
  </ds:schemaRefs>
</ds:datastoreItem>
</file>

<file path=customXml/itemProps2.xml><?xml version="1.0" encoding="utf-8"?>
<ds:datastoreItem xmlns:ds="http://schemas.openxmlformats.org/officeDocument/2006/customXml" ds:itemID="{F07C1C11-FBD2-41EF-B94E-74CC1FC6387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a310132-39d2-45f9-a9e7-d4e20b014621"/>
    <ds:schemaRef ds:uri="e4214a98-8106-43c1-876b-0a623317a76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02E8B72-858C-4889-8960-E361352B4DBB}">
  <ds:schemaRefs>
    <ds:schemaRef ds:uri="http://purl.org/dc/elements/1.1/"/>
    <ds:schemaRef ds:uri="http://schemas.microsoft.com/office/2006/documentManagement/types"/>
    <ds:schemaRef ds:uri="e4214a98-8106-43c1-876b-0a623317a76f"/>
    <ds:schemaRef ds:uri="http://schemas.microsoft.com/office/2006/metadata/properties"/>
    <ds:schemaRef ds:uri="8a310132-39d2-45f9-a9e7-d4e20b014621"/>
    <ds:schemaRef ds:uri="http://www.w3.org/XML/1998/namespace"/>
    <ds:schemaRef ds:uri="http://purl.org/dc/dcmitype/"/>
    <ds:schemaRef ds:uri="http://schemas.microsoft.com/office/infopath/2007/PartnerControls"/>
    <ds:schemaRef ds:uri="http://schemas.openxmlformats.org/package/2006/metadata/core-propertie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5</vt:i4>
      </vt:variant>
    </vt:vector>
  </HeadingPairs>
  <TitlesOfParts>
    <vt:vector size="15" baseType="lpstr">
      <vt:lpstr>Instructivo</vt:lpstr>
      <vt:lpstr>Meta 1. PA inversión</vt:lpstr>
      <vt:lpstr>Meta 2. PA inversión </vt:lpstr>
      <vt:lpstr>Meta 3. PA inversión</vt:lpstr>
      <vt:lpstr>Indicadores PA</vt:lpstr>
      <vt:lpstr>Control de Cambios </vt:lpstr>
      <vt:lpstr>Hoja1</vt:lpstr>
      <vt:lpstr>Territorialización PA</vt:lpstr>
      <vt:lpstr>Control de Cambios</vt:lpstr>
      <vt:lpstr>listas</vt:lpstr>
      <vt:lpstr>'Control de Cambios '!Área_de_impresión</vt:lpstr>
      <vt:lpstr>'Indicadores PA'!Área_de_impresión</vt:lpstr>
      <vt:lpstr>'Meta 1. PA inversión'!Área_de_impresión</vt:lpstr>
      <vt:lpstr>'Meta 2. PA inversión '!Área_de_impresión</vt:lpstr>
      <vt:lpstr>'Meta 3. PA inversión'!Área_de_impresión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fhinestroza</dc:creator>
  <cp:keywords/>
  <dc:description/>
  <cp:lastModifiedBy>Nelly García Báez</cp:lastModifiedBy>
  <cp:revision/>
  <cp:lastPrinted>2024-11-19T20:10:06Z</cp:lastPrinted>
  <dcterms:created xsi:type="dcterms:W3CDTF">2011-04-26T22:16:52Z</dcterms:created>
  <dcterms:modified xsi:type="dcterms:W3CDTF">2024-11-19T20:26:58Z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0x010100EE65B1D9F812CE45931D09A2537FF48A</vt:lpwstr>
  </property>
  <property fmtid="{D5CDD505-2E9C-101B-9397-08002B2CF9AE}" pid="3" name="MediaServiceImageTags">
    <vt:lpwstr/>
  </property>
</Properties>
</file>