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garcia\Downloads\Formulación pyto II 2024\"/>
    </mc:Choice>
  </mc:AlternateContent>
  <xr:revisionPtr revIDLastSave="0" documentId="13_ncr:1_{A78B0A9B-CC7F-4B2B-80BF-B53B510A0DC4}" xr6:coauthVersionLast="47" xr6:coauthVersionMax="47" xr10:uidLastSave="{00000000-0000-0000-0000-000000000000}"/>
  <bookViews>
    <workbookView xWindow="-120" yWindow="-120" windowWidth="20730" windowHeight="11160" tabRatio="598" activeTab="1" xr2:uid="{00000000-000D-0000-FFFF-FFFF00000000}"/>
  </bookViews>
  <sheets>
    <sheet name="Instructivo" sheetId="44" r:id="rId1"/>
    <sheet name="Meta 1" sheetId="40" r:id="rId2"/>
    <sheet name="Meta 2" sheetId="45" r:id="rId3"/>
    <sheet name="Meta 3" sheetId="46" r:id="rId4"/>
    <sheet name="Indicadores PA" sheetId="36" r:id="rId5"/>
    <sheet name="Hoja1" sheetId="42" state="hidden" r:id="rId6"/>
    <sheet name="Territorialización PA" sheetId="37" r:id="rId7"/>
    <sheet name="Control de Cambios" sheetId="41" r:id="rId8"/>
    <sheet name="listas" sheetId="43" state="hidden" r:id="rId9"/>
  </sheets>
  <definedNames>
    <definedName name="_xlnm._FilterDatabase" localSheetId="4" hidden="1">'Indicadores PA'!$A$12:$AV$12</definedName>
    <definedName name="_xlnm.Print_Area" localSheetId="1">'Meta 1'!$A$1:$AD$48</definedName>
    <definedName name="_xlnm.Print_Area" localSheetId="2">'Meta 2'!$A$1:$AD$48</definedName>
    <definedName name="_xlnm.Print_Area" localSheetId="3">'Meta 3'!$A$1:$AD$44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14" i="36" l="1"/>
  <c r="AB24" i="45"/>
  <c r="AB24" i="40"/>
  <c r="AD23" i="46" l="1"/>
  <c r="P44" i="46"/>
  <c r="P43" i="46"/>
  <c r="P42" i="46"/>
  <c r="P41" i="46"/>
  <c r="P36" i="46"/>
  <c r="P35" i="46"/>
  <c r="P30" i="46"/>
  <c r="AC25" i="46"/>
  <c r="AD25" i="46" s="1"/>
  <c r="N25" i="46"/>
  <c r="O25" i="46" s="1"/>
  <c r="AC24" i="46"/>
  <c r="AE25" i="46" s="1"/>
  <c r="M24" i="46"/>
  <c r="L24" i="46"/>
  <c r="K24" i="46"/>
  <c r="J24" i="46"/>
  <c r="I24" i="46"/>
  <c r="H24" i="46"/>
  <c r="G24" i="46"/>
  <c r="F24" i="46"/>
  <c r="E24" i="46"/>
  <c r="D24" i="46"/>
  <c r="C24" i="46"/>
  <c r="B24" i="46"/>
  <c r="AC23" i="46"/>
  <c r="N23" i="46"/>
  <c r="O23" i="46" s="1"/>
  <c r="AC22" i="46"/>
  <c r="N22" i="46"/>
  <c r="P48" i="45"/>
  <c r="P47" i="45"/>
  <c r="P46" i="45"/>
  <c r="P45" i="45"/>
  <c r="P44" i="45"/>
  <c r="P43" i="45"/>
  <c r="P42" i="45"/>
  <c r="P41" i="45"/>
  <c r="P36" i="45"/>
  <c r="P30" i="45"/>
  <c r="AC25" i="45"/>
  <c r="AD25" i="45" s="1"/>
  <c r="O25" i="45"/>
  <c r="N25" i="45"/>
  <c r="AC24" i="45"/>
  <c r="M24" i="45"/>
  <c r="L24" i="45"/>
  <c r="K24" i="45"/>
  <c r="J24" i="45"/>
  <c r="I24" i="45"/>
  <c r="H24" i="45"/>
  <c r="G24" i="45"/>
  <c r="F24" i="45"/>
  <c r="E24" i="45"/>
  <c r="D24" i="45"/>
  <c r="C24" i="45"/>
  <c r="B24" i="45"/>
  <c r="AC23" i="45"/>
  <c r="AD23" i="45" s="1"/>
  <c r="N23" i="45"/>
  <c r="O23" i="45" s="1"/>
  <c r="AC22" i="45"/>
  <c r="N22" i="45"/>
  <c r="N24" i="45" l="1"/>
  <c r="N24" i="46"/>
  <c r="AE23" i="46"/>
  <c r="AE25" i="45"/>
  <c r="AE23" i="45"/>
  <c r="M24" i="40"/>
  <c r="L24" i="40"/>
  <c r="K24" i="40"/>
  <c r="J24" i="40"/>
  <c r="I24" i="40"/>
  <c r="H24" i="40"/>
  <c r="G24" i="40"/>
  <c r="F24" i="40"/>
  <c r="E24" i="40"/>
  <c r="D24" i="40"/>
  <c r="C24" i="40"/>
  <c r="B24" i="40"/>
  <c r="AQ15" i="36" l="1"/>
  <c r="AP15" i="36"/>
  <c r="AP13" i="36"/>
  <c r="AQ13" i="36" s="1"/>
  <c r="N22" i="40"/>
  <c r="BK58" i="37"/>
  <c r="BJ58" i="37"/>
  <c r="BI58" i="37"/>
  <c r="BH58" i="37"/>
  <c r="BG58" i="37"/>
  <c r="BF58" i="37"/>
  <c r="BE58" i="37"/>
  <c r="BD58" i="37"/>
  <c r="BC58" i="37"/>
  <c r="BB58" i="37"/>
  <c r="BA58" i="37"/>
  <c r="AZ58" i="37"/>
  <c r="AW58" i="37"/>
  <c r="AV58" i="37"/>
  <c r="AU58" i="37"/>
  <c r="AT58" i="37"/>
  <c r="AS58" i="37"/>
  <c r="AR58" i="37"/>
  <c r="AQ58" i="37"/>
  <c r="AP58" i="37"/>
  <c r="AO58" i="37"/>
  <c r="AN58" i="37"/>
  <c r="AM58" i="37"/>
  <c r="AL58" i="37"/>
  <c r="AK58" i="37"/>
  <c r="AJ58" i="37"/>
  <c r="AI58" i="37"/>
  <c r="AH58" i="37"/>
  <c r="AE58" i="37"/>
  <c r="AD58" i="37"/>
  <c r="AC58" i="37"/>
  <c r="AB58" i="37"/>
  <c r="AA58" i="37"/>
  <c r="Z58" i="37"/>
  <c r="Y58" i="37"/>
  <c r="X58" i="37"/>
  <c r="W58" i="37"/>
  <c r="V58" i="37"/>
  <c r="U58" i="37"/>
  <c r="T58" i="37"/>
  <c r="Q58" i="37"/>
  <c r="P58" i="37"/>
  <c r="O58" i="37"/>
  <c r="N58" i="37"/>
  <c r="M58" i="37"/>
  <c r="L58" i="37"/>
  <c r="K58" i="37"/>
  <c r="J58" i="37"/>
  <c r="I58" i="37"/>
  <c r="H58" i="37"/>
  <c r="G58" i="37"/>
  <c r="F58" i="37"/>
  <c r="E58" i="37"/>
  <c r="D58" i="37"/>
  <c r="C58" i="37"/>
  <c r="B58" i="37"/>
  <c r="AY57" i="37"/>
  <c r="AX57" i="37"/>
  <c r="S57" i="37"/>
  <c r="R57" i="37"/>
  <c r="AY56" i="37"/>
  <c r="AX56" i="37"/>
  <c r="S56" i="37"/>
  <c r="R56" i="37"/>
  <c r="AY55" i="37"/>
  <c r="AX55" i="37"/>
  <c r="S55" i="37"/>
  <c r="R55" i="37"/>
  <c r="AY54" i="37"/>
  <c r="AX54" i="37"/>
  <c r="S54" i="37"/>
  <c r="R54" i="37"/>
  <c r="AY53" i="37"/>
  <c r="AX53" i="37"/>
  <c r="S53" i="37"/>
  <c r="R53" i="37"/>
  <c r="AY52" i="37"/>
  <c r="AX52" i="37"/>
  <c r="S52" i="37"/>
  <c r="R52" i="37"/>
  <c r="AY51" i="37"/>
  <c r="AX51" i="37"/>
  <c r="S51" i="37"/>
  <c r="R51" i="37"/>
  <c r="AY50" i="37"/>
  <c r="AX50" i="37"/>
  <c r="S50" i="37"/>
  <c r="R50" i="37"/>
  <c r="AY49" i="37"/>
  <c r="AX49" i="37"/>
  <c r="S49" i="37"/>
  <c r="R49" i="37"/>
  <c r="AY48" i="37"/>
  <c r="AX48" i="37"/>
  <c r="S48" i="37"/>
  <c r="R48" i="37"/>
  <c r="AY47" i="37"/>
  <c r="AX47" i="37"/>
  <c r="S47" i="37"/>
  <c r="R47" i="37"/>
  <c r="AY46" i="37"/>
  <c r="AX46" i="37"/>
  <c r="S46" i="37"/>
  <c r="R46" i="37"/>
  <c r="AY45" i="37"/>
  <c r="AX45" i="37"/>
  <c r="S45" i="37"/>
  <c r="R45" i="37"/>
  <c r="AY44" i="37"/>
  <c r="AX44" i="37"/>
  <c r="S44" i="37"/>
  <c r="R44" i="37"/>
  <c r="AY43" i="37"/>
  <c r="AX43" i="37"/>
  <c r="S43" i="37"/>
  <c r="R43" i="37"/>
  <c r="AY42" i="37"/>
  <c r="AX42" i="37"/>
  <c r="S42" i="37"/>
  <c r="R42" i="37"/>
  <c r="AY41" i="37"/>
  <c r="AX41" i="37"/>
  <c r="S41" i="37"/>
  <c r="R41" i="37"/>
  <c r="AY40" i="37"/>
  <c r="AX40" i="37"/>
  <c r="S40" i="37"/>
  <c r="R40" i="37"/>
  <c r="AY39" i="37"/>
  <c r="AX39" i="37"/>
  <c r="S39" i="37"/>
  <c r="R39" i="37"/>
  <c r="AY38" i="37"/>
  <c r="AX38" i="37"/>
  <c r="S38" i="37"/>
  <c r="R38" i="37"/>
  <c r="R58" i="37" s="1"/>
  <c r="AY37" i="37"/>
  <c r="AY58" i="37"/>
  <c r="AX37" i="37"/>
  <c r="AX58" i="37" s="1"/>
  <c r="S37" i="37"/>
  <c r="S58" i="37"/>
  <c r="R37" i="37"/>
  <c r="AW32" i="37"/>
  <c r="AV32" i="37"/>
  <c r="AU32" i="37"/>
  <c r="AT32" i="37"/>
  <c r="AS32" i="37"/>
  <c r="AR32" i="37"/>
  <c r="AQ32" i="37"/>
  <c r="AP32" i="37"/>
  <c r="AO32" i="37"/>
  <c r="AN32" i="37"/>
  <c r="AM32" i="37"/>
  <c r="AL32" i="37"/>
  <c r="AK32" i="37"/>
  <c r="AJ32" i="37"/>
  <c r="AI32" i="37"/>
  <c r="AH32" i="37"/>
  <c r="Q32" i="37"/>
  <c r="M32" i="37"/>
  <c r="I32" i="37"/>
  <c r="E32" i="37"/>
  <c r="AY12" i="37"/>
  <c r="AY13" i="37"/>
  <c r="AY14" i="37"/>
  <c r="AY32" i="37" s="1"/>
  <c r="AY15" i="37"/>
  <c r="AY16" i="37"/>
  <c r="AY17" i="37"/>
  <c r="AY18" i="37"/>
  <c r="AY19" i="37"/>
  <c r="AY20" i="37"/>
  <c r="AY21" i="37"/>
  <c r="AY22" i="37"/>
  <c r="AY23" i="37"/>
  <c r="AY24" i="37"/>
  <c r="AY25" i="37"/>
  <c r="AY26" i="37"/>
  <c r="AY27" i="37"/>
  <c r="AY28" i="37"/>
  <c r="AY29" i="37"/>
  <c r="AY30" i="37"/>
  <c r="AY31" i="37"/>
  <c r="AY11" i="37"/>
  <c r="S12" i="37"/>
  <c r="S13" i="37"/>
  <c r="S14" i="37"/>
  <c r="S15" i="37"/>
  <c r="S16" i="37"/>
  <c r="S17" i="37"/>
  <c r="S18" i="37"/>
  <c r="S19" i="37"/>
  <c r="S20" i="37"/>
  <c r="S21" i="37"/>
  <c r="S22" i="37"/>
  <c r="S23" i="37"/>
  <c r="S24" i="37"/>
  <c r="S25" i="37"/>
  <c r="S26" i="37"/>
  <c r="S27" i="37"/>
  <c r="S28" i="37"/>
  <c r="S29" i="37"/>
  <c r="S30" i="37"/>
  <c r="S31" i="37"/>
  <c r="S11" i="37"/>
  <c r="S32" i="37" s="1"/>
  <c r="J32" i="37"/>
  <c r="K32" i="37"/>
  <c r="L32" i="37"/>
  <c r="AX14" i="37"/>
  <c r="AX15" i="37"/>
  <c r="AX16" i="37"/>
  <c r="AX17" i="37"/>
  <c r="AX18" i="37"/>
  <c r="AX19" i="37"/>
  <c r="AX20" i="37"/>
  <c r="AX21" i="37"/>
  <c r="AX22" i="37"/>
  <c r="N23" i="40"/>
  <c r="O23" i="40" s="1"/>
  <c r="T32" i="37"/>
  <c r="U32" i="37"/>
  <c r="V32" i="37"/>
  <c r="W32" i="37"/>
  <c r="X32" i="37"/>
  <c r="AZ32" i="37"/>
  <c r="BA32" i="37"/>
  <c r="BB32" i="37"/>
  <c r="BC32" i="37"/>
  <c r="BD32" i="37"/>
  <c r="BE32" i="37"/>
  <c r="AC25" i="40"/>
  <c r="AD25" i="40" s="1"/>
  <c r="AC24" i="40"/>
  <c r="AC23" i="40"/>
  <c r="AD23" i="40" s="1"/>
  <c r="AC22" i="40"/>
  <c r="N25" i="40"/>
  <c r="O25" i="40" s="1"/>
  <c r="N24" i="40"/>
  <c r="P48" i="40"/>
  <c r="P47" i="40"/>
  <c r="P46" i="40"/>
  <c r="P45" i="40"/>
  <c r="P44" i="40"/>
  <c r="P43" i="40"/>
  <c r="P42" i="40"/>
  <c r="P41" i="40"/>
  <c r="P36" i="40"/>
  <c r="P30" i="40"/>
  <c r="AX12" i="37"/>
  <c r="AX13" i="37"/>
  <c r="AX23" i="37"/>
  <c r="AX24" i="37"/>
  <c r="AX25" i="37"/>
  <c r="AX26" i="37"/>
  <c r="AX27" i="37"/>
  <c r="AX28" i="37"/>
  <c r="AX29" i="37"/>
  <c r="AX30" i="37"/>
  <c r="AX31" i="37"/>
  <c r="AX11" i="37"/>
  <c r="AX32" i="37" s="1"/>
  <c r="R12" i="37"/>
  <c r="R13" i="37"/>
  <c r="R14" i="37"/>
  <c r="R15" i="37"/>
  <c r="R16" i="37"/>
  <c r="R17" i="37"/>
  <c r="R18" i="37"/>
  <c r="R19" i="37"/>
  <c r="R20" i="37"/>
  <c r="R21" i="37"/>
  <c r="R22" i="37"/>
  <c r="R23" i="37"/>
  <c r="R24" i="37"/>
  <c r="R25" i="37"/>
  <c r="R26" i="37"/>
  <c r="R27" i="37"/>
  <c r="R28" i="37"/>
  <c r="R29" i="37"/>
  <c r="R30" i="37"/>
  <c r="R31" i="37"/>
  <c r="R11" i="37"/>
  <c r="R32" i="37" s="1"/>
  <c r="C32" i="37"/>
  <c r="D32" i="37"/>
  <c r="F32" i="37"/>
  <c r="G32" i="37"/>
  <c r="H32" i="37"/>
  <c r="N32" i="37"/>
  <c r="O32" i="37"/>
  <c r="P32" i="37"/>
  <c r="Y32" i="37"/>
  <c r="Z32" i="37"/>
  <c r="AA32" i="37"/>
  <c r="AB32" i="37"/>
  <c r="AC32" i="37"/>
  <c r="AD32" i="37"/>
  <c r="AE32" i="37"/>
  <c r="B32" i="37"/>
  <c r="BK32" i="37"/>
  <c r="BJ32" i="37"/>
  <c r="BI32" i="37"/>
  <c r="BH32" i="37"/>
  <c r="BG32" i="37"/>
  <c r="BF32" i="37"/>
  <c r="AE25" i="40" l="1"/>
  <c r="AE23" i="4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  <author>LEGION</author>
    <author>Rocío López</author>
  </authors>
  <commentList>
    <comment ref="K7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1" authorId="1" shapeId="0" xr:uid="{6977ED10-D018-4E14-9E93-A34290A59359}">
      <text>
        <r>
          <rPr>
            <sz val="9"/>
            <color indexed="81"/>
            <rFont val="Tahoma"/>
            <family val="2"/>
          </rPr>
          <t>En este campo seleccionar de la lista desplegable el nombre del proyecto asignado y cargado en la ficha EBI de MGA.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En este campo seleccionar de la lista desplegable el detalle de la estructura Plan de Desarrollo vigente, bajo la cual se encuentra articulado el proyecto de inversión </t>
        </r>
      </text>
    </comment>
    <comment ref="L15" authorId="2" shapeId="0" xr:uid="{0E1150F6-E938-42EC-A37B-5F5BA134E7C3}">
      <text>
        <r>
          <rPr>
            <sz val="9"/>
            <color indexed="81"/>
            <rFont val="Tahoma"/>
            <family val="2"/>
          </rPr>
          <t xml:space="preserve">En este campo seleccionar de la lista desplegable el detalle de la estructura Plan de Desarrollo vigente, bajo la cual se encuentra articulado el proyecto de inversión </t>
        </r>
      </text>
    </comment>
    <comment ref="Y15" authorId="2" shapeId="0" xr:uid="{20473B47-8CB6-4C4A-9B9C-59A117308422}">
      <text>
        <r>
          <rPr>
            <sz val="9"/>
            <color indexed="81"/>
            <rFont val="Tahoma"/>
            <family val="2"/>
          </rPr>
          <t xml:space="preserve">En este campo seleccionar de la lista desplegable la meta Plan de Desarrollo vigente, bajo la cual se encuentra articulado el proyecto de inversión </t>
        </r>
      </text>
    </comment>
    <comment ref="A17" authorId="2" shapeId="0" xr:uid="{A4A8A1E4-A145-411C-BD50-CC141AF22E62}">
      <text>
        <r>
          <rPr>
            <sz val="9"/>
            <color indexed="81"/>
            <rFont val="Tahoma"/>
            <family val="2"/>
          </rPr>
          <t>En este campo se diligencia el nombre de la actividad del proyecto de inversión</t>
        </r>
      </text>
    </comment>
    <comment ref="A21" authorId="0" shapeId="0" xr:uid="{00000000-0006-0000-0000-000003000000}">
      <text>
        <r>
          <rPr>
            <sz val="9"/>
            <color indexed="81"/>
            <rFont val="Tahoma"/>
            <family val="2"/>
          </rPr>
          <t>Valor de la reserva constituida al inicio de la vigencia</t>
        </r>
      </text>
    </comment>
    <comment ref="AD21" authorId="0" shapeId="0" xr:uid="{00000000-0006-0000-0000-000004000000}">
      <text>
        <r>
          <rPr>
            <sz val="9"/>
            <color indexed="81"/>
            <rFont val="Tahoma"/>
            <family val="2"/>
          </rPr>
          <t>Ajustar las sumatorias en las formulas de compromisos y giros según el periodo según corresponda</t>
        </r>
      </text>
    </comment>
    <comment ref="A22" authorId="0" shapeId="0" xr:uid="{00000000-0006-0000-0000-000005000000}">
      <text>
        <r>
          <rPr>
            <sz val="9"/>
            <color indexed="81"/>
            <rFont val="Tahoma"/>
            <family val="2"/>
          </rPr>
          <t>Programación de acuerdo de desempleño en la ejecución de giros para cada mes de la vigencia.</t>
        </r>
      </text>
    </comment>
    <comment ref="A23" authorId="0" shapeId="0" xr:uid="{00000000-0006-0000-0000-000006000000}">
      <text>
        <r>
          <rPr>
            <sz val="9"/>
            <color indexed="81"/>
            <rFont val="Tahoma"/>
            <family val="2"/>
          </rPr>
          <t>Liberaciones de reservas realizadas en cada mes de la vigencia.</t>
        </r>
      </text>
    </comment>
    <comment ref="A24" authorId="0" shapeId="0" xr:uid="{00000000-0006-0000-0000-000007000000}">
      <text>
        <r>
          <rPr>
            <sz val="9"/>
            <color indexed="81"/>
            <rFont val="Tahoma"/>
            <family val="2"/>
          </rPr>
          <t>Reserva definitiva despues de liberaciones.</t>
        </r>
      </text>
    </comment>
    <comment ref="A25" authorId="0" shapeId="0" xr:uid="{00000000-0006-0000-0000-000008000000}">
      <text>
        <r>
          <rPr>
            <sz val="9"/>
            <color indexed="81"/>
            <rFont val="Tahoma"/>
            <family val="2"/>
          </rPr>
          <t>Ejecución de los giros de la reserva para mes</t>
        </r>
      </text>
    </comment>
    <comment ref="A28" authorId="2" shapeId="0" xr:uid="{68C09F82-A1FB-4BFE-B950-6F374FB908DA}">
      <text>
        <r>
          <rPr>
            <sz val="9"/>
            <color indexed="81"/>
            <rFont val="Tahoma"/>
            <family val="2"/>
          </rPr>
          <t>En este campo se diligencia el nombre de la actividad del proyecto que se reportó con rezago en su cumplimiento físico en la vigencia anterior</t>
        </r>
      </text>
    </comment>
    <comment ref="B28" authorId="2" shapeId="0" xr:uid="{65D46435-DB94-4A56-9FC3-A713136B9863}">
      <text>
        <r>
          <rPr>
            <sz val="9"/>
            <color indexed="81"/>
            <rFont val="Tahoma"/>
            <family val="2"/>
          </rPr>
          <t>Se diligencia el rezago reportado al corte de diciembre de la vigencia anterior</t>
        </r>
      </text>
    </comment>
    <comment ref="A33" authorId="2" shapeId="0" xr:uid="{F81769B4-4129-4985-A7EC-26F6C2FC42B6}">
      <text>
        <r>
          <rPr>
            <sz val="9"/>
            <color indexed="81"/>
            <rFont val="Tahoma"/>
            <family val="2"/>
          </rPr>
          <t>En este campo se diligencia el nombre de la actividad del proyecto de inversión</t>
        </r>
      </text>
    </comment>
    <comment ref="B33" authorId="2" shapeId="0" xr:uid="{4EE1C5EF-8F6A-409A-B4F6-E2C23857097D}">
      <text>
        <r>
          <rPr>
            <sz val="9"/>
            <color indexed="81"/>
            <rFont val="Tahoma"/>
            <family val="2"/>
          </rPr>
          <t xml:space="preserve">Valor porcentual asignado a la actividad dentro del plan de acción. Es necesario tener en cuenta que la sumatoria de las ponderaciones de las actividades de un plan de acción debe ser igual al 100%. </t>
        </r>
      </text>
    </comment>
    <comment ref="D33" authorId="2" shapeId="0" xr:uid="{B3862851-9615-46E0-BE47-FDA90E933FF7}">
      <text>
        <r>
          <rPr>
            <sz val="9"/>
            <color indexed="81"/>
            <rFont val="Tahoma"/>
            <family val="2"/>
          </rPr>
          <t>Se diligencia la programación mensual de la actividad proyecto de inversión</t>
        </r>
      </text>
    </comment>
    <comment ref="A39" authorId="2" shapeId="0" xr:uid="{AD6305BE-5DCE-4E4A-89AD-CE1C553B04E0}">
      <text>
        <r>
          <rPr>
            <sz val="9"/>
            <color indexed="81"/>
            <rFont val="Tahoma"/>
            <family val="2"/>
          </rPr>
          <t>En este campo se diligencia el nombre de la tarea definida para la gestión de cumplimiento de la actividad del proyecto de inversión</t>
        </r>
      </text>
    </comment>
    <comment ref="B39" authorId="2" shapeId="0" xr:uid="{136D15D0-7B75-41CA-8A25-8A3608848213}">
      <text>
        <r>
          <rPr>
            <sz val="9"/>
            <color indexed="81"/>
            <rFont val="Tahoma"/>
            <family val="2"/>
          </rPr>
          <t>Valor porcentual asignado a la tarea dentro de la actividad, conocida también como ponderación vertical. Es necesario tener en cuenta que la sumatoria de las ponderaciones de las tareas debe ser igual a la ponderación total definida para la meta, por lo cual la sumatoria de todas las actividades definidas en el plan de acción debe ser igual al 100%.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  <author>LEGION</author>
    <author>Rocío López</author>
  </authors>
  <commentList>
    <comment ref="K7" authorId="0" shapeId="0" xr:uid="{23B225BE-8666-4EEC-BBB3-B489A7468C3D}">
      <text>
        <r>
          <rPr>
            <sz val="9"/>
            <color indexed="81"/>
            <rFont val="Tahoma"/>
            <family val="2"/>
          </rPr>
          <t xml:space="preserve">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1" authorId="1" shapeId="0" xr:uid="{AD06100B-E7C2-45BD-BB58-794B08718887}">
      <text>
        <r>
          <rPr>
            <sz val="9"/>
            <color indexed="81"/>
            <rFont val="Tahoma"/>
            <family val="2"/>
          </rPr>
          <t>En este campo seleccionar de la lista desplegable el nombre del proyecto asignado y cargado en la ficha EBI de MGA.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" authorId="0" shapeId="0" xr:uid="{FEE4AEFF-3F5D-4BC3-8541-F28726800924}">
      <text>
        <r>
          <rPr>
            <sz val="9"/>
            <color indexed="81"/>
            <rFont val="Tahoma"/>
            <family val="2"/>
          </rPr>
          <t xml:space="preserve">En este campo seleccionar de la lista desplegable el detalle de la estructura Plan de Desarrollo vigente, bajo la cual se encuentra articulado el proyecto de inversión </t>
        </r>
      </text>
    </comment>
    <comment ref="L15" authorId="2" shapeId="0" xr:uid="{878CF5F7-3B06-47F4-9F7C-0446B2281A23}">
      <text>
        <r>
          <rPr>
            <sz val="9"/>
            <color indexed="81"/>
            <rFont val="Tahoma"/>
            <family val="2"/>
          </rPr>
          <t xml:space="preserve">En este campo seleccionar de la lista desplegable el detalle de la estructura Plan de Desarrollo vigente, bajo la cual se encuentra articulado el proyecto de inversión </t>
        </r>
      </text>
    </comment>
    <comment ref="Y15" authorId="2" shapeId="0" xr:uid="{9F61BEDE-4F4D-4F42-830F-4F1DA09C7CC3}">
      <text>
        <r>
          <rPr>
            <sz val="9"/>
            <color indexed="81"/>
            <rFont val="Tahoma"/>
            <family val="2"/>
          </rPr>
          <t xml:space="preserve">En este campo seleccionar de la lista desplegable la meta Plan de Desarrollo vigente, bajo la cual se encuentra articulado el proyecto de inversión </t>
        </r>
      </text>
    </comment>
    <comment ref="A17" authorId="2" shapeId="0" xr:uid="{7A717A92-28D0-42FC-9BCE-26068A9C1915}">
      <text>
        <r>
          <rPr>
            <sz val="9"/>
            <color indexed="81"/>
            <rFont val="Tahoma"/>
            <family val="2"/>
          </rPr>
          <t>En este campo se diligencia el nombre de la actividad del proyecto de inversión</t>
        </r>
      </text>
    </comment>
    <comment ref="A21" authorId="0" shapeId="0" xr:uid="{3C638870-A5A3-448F-901A-6D05A0852264}">
      <text>
        <r>
          <rPr>
            <sz val="9"/>
            <color indexed="81"/>
            <rFont val="Tahoma"/>
            <family val="2"/>
          </rPr>
          <t>Valor de la reserva constituida al inicio de la vigencia</t>
        </r>
      </text>
    </comment>
    <comment ref="AD21" authorId="0" shapeId="0" xr:uid="{10EB74C1-37C7-4655-BE31-004D3582D7BD}">
      <text>
        <r>
          <rPr>
            <sz val="9"/>
            <color indexed="81"/>
            <rFont val="Tahoma"/>
            <family val="2"/>
          </rPr>
          <t>Ajustar las sumatorias en las formulas de compromisos y giros según el periodo según corresponda</t>
        </r>
      </text>
    </comment>
    <comment ref="A22" authorId="0" shapeId="0" xr:uid="{A8F23968-1D16-423E-86B6-8206CF0FD11A}">
      <text>
        <r>
          <rPr>
            <sz val="9"/>
            <color indexed="81"/>
            <rFont val="Tahoma"/>
            <family val="2"/>
          </rPr>
          <t>Programación de acuerdo de desempleño en la ejecución de giros para cada mes de la vigencia.</t>
        </r>
      </text>
    </comment>
    <comment ref="A23" authorId="0" shapeId="0" xr:uid="{7971940B-4317-4197-B625-0053D2E7B55F}">
      <text>
        <r>
          <rPr>
            <sz val="9"/>
            <color indexed="81"/>
            <rFont val="Tahoma"/>
            <family val="2"/>
          </rPr>
          <t>Liberaciones de reservas realizadas en cada mes de la vigencia.</t>
        </r>
      </text>
    </comment>
    <comment ref="A24" authorId="0" shapeId="0" xr:uid="{5DFDD8E5-EF4C-4369-806D-2FABCCA924DC}">
      <text>
        <r>
          <rPr>
            <sz val="9"/>
            <color indexed="81"/>
            <rFont val="Tahoma"/>
            <family val="2"/>
          </rPr>
          <t>Reserva definitiva despues de liberaciones.</t>
        </r>
      </text>
    </comment>
    <comment ref="A25" authorId="0" shapeId="0" xr:uid="{B030D387-FC2A-4EF6-B6E4-92491F7A3C19}">
      <text>
        <r>
          <rPr>
            <sz val="9"/>
            <color indexed="81"/>
            <rFont val="Tahoma"/>
            <family val="2"/>
          </rPr>
          <t>Ejecución de los giros de la reserva para mes</t>
        </r>
      </text>
    </comment>
    <comment ref="A28" authorId="2" shapeId="0" xr:uid="{A22FCD6D-4A39-4D07-BA25-2A63F70A0D59}">
      <text>
        <r>
          <rPr>
            <sz val="9"/>
            <color indexed="81"/>
            <rFont val="Tahoma"/>
            <family val="2"/>
          </rPr>
          <t>En este campo se diligencia el nombre de la actividad del proyecto que se reportó con rezago en su cumplimiento físico en la vigencia anterior</t>
        </r>
      </text>
    </comment>
    <comment ref="B28" authorId="2" shapeId="0" xr:uid="{7077F621-C8E7-4370-B893-D90401A1E593}">
      <text>
        <r>
          <rPr>
            <sz val="9"/>
            <color indexed="81"/>
            <rFont val="Tahoma"/>
            <family val="2"/>
          </rPr>
          <t>Se diligencia el rezago reportado al corte de diciembre de la vigencia anterior</t>
        </r>
      </text>
    </comment>
    <comment ref="A33" authorId="2" shapeId="0" xr:uid="{6669005B-F403-4734-8F04-2A1530406B44}">
      <text>
        <r>
          <rPr>
            <sz val="9"/>
            <color indexed="81"/>
            <rFont val="Tahoma"/>
            <family val="2"/>
          </rPr>
          <t>En este campo se diligencia el nombre de la actividad del proyecto de inversión</t>
        </r>
      </text>
    </comment>
    <comment ref="B33" authorId="2" shapeId="0" xr:uid="{8AB00B03-0FD5-47F9-A8C6-DB2717C0217A}">
      <text>
        <r>
          <rPr>
            <sz val="9"/>
            <color indexed="81"/>
            <rFont val="Tahoma"/>
            <family val="2"/>
          </rPr>
          <t xml:space="preserve">Valor porcentual asignado a la actividad dentro del plan de acción. Es necesario tener en cuenta que la sumatoria de las ponderaciones de las actividades de un plan de acción debe ser igual al 100%. </t>
        </r>
      </text>
    </comment>
    <comment ref="D33" authorId="2" shapeId="0" xr:uid="{5521737C-4F0B-4CA5-A333-AA6D39DAFB90}">
      <text>
        <r>
          <rPr>
            <sz val="9"/>
            <color indexed="81"/>
            <rFont val="Tahoma"/>
            <family val="2"/>
          </rPr>
          <t>Se diligencia la programación mensual de la actividad proyecto de inversión</t>
        </r>
      </text>
    </comment>
    <comment ref="A39" authorId="2" shapeId="0" xr:uid="{546DFAA7-D942-45A0-BD11-62CB22A84241}">
      <text>
        <r>
          <rPr>
            <sz val="9"/>
            <color indexed="81"/>
            <rFont val="Tahoma"/>
            <family val="2"/>
          </rPr>
          <t>En este campo se diligencia el nombre de la tarea definida para la gestión de cumplimiento de la actividad del proyecto de inversión</t>
        </r>
      </text>
    </comment>
    <comment ref="B39" authorId="2" shapeId="0" xr:uid="{A92533E5-8628-4CFD-B142-A7E4D0FD4058}">
      <text>
        <r>
          <rPr>
            <sz val="9"/>
            <color indexed="81"/>
            <rFont val="Tahoma"/>
            <family val="2"/>
          </rPr>
          <t>Valor porcentual asignado a la tarea dentro de la actividad, conocida también como ponderación vertical. Es necesario tener en cuenta que la sumatoria de las ponderaciones de las tareas debe ser igual a la ponderación total definida para la meta, por lo cual la sumatoria de todas las actividades definidas en el plan de acción debe ser igual al 100%.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  <author>LEGION</author>
    <author>Rocío López</author>
  </authors>
  <commentList>
    <comment ref="K7" authorId="0" shapeId="0" xr:uid="{F6C88A3A-B39C-4ECE-AB3D-50A5674EA9B3}">
      <text>
        <r>
          <rPr>
            <sz val="9"/>
            <color indexed="81"/>
            <rFont val="Tahoma"/>
            <family val="2"/>
          </rPr>
          <t xml:space="preserve">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1" authorId="1" shapeId="0" xr:uid="{E48B839D-D9BF-4062-B125-D86EBBA91C57}">
      <text>
        <r>
          <rPr>
            <sz val="9"/>
            <color indexed="81"/>
            <rFont val="Tahoma"/>
            <family val="2"/>
          </rPr>
          <t>En este campo seleccionar de la lista desplegable el nombre del proyecto asignado y cargado en la ficha EBI de MGA.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" authorId="0" shapeId="0" xr:uid="{328E8A6F-3E0D-4E95-AD05-C5F5DC310FC2}">
      <text>
        <r>
          <rPr>
            <sz val="9"/>
            <color indexed="81"/>
            <rFont val="Tahoma"/>
            <family val="2"/>
          </rPr>
          <t xml:space="preserve">En este campo seleccionar de la lista desplegable el detalle de la estructura Plan de Desarrollo vigente, bajo la cual se encuentra articulado el proyecto de inversión </t>
        </r>
      </text>
    </comment>
    <comment ref="L15" authorId="2" shapeId="0" xr:uid="{9D7D74F3-15BB-43E7-B2DE-D62D6444EAEE}">
      <text>
        <r>
          <rPr>
            <sz val="9"/>
            <color indexed="81"/>
            <rFont val="Tahoma"/>
            <family val="2"/>
          </rPr>
          <t xml:space="preserve">En este campo seleccionar de la lista desplegable el detalle de la estructura Plan de Desarrollo vigente, bajo la cual se encuentra articulado el proyecto de inversión </t>
        </r>
      </text>
    </comment>
    <comment ref="Y15" authorId="2" shapeId="0" xr:uid="{CDFAF996-2ADA-4730-B004-E7DE01C852C5}">
      <text>
        <r>
          <rPr>
            <sz val="9"/>
            <color indexed="81"/>
            <rFont val="Tahoma"/>
            <family val="2"/>
          </rPr>
          <t xml:space="preserve">En este campo seleccionar de la lista desplegable la meta Plan de Desarrollo vigente, bajo la cual se encuentra articulado el proyecto de inversión </t>
        </r>
      </text>
    </comment>
    <comment ref="A17" authorId="2" shapeId="0" xr:uid="{6A5963D3-BFAF-4220-BB0A-DE80178E3AD1}">
      <text>
        <r>
          <rPr>
            <sz val="9"/>
            <color indexed="81"/>
            <rFont val="Tahoma"/>
            <family val="2"/>
          </rPr>
          <t>En este campo se diligencia el nombre de la actividad del proyecto de inversión</t>
        </r>
      </text>
    </comment>
    <comment ref="A21" authorId="0" shapeId="0" xr:uid="{33101558-EAA3-442F-9726-25D8F8E439CA}">
      <text>
        <r>
          <rPr>
            <sz val="9"/>
            <color indexed="81"/>
            <rFont val="Tahoma"/>
            <family val="2"/>
          </rPr>
          <t>Valor de la reserva constituida al inicio de la vigencia</t>
        </r>
      </text>
    </comment>
    <comment ref="AD21" authorId="0" shapeId="0" xr:uid="{BA137B4F-E2AF-4564-A881-FE4E876A1D4C}">
      <text>
        <r>
          <rPr>
            <sz val="9"/>
            <color indexed="81"/>
            <rFont val="Tahoma"/>
            <family val="2"/>
          </rPr>
          <t>Ajustar las sumatorias en las formulas de compromisos y giros según el periodo según corresponda</t>
        </r>
      </text>
    </comment>
    <comment ref="A22" authorId="0" shapeId="0" xr:uid="{7E4C8D82-E78A-4E17-81A3-6E92F7D21213}">
      <text>
        <r>
          <rPr>
            <sz val="9"/>
            <color indexed="81"/>
            <rFont val="Tahoma"/>
            <family val="2"/>
          </rPr>
          <t>Programación de acuerdo de desempleño en la ejecución de giros para cada mes de la vigencia.</t>
        </r>
      </text>
    </comment>
    <comment ref="A23" authorId="0" shapeId="0" xr:uid="{427EF025-C194-4674-BCE1-2FE39EF06AE6}">
      <text>
        <r>
          <rPr>
            <sz val="9"/>
            <color indexed="81"/>
            <rFont val="Tahoma"/>
            <family val="2"/>
          </rPr>
          <t>Liberaciones de reservas realizadas en cada mes de la vigencia.</t>
        </r>
      </text>
    </comment>
    <comment ref="A24" authorId="0" shapeId="0" xr:uid="{0EB89581-8D8E-43B3-988C-20A81BE8A3EB}">
      <text>
        <r>
          <rPr>
            <sz val="9"/>
            <color indexed="81"/>
            <rFont val="Tahoma"/>
            <family val="2"/>
          </rPr>
          <t>Reserva definitiva despues de liberaciones.</t>
        </r>
      </text>
    </comment>
    <comment ref="A25" authorId="0" shapeId="0" xr:uid="{1E4EB22B-F2AB-43FF-82E0-B1866AB719CB}">
      <text>
        <r>
          <rPr>
            <sz val="9"/>
            <color indexed="81"/>
            <rFont val="Tahoma"/>
            <family val="2"/>
          </rPr>
          <t>Ejecución de los giros de la reserva para mes</t>
        </r>
      </text>
    </comment>
    <comment ref="A28" authorId="2" shapeId="0" xr:uid="{7C18F4B7-1D78-40B7-9484-2ACEB10998CE}">
      <text>
        <r>
          <rPr>
            <sz val="9"/>
            <color indexed="81"/>
            <rFont val="Tahoma"/>
            <family val="2"/>
          </rPr>
          <t>En este campo se diligencia el nombre de la actividad del proyecto que se reportó con rezago en su cumplimiento físico en la vigencia anterior</t>
        </r>
      </text>
    </comment>
    <comment ref="B28" authorId="2" shapeId="0" xr:uid="{17C5E819-C51D-4E8B-9699-8966ADB0FC03}">
      <text>
        <r>
          <rPr>
            <sz val="9"/>
            <color indexed="81"/>
            <rFont val="Tahoma"/>
            <family val="2"/>
          </rPr>
          <t>Se diligencia el rezago reportado al corte de diciembre de la vigencia anterior</t>
        </r>
      </text>
    </comment>
    <comment ref="A33" authorId="2" shapeId="0" xr:uid="{3138D822-DB05-44FA-906E-1AC0DCF24F44}">
      <text>
        <r>
          <rPr>
            <sz val="9"/>
            <color indexed="81"/>
            <rFont val="Tahoma"/>
            <family val="2"/>
          </rPr>
          <t>En este campo se diligencia el nombre de la actividad del proyecto de inversión</t>
        </r>
      </text>
    </comment>
    <comment ref="B33" authorId="2" shapeId="0" xr:uid="{ADBF791E-DD5C-4C9D-8A9F-1C98BC8928AF}">
      <text>
        <r>
          <rPr>
            <sz val="9"/>
            <color indexed="81"/>
            <rFont val="Tahoma"/>
            <family val="2"/>
          </rPr>
          <t xml:space="preserve">Valor porcentual asignado a la actividad dentro del plan de acción. Es necesario tener en cuenta que la sumatoria de las ponderaciones de las actividades de un plan de acción debe ser igual al 100%. </t>
        </r>
      </text>
    </comment>
    <comment ref="D33" authorId="2" shapeId="0" xr:uid="{2ABF1B00-811A-44B6-9208-32CAAFFD9EF8}">
      <text>
        <r>
          <rPr>
            <sz val="9"/>
            <color indexed="81"/>
            <rFont val="Tahoma"/>
            <family val="2"/>
          </rPr>
          <t>Se diligencia la programación mensual de la actividad proyecto de inversión</t>
        </r>
      </text>
    </comment>
    <comment ref="A39" authorId="2" shapeId="0" xr:uid="{C568A891-A7CD-475B-A133-F3678B7D0D6A}">
      <text>
        <r>
          <rPr>
            <sz val="9"/>
            <color indexed="81"/>
            <rFont val="Tahoma"/>
            <family val="2"/>
          </rPr>
          <t>En este campo se diligencia el nombre de la tarea definida para la gestión de cumplimiento de la actividad del proyecto de inversión</t>
        </r>
      </text>
    </comment>
    <comment ref="B39" authorId="2" shapeId="0" xr:uid="{F935E80C-80C9-428B-AA43-DCE883507D2D}">
      <text>
        <r>
          <rPr>
            <sz val="9"/>
            <color indexed="81"/>
            <rFont val="Tahoma"/>
            <family val="2"/>
          </rPr>
          <t>Valor porcentual asignado a la tarea dentro de la actividad, conocida también como ponderación vertical. Es necesario tener en cuenta que la sumatoria de las ponderaciones de las tareas debe ser igual a la ponderación total definida para la meta, por lo cual la sumatoria de todas las actividades definidas en el plan de acción debe ser igual al 100%.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Daniel Avendaño</author>
    <author>Rocío López</author>
  </authors>
  <commentList>
    <comment ref="AR5" authorId="0" shapeId="0" xr:uid="{00000000-0006-0000-0100-000001000000}">
      <text>
        <r>
          <rPr>
            <sz val="10"/>
            <color indexed="8"/>
            <rFont val="Tahoma"/>
            <family val="2"/>
          </rPr>
          <t xml:space="preserve">Relacionar la descripción cualitativa del cumplimiento en coherencia con el avance del indicador.
</t>
        </r>
        <r>
          <rPr>
            <sz val="10"/>
            <color indexed="8"/>
            <rFont val="Tahoma"/>
            <family val="2"/>
          </rPr>
          <t>De presentarse el mismo reporte (meta 1..n) indicarlo. ejemplo: avance reportado en proyecto 7738, actividad 1.</t>
        </r>
      </text>
    </comment>
    <comment ref="AS5" authorId="1" shapeId="0" xr:uid="{00000000-0006-0000-0100-000002000000}">
      <text>
        <r>
          <rPr>
            <sz val="10"/>
            <color indexed="81"/>
            <rFont val="Tahoma"/>
            <family val="2"/>
          </rPr>
          <t>En este campo se diligencia el link o la ruta donde se puede consultar las evidencias que soportan la ejecución reportada</t>
        </r>
      </text>
    </comment>
    <comment ref="AT5" authorId="0" shapeId="0" xr:uid="{00000000-0006-0000-0100-000003000000}">
      <text>
        <r>
          <rPr>
            <sz val="10"/>
            <color indexed="8"/>
            <rFont val="Tahoma"/>
            <family val="2"/>
          </rPr>
          <t xml:space="preserve">Relacionar la descripción cualitativa del cumplimiento en coherencia con el avance del indicador.
</t>
        </r>
        <r>
          <rPr>
            <sz val="10"/>
            <color indexed="8"/>
            <rFont val="Tahoma"/>
            <family val="2"/>
          </rPr>
          <t>De presentarse el mismo reporte (meta 1..n) indicarlo. ejemplo: avance reportado en proyecto 7738, actividad 1.</t>
        </r>
      </text>
    </comment>
    <comment ref="AU5" authorId="0" shapeId="0" xr:uid="{00000000-0006-0000-0100-000004000000}">
      <text>
        <r>
          <rPr>
            <sz val="10"/>
            <color indexed="8"/>
            <rFont val="Tahoma"/>
            <family val="2"/>
          </rPr>
          <t>Relacionar el detalle del retraso, en coherencia con la programación de cada periodo. De presentarse esta situación es obligatorio diligenciar este campo.</t>
        </r>
      </text>
    </comment>
    <comment ref="AV5" authorId="0" shapeId="0" xr:uid="{00000000-0006-0000-0100-000005000000}">
      <text>
        <r>
          <rPr>
            <sz val="10"/>
            <color indexed="8"/>
            <rFont val="Tahoma"/>
            <family val="2"/>
          </rPr>
          <t xml:space="preserve">Relacionar la descripción de las alternativas de solución </t>
        </r>
      </text>
    </comment>
    <comment ref="A9" authorId="2" shapeId="0" xr:uid="{A690E77E-6303-44D2-BF46-F6F931C9C036}">
      <text>
        <r>
          <rPr>
            <sz val="10"/>
            <color indexed="81"/>
            <rFont val="Tahoma"/>
            <family val="2"/>
          </rPr>
          <t>Relacionar el producto PMR asociado</t>
        </r>
      </text>
    </comment>
    <comment ref="A10" authorId="2" shapeId="0" xr:uid="{DE10E8BE-208D-4D4C-83C9-3B9AEFB46C5E}">
      <text>
        <r>
          <rPr>
            <sz val="10"/>
            <color indexed="81"/>
            <rFont val="Tahoma"/>
            <family val="2"/>
          </rPr>
          <t>Relacionar el objetivo estratégico asociado</t>
        </r>
      </text>
    </comment>
    <comment ref="A11" authorId="0" shapeId="0" xr:uid="{00000000-0006-0000-0100-000006000000}">
      <text>
        <r>
          <rPr>
            <sz val="10"/>
            <color indexed="8"/>
            <rFont val="Tahoma"/>
            <family val="2"/>
          </rPr>
          <t xml:space="preserve">Seleccionar el nivel del indicador a reportar y relacionar el código asignado del indicador a medir segun: SEGPLAN, PMR, número de tarea, etc.
</t>
        </r>
      </text>
    </comment>
    <comment ref="D11" authorId="0" shapeId="0" xr:uid="{00000000-0006-0000-0100-000007000000}">
      <text>
        <r>
          <rPr>
            <sz val="10"/>
            <color indexed="8"/>
            <rFont val="Tahoma"/>
            <family val="2"/>
          </rPr>
          <t>Corresponde a la meta PDD o actividad del  proyecto articulada con el indicador de tarea a medir.
Así mismo, se podrá establecer la meta para los indicadores POA.</t>
        </r>
      </text>
    </comment>
    <comment ref="E11" authorId="0" shapeId="0" xr:uid="{00000000-0006-0000-0100-000008000000}">
      <text>
        <r>
          <rPr>
            <sz val="10"/>
            <color indexed="8"/>
            <rFont val="Tahoma"/>
            <family val="2"/>
          </rPr>
          <t xml:space="preserve">Detallar la expresión cualitativa del indicador.
</t>
        </r>
        <r>
          <rPr>
            <sz val="10"/>
            <color indexed="8"/>
            <rFont val="Tahoma"/>
            <family val="2"/>
          </rPr>
          <t>Objeto + condición deseada del objeto (verbo conjugado) + elementos adicionales de contexto descriptivo</t>
        </r>
      </text>
    </comment>
    <comment ref="F11" authorId="2" shapeId="0" xr:uid="{74EB28E2-4F7D-442C-9A94-219E77A54258}">
      <text>
        <r>
          <rPr>
            <sz val="10"/>
            <color indexed="81"/>
            <rFont val="Tahoma"/>
            <family val="2"/>
          </rPr>
          <t>Define la representación matemática del cálculo del indicador.</t>
        </r>
      </text>
    </comment>
    <comment ref="G11" authorId="0" shapeId="0" xr:uid="{00000000-0006-0000-0100-000009000000}">
      <text>
        <r>
          <rPr>
            <sz val="10"/>
            <color indexed="8"/>
            <rFont val="Tahoma"/>
            <family val="2"/>
          </rPr>
          <t xml:space="preserve">En coherencia con los mediciones establecidas por la SDH, Corresponde a:
</t>
        </r>
        <r>
          <rPr>
            <sz val="10"/>
            <color indexed="8"/>
            <rFont val="Tahoma"/>
            <family val="2"/>
          </rPr>
          <t xml:space="preserve">Suma 
</t>
        </r>
        <r>
          <rPr>
            <sz val="10"/>
            <color indexed="8"/>
            <rFont val="Tahoma"/>
            <family val="2"/>
          </rPr>
          <t xml:space="preserve">Creciente
</t>
        </r>
        <r>
          <rPr>
            <sz val="10"/>
            <color indexed="8"/>
            <rFont val="Tahoma"/>
            <family val="2"/>
          </rPr>
          <t xml:space="preserve">Decreciente
</t>
        </r>
        <r>
          <rPr>
            <sz val="10"/>
            <color indexed="8"/>
            <rFont val="Tahoma"/>
            <family val="2"/>
          </rPr>
          <t>Constante</t>
        </r>
      </text>
    </comment>
    <comment ref="H11" authorId="2" shapeId="0" xr:uid="{70B8F934-7A39-437F-A15F-9F543440E210}">
      <text>
        <r>
          <rPr>
            <sz val="10"/>
            <color indexed="81"/>
            <rFont val="Tahoma"/>
            <family val="2"/>
          </rPr>
          <t>Valor de la meta programada de acuerdo con el indicador formulado y el parámetro de referencia para determinar la magnitud</t>
        </r>
      </text>
    </comment>
    <comment ref="I11" authorId="2" shapeId="0" xr:uid="{432DBF48-E39D-4BDB-9679-D9E5E2ACD65C}">
      <text>
        <r>
          <rPr>
            <sz val="10"/>
            <color indexed="81"/>
            <rFont val="Tahoma"/>
            <family val="2"/>
          </rPr>
          <t xml:space="preserve">Parámetro de referencia para determinar la magnitud y el tipo de unidad del indicador.  </t>
        </r>
      </text>
    </comment>
    <comment ref="J11" authorId="0" shapeId="0" xr:uid="{00000000-0006-0000-0100-00000A000000}">
      <text>
        <r>
          <rPr>
            <sz val="10"/>
            <color indexed="8"/>
            <rFont val="Tahoma"/>
            <family val="2"/>
          </rPr>
          <t>Describe los pasos o el proceso para calcular el indicador</t>
        </r>
      </text>
    </comment>
    <comment ref="K11" authorId="2" shapeId="0" xr:uid="{752CE2A7-7FC2-4A90-8604-18E755B674D2}">
      <text>
        <r>
          <rPr>
            <sz val="10"/>
            <color indexed="81"/>
            <rFont val="Tahoma"/>
            <family val="2"/>
          </rPr>
          <t xml:space="preserve">Dependencia responsable de la medición y reporte del indicador. </t>
        </r>
      </text>
    </comment>
    <comment ref="L11" authorId="2" shapeId="0" xr:uid="{AFED9E2A-799F-4633-A8A2-D5580324066C}">
      <text>
        <r>
          <rPr>
            <sz val="10"/>
            <color indexed="81"/>
            <rFont val="Tahoma"/>
            <family val="2"/>
          </rPr>
          <t>Para los indicadores POA, únicamente diligenciar la vigencia a formular.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1" authorId="0" shapeId="0" xr:uid="{00000000-0006-0000-0100-00000B000000}">
      <text>
        <r>
          <rPr>
            <sz val="10"/>
            <color indexed="8"/>
            <rFont val="Tahoma"/>
            <family val="2"/>
          </rPr>
          <t xml:space="preserve">Se debe establecer la periodicidad de la medicicion del indicador y del reporte del seguimiento </t>
        </r>
      </text>
    </comment>
    <comment ref="Q11" authorId="2" shapeId="0" xr:uid="{988DC3A9-9715-48EF-9454-0DF17CAD22D4}">
      <text>
        <r>
          <rPr>
            <sz val="10"/>
            <color indexed="81"/>
            <rFont val="Tahoma"/>
            <family val="2"/>
          </rPr>
          <t>Se debe especificar cuáles serán los soportes que validan los resultados del indicador, así como la fuente o sistema de información del cual provienen los datos.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Rocío López</author>
    <author>LEGION</author>
  </authors>
  <commentList>
    <comment ref="A5" authorId="0" shapeId="0" xr:uid="{BAB7E8BE-02BB-48A1-BEF5-57D68E9D6B8A}">
      <text>
        <r>
          <rPr>
            <sz val="10"/>
            <color indexed="81"/>
            <rFont val="Tahoma"/>
            <family val="2"/>
          </rPr>
          <t>En esta sección se diligencia la programación de la territorialización</t>
        </r>
      </text>
    </comment>
    <comment ref="AG5" authorId="0" shapeId="0" xr:uid="{F368CECA-2473-4595-8074-3B5E621C5368}">
      <text>
        <r>
          <rPr>
            <sz val="10"/>
            <color indexed="81"/>
            <rFont val="Tahoma"/>
            <family val="2"/>
          </rPr>
          <t>En esta sección se diligencia el avance mensual a la territorialización programada</t>
        </r>
      </text>
    </comment>
    <comment ref="A7" authorId="0" shapeId="0" xr:uid="{FA5019E5-0BBC-4460-8DDB-13564DD09B86}">
      <text>
        <r>
          <rPr>
            <sz val="9"/>
            <color indexed="81"/>
            <rFont val="Tahoma"/>
            <family val="2"/>
          </rPr>
          <t>Se diligencia el nombre del indicador o actividad a territorializar</t>
        </r>
      </text>
    </comment>
    <comment ref="B10" authorId="1" shapeId="0" xr:uid="{3312EAE9-DC4A-406C-888B-A5359828D536}">
      <text>
        <r>
          <rPr>
            <sz val="9"/>
            <color indexed="81"/>
            <rFont val="Tahoma"/>
            <family val="2"/>
          </rPr>
          <t xml:space="preserve">En estos campos se debe relacionar la magnitud programada de manera mensual, para cada localidad.
</t>
        </r>
      </text>
    </comment>
    <comment ref="E10" authorId="1" shapeId="0" xr:uid="{3444D44E-9CBB-4081-8862-EEBB21ECE4B2}">
      <text>
        <r>
          <rPr>
            <sz val="9"/>
            <color indexed="81"/>
            <rFont val="Tahoma"/>
            <family val="2"/>
          </rPr>
          <t xml:space="preserve">En estos campo se debe relacionar el presupuesto programado de manera trimestral, para cada localidad, por temas de reporte en el sistema SEGPLAN.
</t>
        </r>
      </text>
    </comment>
    <comment ref="AH10" authorId="1" shapeId="0" xr:uid="{A7E3ADE6-37A1-4252-B0FD-11C173B55961}">
      <text>
        <r>
          <rPr>
            <sz val="9"/>
            <color indexed="81"/>
            <rFont val="Tahoma"/>
            <family val="2"/>
          </rPr>
          <t>En este campo se debe relacionar la magnitud  ejecutada de manera mensual, para cada localidad.</t>
        </r>
      </text>
    </comment>
    <comment ref="AK10" authorId="1" shapeId="0" xr:uid="{531B25E6-46A7-4AB9-81B5-E8C12BED7268}">
      <text>
        <r>
          <rPr>
            <sz val="9"/>
            <color indexed="81"/>
            <rFont val="Tahoma"/>
            <family val="2"/>
          </rPr>
          <t>En este campo se debe relacionar el presupuesto  ejecutado de manera trimestral, para cada localidad, por temas de reporte en el sistema SEGPLAN.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</authors>
  <commentList>
    <comment ref="A7" authorId="0" shapeId="0" xr:uid="{00000000-0006-0000-0300-000001000000}">
      <text>
        <r>
          <rPr>
            <sz val="9"/>
            <color indexed="81"/>
            <rFont val="Tahoma"/>
            <family val="2"/>
          </rPr>
          <t>Fecha en la que el cambio solicitado al plan de acción es aprobado</t>
        </r>
      </text>
    </comment>
    <comment ref="B7" authorId="0" shapeId="0" xr:uid="{00000000-0006-0000-0300-000002000000}">
      <text>
        <r>
          <rPr>
            <sz val="9"/>
            <color indexed="81"/>
            <rFont val="Tahoma"/>
            <family val="2"/>
          </rPr>
          <t>Descripción de los cambios realizados en la actialización que corresponda</t>
        </r>
      </text>
    </comment>
    <comment ref="C7" authorId="0" shapeId="0" xr:uid="{00000000-0006-0000-0300-000003000000}">
      <text>
        <r>
          <rPr>
            <sz val="9"/>
            <color indexed="81"/>
            <rFont val="Tahoma"/>
            <family val="2"/>
          </rPr>
          <t>Justificación del motivo que genera el cambio en el plan de acción</t>
        </r>
      </text>
    </comment>
  </commentList>
</comments>
</file>

<file path=xl/sharedStrings.xml><?xml version="1.0" encoding="utf-8"?>
<sst xmlns="http://schemas.openxmlformats.org/spreadsheetml/2006/main" count="1136" uniqueCount="412">
  <si>
    <t>FORMULACIÓN Y SEGUIMIENTO PLAN DE ACCIÓN</t>
  </si>
  <si>
    <t>PESTAÑA - PA inversión</t>
  </si>
  <si>
    <t>ITEM</t>
  </si>
  <si>
    <t xml:space="preserve">DESCRIPCIÓN </t>
  </si>
  <si>
    <t>PERIODO REPORTADO</t>
  </si>
  <si>
    <t>En este campo se diligencia el mes al cual corresponde el reporte enviado.</t>
  </si>
  <si>
    <t>FECHA DE REPORTE</t>
  </si>
  <si>
    <t>En este campo se debe diligenciar la fecha en que es radicado ante la OAP el intrumento.</t>
  </si>
  <si>
    <t>TIPO DE REPORTE</t>
  </si>
  <si>
    <r>
      <rPr>
        <sz val="11"/>
        <color indexed="8"/>
        <rFont val="Arial"/>
        <family val="2"/>
      </rPr>
      <t>En este campo se selecciona según aplique.</t>
    </r>
    <r>
      <rPr>
        <b/>
        <sz val="11"/>
        <color indexed="8"/>
        <rFont val="Arial"/>
        <family val="2"/>
      </rPr>
      <t xml:space="preserve">
Programación: </t>
    </r>
    <r>
      <rPr>
        <sz val="11"/>
        <color indexed="8"/>
        <rFont val="Arial"/>
        <family val="2"/>
      </rPr>
      <t xml:space="preserve">Corresponde al proceso de formulación del plan de acción, el cual se realiza una vez por vigencia. </t>
    </r>
    <r>
      <rPr>
        <b/>
        <sz val="11"/>
        <color indexed="8"/>
        <rFont val="Arial"/>
        <family val="2"/>
      </rPr>
      <t xml:space="preserve">
Actualización: </t>
    </r>
    <r>
      <rPr>
        <sz val="11"/>
        <color indexed="8"/>
        <rFont val="Arial"/>
        <family val="2"/>
      </rPr>
      <t xml:space="preserve">Corresponde al proceso mediante el cual la gerencia del proyecto modifica o ajusta la información contenida en la formulación. 
</t>
    </r>
    <r>
      <rPr>
        <b/>
        <sz val="11"/>
        <color indexed="8"/>
        <rFont val="Arial"/>
        <family val="2"/>
      </rPr>
      <t xml:space="preserve">Seguimiento: </t>
    </r>
    <r>
      <rPr>
        <sz val="11"/>
        <color indexed="8"/>
        <rFont val="Arial"/>
        <family val="2"/>
      </rPr>
      <t xml:space="preserve">Corresponde al proceso de reporte de avance de las metas y actividades programadas. </t>
    </r>
  </si>
  <si>
    <t>NOMBRE DEL PROYECTO</t>
  </si>
  <si>
    <t>En este campo se diligencia el nombre del proyecto asignado y cargado en la ficha EBI de MGA.</t>
  </si>
  <si>
    <t>OBJETIVO ESTRATÉGICO</t>
  </si>
  <si>
    <t xml:space="preserve">En estos campos se debe diligenciar el detalle de la estructura Plan de Desarrollo vigente, bajo la cual se encuentra articulado el proyecto de inversión </t>
  </si>
  <si>
    <t>PROGRAMA</t>
  </si>
  <si>
    <t>META PDD</t>
  </si>
  <si>
    <t>En este campo se diligencia la meta Plan de Desarrollo vigente, bajo la cual se encuentra articulado el proyecto de inversión</t>
  </si>
  <si>
    <t>ACTIVIDAD MGA</t>
  </si>
  <si>
    <t>En este campo se diligencia el nombre de la actividad del proyecto de inversiónn</t>
  </si>
  <si>
    <t>RESERVA CONSTITUIDA</t>
  </si>
  <si>
    <t>Valor de la reserva constituida al inicio de la vigencia.</t>
  </si>
  <si>
    <t>LIBERACIONES</t>
  </si>
  <si>
    <t>Liberaciones de reservas realizadas en cada mes de la vigencia.</t>
  </si>
  <si>
    <t>RESERVA DEFINITIVA</t>
  </si>
  <si>
    <t>Reserva definitiva despues de liberaciones. Valor btenido despues de restar las liberaciones a los giros programados. (Formulado)</t>
  </si>
  <si>
    <t>GIROS</t>
  </si>
  <si>
    <t>Se diligencia la ejecución efectiva de los giros de la reserva para cada mes.</t>
  </si>
  <si>
    <t>PROGRAMACION DE COMPROMISOS</t>
  </si>
  <si>
    <t>Se diligencia la programación de compromisos correspondiente a cada actividad. Para este campo, los insumos son la programación del proyecto coincidente con la programación PAABS.</t>
  </si>
  <si>
    <t>COMPROMISOS</t>
  </si>
  <si>
    <t>Se diligencian los compromisos efectivamente ejecutados para cada atividad. Este dato debe coincidir con las ejecuciones de CRP en BOGDATA.</t>
  </si>
  <si>
    <t>PROGRAMACION DE GIROS</t>
  </si>
  <si>
    <t>Se diligencia la programación de giros correspondiente a cada actividad. Para este campo, los insumos son la programación del proyecto coincidente con el PAC.</t>
  </si>
  <si>
    <t>Se diligencia los giros efectivamente ejecutdos para cada actividad.  Este dato debe coincidir con las ejecuciones de CRP en BOGDATA.</t>
  </si>
  <si>
    <t>DESCRIPCIÓN DE LA ACTIVIDAD (Reserva)</t>
  </si>
  <si>
    <t>En este campo se diligencia el nombre de la actividad del proyecto que se reportó con rezago en su cumplimiento físico en la vigencia anterior.</t>
  </si>
  <si>
    <t>PROG.</t>
  </si>
  <si>
    <t>Se diligencia el rezago reportado al corte de diciembre de la vigencia anterior.</t>
  </si>
  <si>
    <t>AVANCE MENSUAL (Reservas)</t>
  </si>
  <si>
    <t>Se diligencia la programación mensaul para el cumplimiento del rezago de la actividad.</t>
  </si>
  <si>
    <t>DESCRIPCIÓN CUALITATIVA DEL AVANCE POR ACTIVIDAD (Reservas)</t>
  </si>
  <si>
    <t>Información correspondiente a reservas presupuestales.</t>
  </si>
  <si>
    <t>DESCRIPCIÓN CUALITATIVA  DE LA RESERVA PRESUPUESTAL (Reservas)</t>
  </si>
  <si>
    <t>Especificar las anulaciones, liberaciones, entre otros de la reserva presupuestal</t>
  </si>
  <si>
    <t>DESCRIPCIÓN DE LA ACTIVIDAD</t>
  </si>
  <si>
    <t>En este campo se diligencia el nombre de la actividad del proyecto de inversión. (Igual Actividad MGA)</t>
  </si>
  <si>
    <t>PONDERACIÓN ACTIVIDAD</t>
  </si>
  <si>
    <t>Valor porcentual asignado a la actividad dentro del plan de acción. Es necesario tener en cuenta que la sumatoria de las ponderaciones de las actividades de un plan de acción debe ser igual al 100%</t>
  </si>
  <si>
    <t>Programación</t>
  </si>
  <si>
    <t>Corresponde a las magnitudes que se mediran para cuantificar el bien o servicio, lo que se espera alcanzar en un periodo de tiempo a través de la ejecución o desempeño de las actividades.</t>
  </si>
  <si>
    <t>Ejecución</t>
  </si>
  <si>
    <t>Se diligencia la magnitud alcanzada durante el periodo reportado, a fin de cumplir la programación relizada para la actividad</t>
  </si>
  <si>
    <t>Avances y Logros Mensual (2.000 caracteres)</t>
  </si>
  <si>
    <t xml:space="preserve"> En este campo se deberá diligenciar lo relacionando a los logros y avances del mes en coherencia con lo registrado en el avance cuantitativo de la actividad (Columnas D a la O). Se recomienda dejar la información que se considere estratégica y de mayor relevancia.</t>
  </si>
  <si>
    <t>Avances y Logros Acumulado 
(2.000 caracteres)</t>
  </si>
  <si>
    <t>En este campo se deberá diligenciar lo relacionando a los logros y avances acumulados a la fecha del reporte en coherencia con lo registrado en el avance cuantitativo de la actividad (Columnas P).  Se recomienda dejar la información que se considere estratégica y de mayor relevancia. IMPORTANTE: Se debe diligenciar la descripción cualitativa de manera acumulada de manera ejecutiva, sin replicar toda la información mes a mes de los seguimientos.</t>
  </si>
  <si>
    <t>Retrasos y Alternativas de solución (1.000 caracteres)</t>
  </si>
  <si>
    <t>En este campo se deberá diligenciar lo relacionando a las dificultades y alternativas de solución presentadas en el periodo en el que se dan. Cuando la ejecución del proyecto se encuentra acorde a lo programado, no se diligencia este campo o se incluye que el proyecto no presenta retrasos. IMPORTANTE: Se debe diligenciar la descripción cualitativa de manera acumulada de manera ejecutiva, sin replicar toda la información mes a mes de los seguimientos.</t>
  </si>
  <si>
    <t>Beneficios</t>
  </si>
  <si>
    <t>En este campo se deberá diligenciar lo relacionando con los beneficio, de forma acumulada e integrada. IMPORTANTE: Se debe diligenciar la descripción cualitativa de manera acumulada de manera ejecutiva, sin replicar toda la información mes a mes de los seguimientos.</t>
  </si>
  <si>
    <t>DESCRIPCIÓN DE LA TAREA</t>
  </si>
  <si>
    <t>En este campo se diligencia el nombre de la tarea definida para la gestión de cumplimiento de la actividad del proyecto de inversión. Las tareas deben ser coherentes con las actividades a las cuales están asociadas y son aquellas que las dependencias deben llevar a cabo para producir los resultados definidos en las mismas.</t>
  </si>
  <si>
    <t>Programación (Tareas)</t>
  </si>
  <si>
    <t>Corresponde a las magnitudes que se mediran para cuantificar la tarea, lo que se espera alcanzar en un periodo de tiempo a través de la ejecución o desempeño de las actividades.</t>
  </si>
  <si>
    <t>Ejecución (Tareas)</t>
  </si>
  <si>
    <t>Se diligencia la magnitud alcanzada durante el periodo reportado, a fin de cumplir la programación relizada para la tarea.</t>
  </si>
  <si>
    <t>Logros y beneficios y Retrasos y alternativas de solución (2.000 caracteres) (Tareas)</t>
  </si>
  <si>
    <t>Este campo debe contener:
- El avance de la gestión mensual señalando las alertas que puedan afectar el cumplimiento de la tarea o producto, cuando aplique. 
- El avance acumulado y los productos obtenidos, indicando si se presentan retrasos y señalando las alternativas de solución que se implementarán.</t>
  </si>
  <si>
    <t>Evidencias de ejecución</t>
  </si>
  <si>
    <t>En este campo se pone el link o la ruta donde se puede consultar las evidencias que soportan la ejecución de las tareas.</t>
  </si>
  <si>
    <t>PESTAÑA - Indicadores PA</t>
  </si>
  <si>
    <t>PRODUCTO INSTITUCIONAL (PMR)</t>
  </si>
  <si>
    <t>Relacionar el producto PMR asociado</t>
  </si>
  <si>
    <t>OBJETIVO ESTRATEGICO</t>
  </si>
  <si>
    <t>NIVEL</t>
  </si>
  <si>
    <t>Seleccionar el nivel del indicador a reportar y relacionar el código asignado del indicador a medir segun: SEGPLAN, PMR, número de tarea, etc.</t>
  </si>
  <si>
    <t xml:space="preserve">META </t>
  </si>
  <si>
    <t>Corresponde a la meta PDD o actividad del  proyecto articulada con el indicador de tarea a medir.
Así mismo, se podrá establecer la meta para los indicadores POA.</t>
  </si>
  <si>
    <t>DESCRIPCIÓN DEL INDICADOR</t>
  </si>
  <si>
    <t>Detallar la expresión cualitativa del indicador.
Objeto + condición deseada del objeto (verbo conjugado) + elementos adicionales de contexto descriptivo</t>
  </si>
  <si>
    <t>FORMULA DEL INDICADOR</t>
  </si>
  <si>
    <t>Define la representación matemática del cálculo del indicador.</t>
  </si>
  <si>
    <t>TIPO DE ANUALIZACIÓN  (Según aplique)</t>
  </si>
  <si>
    <t>En coherencia con los mediciones establecidas por la SDH, Corresponde a:
Suma 
Creciente
Decreciente
Constante</t>
  </si>
  <si>
    <t xml:space="preserve">MAGNITUD CUATRIENIO
(Únicamente para indicadores PDD y PMR. 
Se debe diligenciar "A demanda" cuando aplique en los indicadores de tareas) </t>
  </si>
  <si>
    <t>Valor de la meta programada de acuerdo con el indicador formulado y el parámetro de referencia para determinar la magnitud</t>
  </si>
  <si>
    <t>UNIDAD DE MEDIDA</t>
  </si>
  <si>
    <t>Parámetro de referencia para determinar la magnitud y el tipo de unidad del indicador.  Ejemplo: Número de personas, Porcentaje de atenciones, etc.</t>
  </si>
  <si>
    <t xml:space="preserve">DESCRIPCIÓN DE LA MEDICIÓN </t>
  </si>
  <si>
    <t>Describe los pasos o el proceso para calcular el indicador. Esta descripción menciona los siguientes temas: • ¿Cómo es el procesamiento de los datos y cuál es la fuente de los mismos? • ¿En qué consiste el cálculo del indicador (si es una transformación de variables, cómo se debe realizar)? • De ser posible, una descripción de las variables utilizadas en el cálculo. or ejemplo: si el indicador es “Aulas con equipamientos para clases de TIC”, se debe definir qué se entiende por “equipamientos para clases de TIC”.</t>
  </si>
  <si>
    <t>RESPONSABLE DE LA MEDICIÓN</t>
  </si>
  <si>
    <t xml:space="preserve">Dependencia responsable de la medición y reporte del indicador. </t>
  </si>
  <si>
    <t>PROGRAMACIÓN ANUAL</t>
  </si>
  <si>
    <t>Se diligencia según la magnitud del cuatrenio, la prgramación esperada por vigencia para cumplir con el total esperado.</t>
  </si>
  <si>
    <t>PERIODICIDAD</t>
  </si>
  <si>
    <t>Define la temporalidad con la cual se reporta la información (mensual, bimestral, trimestral, semestral o anual).</t>
  </si>
  <si>
    <t>MEDIOS DE VERIFICACIÓN Y FUENTES DE INFORMACIÓN</t>
  </si>
  <si>
    <t>Se refiere a los soportes que validan los resultados del indicador, así como la fuente o sistema de información del cual provienen los datos</t>
  </si>
  <si>
    <t>PROGRAMACIÓN</t>
  </si>
  <si>
    <t>En este campo se debe relacionar la programación horizontal del desarrollo de las acciones de acuerdo a la medicición del indicador</t>
  </si>
  <si>
    <t>AVANCE</t>
  </si>
  <si>
    <t>En este campo se debe reportar el avance del desarrollo de acciones de acuerdo a la medición del indicador.
El avance cuantitativo debe tener relación con la meta programada</t>
  </si>
  <si>
    <t>TOTAL</t>
  </si>
  <si>
    <t>Este campo contiene dos columnas:
- MAGNITUD EJECUTADA: Correspondiente al avance acumulado de la meta a la fecha del reporte.
- % AVANCE: Formula que calcula el avance de la magnitud ejecutada a la fecha del reporte sobre la meta de la vigencia.</t>
  </si>
  <si>
    <t>DESCRIPCIÓN CUALITATIVA DEL AVANCE DEL PERIODO</t>
  </si>
  <si>
    <t>Los avances cualitativos no deben incluir siglas, deben ser claros, concisos y redactados en lenguaje claro, que permita la lectura de cualquier persona o grupo de valor.
Relacionar la descripción cualitativa del cumplimiento en coherencia con el avance del indicador.
De presentarse el mismo reporte (meta 1..n) indicarlo. ejemplo: avance reportado en proyecto XXX, actividad 1.</t>
  </si>
  <si>
    <t>EVIDENCIA DEL AVANCE DEL PERIODO</t>
  </si>
  <si>
    <t>En este campo se diligencia el link o la ruta donde se puede consultar las evidencias que soportan la ejecución reportada.</t>
  </si>
  <si>
    <t>DESCRIPCIÓN CUALITATIVA DEL AVANCE ACUMULADO</t>
  </si>
  <si>
    <t>Relacionar la descripción cualitativa del cumplimiento en coherencia con el avance del indicador.
De presentarse el mismo reporte (meta 1..n) indicarlo. ejemplo: avance reportado en proyecto XXX, actividad 1.
El avance cualitativo debe tener relación con el alcance de la actividad y las evidencias que soportan el cumplimiento
IMPORTANTE: Se debe diligenciar la descripción cualitativa de manera acumulada de manera ejecutiva, sin replicar toda la información mes a mes de los seguimientos.</t>
  </si>
  <si>
    <t>RETRASOS Y FACTORES LIMITANTES PARA EL CUMPLIMIENTO</t>
  </si>
  <si>
    <t>Relacionar el detalle del retraso, en coherencia con la programación de cada periodo. De presentarse esta situación es obligatorio diligenciar este campo.</t>
  </si>
  <si>
    <t>SOLUCIONES PROPUESTAS PARA RESOLVER LOS RETRASOS Y 
FACTORES LIMITANTES PARA EL CUMPLIMIENTO</t>
  </si>
  <si>
    <t xml:space="preserve">Relacionar la descripción de las alternativas de solución </t>
  </si>
  <si>
    <t>PESTAÑA No. 3 TERRITORIALIZACIÓN</t>
  </si>
  <si>
    <t>DESCRIPCIÓN</t>
  </si>
  <si>
    <t xml:space="preserve">Este anexo, responde a la necesidad de plasmar la información correspondiente que las acciones (derivadas de metas PDD, metas proyecto de inversión, indicadores PMR, actividades) que se territorializan incluyendo el enfoque diferencial y según grupo etario, así como las reportadas a nivel distrital.
De ser necesario las celdas correspondientes a enfoque diferencial, especificamente población con discapacidad (Sordociega, auditiva,, visual, multiple, mental, física, cognitiva, otro) y población LGBTI (Lesbianas, gays, bisexuales, hererosexuales, No responde...)  se puede establecer mayor desagregue de ser necesario en la misma celda. </t>
  </si>
  <si>
    <t>MAGNITUD</t>
  </si>
  <si>
    <t>En este campo se debe relacionar la magnitud programada y ejecutada de manera mensual, para cada localidad.</t>
  </si>
  <si>
    <t>PRESUPUESTO</t>
  </si>
  <si>
    <t>En este campo se debe relacionar el presupuesto programado y ejecutado de manera trimestral, para cada localidad, por temas de reporte en el sistema SEGPLAN.</t>
  </si>
  <si>
    <t>SECRETARÍA DISTRITAL DE LA MUJER</t>
  </si>
  <si>
    <t>Código: DE-FO-5</t>
  </si>
  <si>
    <t xml:space="preserve">DIRECCIONAMIENTO ESTRATEGICO </t>
  </si>
  <si>
    <t>Versión: 13</t>
  </si>
  <si>
    <t xml:space="preserve">FORMULACIÓN Y SEGUIMIENTO  PLAN DE ACCIÓN </t>
  </si>
  <si>
    <t>Fecha de Emisión: 28/06/2024</t>
  </si>
  <si>
    <t>Página 1 de 4</t>
  </si>
  <si>
    <t>FORMULACION</t>
  </si>
  <si>
    <t>X</t>
  </si>
  <si>
    <t>ACTUALIZACION</t>
  </si>
  <si>
    <t>SEGUIMIENTO</t>
  </si>
  <si>
    <t>8207 - Implementación de una estrategia de comunicación para la promoción de los derechos de las mujeres, la prevención y atención de las violencias de género en Bogotá D.C.</t>
  </si>
  <si>
    <t>2. Bogotá confía en su bien-estar</t>
  </si>
  <si>
    <t>2.12. Bogotá cuida a su gente</t>
  </si>
  <si>
    <t>104. Desarrollar 1 estrategia de comunicaciones con énfasis en promoción de derechos de las mujeres, prevención de violencias en su contra y transformación cultural con enfoque de género, que permita impulsar y posicionar las acciones, actividades y programas de la SDMujer en los ámbitos internacional, nacional, distrital, local y barrial.</t>
  </si>
  <si>
    <t>Implementar 1 estrategia de comunicaciones</t>
  </si>
  <si>
    <t>EJECUCIÓN PRESUPUESTAL DEL PROYECTO</t>
  </si>
  <si>
    <t>RESERVAS VIGENCIA ANTERIOR (en pesos, sin decimales)</t>
  </si>
  <si>
    <t>PRESUPUESTO ASIGNADO EN LA VIGENCIA ACTUAL (en pesos, sin decimales)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</si>
  <si>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</si>
  <si>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</si>
  <si>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</si>
  <si>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</si>
  <si>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</si>
  <si>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</si>
  <si>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</si>
  <si>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</si>
  <si>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</si>
  <si>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</si>
  <si>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</si>
  <si>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</si>
  <si>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AVANCE PERIODO</t>
  </si>
  <si>
    <t>AVANCE TOTAL</t>
  </si>
  <si>
    <t xml:space="preserve">REPORTE ACTIVIDADES VIGENCIA ANTERIOR - Pendientes de cumplir por contratos sin ejecutar a 31.DIC (Reservas Presupuestales) </t>
  </si>
  <si>
    <t>AVANCE MENSUAL</t>
  </si>
  <si>
    <t>DESCRIPCIÓN CUALITATIVA DEL AVANCE POR ACTIVIDAD
(Logros y beneficios, y retrasos y alternativas de solución (2.000 caracteres))</t>
  </si>
  <si>
    <t>DESCRIPCIÓN CUALITATIVA  DE LA RESERVA PRESUPUESTAL</t>
  </si>
  <si>
    <t>EXPLICACIÓN: Información correspondiente a reservas presupuestales.</t>
  </si>
  <si>
    <t>REPORTE ACTIVIDADES VIGENCIA (Ejecución vigencia)</t>
  </si>
  <si>
    <t>AVANCE DE LA ACTIVIDAD</t>
  </si>
  <si>
    <t>DESCRIPCIÓN CUALITATIVA DEL AVANCE POR ACTIVIDAD</t>
  </si>
  <si>
    <t>1. Implementar 1 estrategia de comunicaciones</t>
  </si>
  <si>
    <t>EXPLICACIÓN: En este campo se deberá diligenciar lo relacionando a los logros y avances del mes en coherencia con lo registrado en el avance cuantitativo de la actividad (Columnas D a la O)</t>
  </si>
  <si>
    <t>EXPLICACIÓN: En este campo se deberá diligenciar lo relacionando a los logros y avances acumulados a la fecha del reporte en coherencia con lo registrado en el avance cuantitativo de la actividad (Columnas P)</t>
  </si>
  <si>
    <t>EXPLICACIÓN: En este campo se deberá diligenciar lo relacionando a las dificultades y alternativas de solución presentadas en el periodo en el que se dan. Cuando la ejecución del proyecto se encuentra acorde a lo programado, no se diligencia este campo o se incluye que el proyecto no presenta retrasos.</t>
  </si>
  <si>
    <t>EXPLICACIÓN: En este campo se deberá diligenciar lo relacionando con los beneficio, de forma acumulada e integrada.</t>
  </si>
  <si>
    <t>REPORTE TAREAS VIGENCIA (Ejecución vigencia)</t>
  </si>
  <si>
    <t>PONDERACIÓN VERTICAL (Porcentual)</t>
  </si>
  <si>
    <t>CRITERIOS DE SEGUIMIENTO</t>
  </si>
  <si>
    <t>CRONOGRAMA %</t>
  </si>
  <si>
    <t>DESCRIPCIÓN CUALITATIVA DEL AVANCE POR TAREA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</si>
  <si>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</si>
  <si>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</si>
  <si>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</si>
  <si>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</si>
  <si>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</si>
  <si>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</si>
  <si>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</si>
  <si>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</si>
  <si>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</si>
  <si>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</si>
  <si>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</si>
  <si>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</si>
  <si>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ACUMULADO</t>
  </si>
  <si>
    <t xml:space="preserve">Logros y beneficios y Retrasos y alternativas de solución (2.000 caracteres) </t>
  </si>
  <si>
    <t xml:space="preserve">1. Implementar el plan de comunicaciones </t>
  </si>
  <si>
    <t xml:space="preserve"> EXPLICACIÓN: Este campo debe contener:
- El avance de la gestión mensual señalando las alertas que puedan afectar el cumplimiento de la tarea o producto, cuando aplique. 
- El avance acumulado y los productos obtenidos, indicando si se presentan retrasos y señalando las alternativas de solución que se implementarán.</t>
  </si>
  <si>
    <t>2. Tramitar los Brief de solicitudes recibidos</t>
  </si>
  <si>
    <t>3. Elaborar las piezas graficas de acuerdo a las solicitudes realizadas</t>
  </si>
  <si>
    <t>4. Producir contenido audiovisual</t>
  </si>
  <si>
    <t>*Incluir tantas filas sean necesarias</t>
  </si>
  <si>
    <t>Realizar el 100% de de las acciones diseñadas para aumentar el crecimiento de usuarios que consultan las redes sociales y páginas web</t>
  </si>
  <si>
    <t>2. Realizar el 100% de de las acciones diseñadas para aumentar el crecimiento de usuarios que consultan las redes sociales y páginas web</t>
  </si>
  <si>
    <t>5. Mantener actualizados los contenidos de noticias de la página web e implementar el nuevo diseño de la página</t>
  </si>
  <si>
    <t>6. Realizar el seguimiento a los impactos en redes sociales</t>
  </si>
  <si>
    <t>7. Realizar el seguimiento a los impactos en páginas web</t>
  </si>
  <si>
    <t>dd/mm/aaaa</t>
  </si>
  <si>
    <t>Realizar el 100% de las herramientas que permitan el posicionamiento de la SDMujer en medios de comunicación</t>
  </si>
  <si>
    <t>8. Realizar el seguimiento a los impactos en medios de comunicación</t>
  </si>
  <si>
    <t>9. Elaborar contenidos para los diferentes medios de comunicación</t>
  </si>
  <si>
    <t>Página 2 de 4</t>
  </si>
  <si>
    <t xml:space="preserve">PROGRAMACIÓN </t>
  </si>
  <si>
    <t>SOLUCIONES PROPUESTAS PARA RESOLVER LOS RETRASOS Y FACTORES LIMITANTES PARA EL CUMPLIMIENTO</t>
  </si>
  <si>
    <t>PRODUCTO INSTITUCIONAL (PMR):</t>
  </si>
  <si>
    <t xml:space="preserve"> Servicio de promoción de la garantía de derechos </t>
  </si>
  <si>
    <t>OBJETIVO ESTRATEGICO:</t>
  </si>
  <si>
    <t xml:space="preserve"> META</t>
  </si>
  <si>
    <t xml:space="preserve">MAGNITUD CUATRIENIO
(Únicamente para indicadores PDD y PMR. Se debe diligenciar "A demanda" cuando aplique en los indicadores de tareas) </t>
  </si>
  <si>
    <t>Meta PDD</t>
  </si>
  <si>
    <t>PMR</t>
  </si>
  <si>
    <t>Tarea</t>
  </si>
  <si>
    <t>MAGNITUD EJECUTADA</t>
  </si>
  <si>
    <t>AVANCE %</t>
  </si>
  <si>
    <t>Estrategia de comunicaciones elaborada e implementada</t>
  </si>
  <si>
    <t>Estrategia implementada/estrategia elaborada</t>
  </si>
  <si>
    <t xml:space="preserve">Constante </t>
  </si>
  <si>
    <t>porcentaje</t>
  </si>
  <si>
    <t>El indicador se calculara de acuerdo a las actividades programadas y desarrolladas en la elaboración e implementación del plan de comunicaciones</t>
  </si>
  <si>
    <t>Angela Canizalez Herrera</t>
  </si>
  <si>
    <t>trimestral</t>
  </si>
  <si>
    <t>suma</t>
  </si>
  <si>
    <t>6 Y 7</t>
  </si>
  <si>
    <t>Personas alcanzadas a través de las redes sociales y páginas web de la SDMujer</t>
  </si>
  <si>
    <t>Número de ciudadanos y ciudadanas informados a partir de la implementación de estrategias de divulgación pedagógica con enfoques de género y de derecho</t>
  </si>
  <si>
    <t>Suma</t>
  </si>
  <si>
    <t>número</t>
  </si>
  <si>
    <t>El indicador se medirá a través de los impactos a ciudadanos y ciudadanas  que consultan las redes sociales y páginas web</t>
  </si>
  <si>
    <t>Mensual</t>
  </si>
  <si>
    <t>creciente</t>
  </si>
  <si>
    <t xml:space="preserve">Impactos en medios de comunicación </t>
  </si>
  <si>
    <t>% de seguimiento de impactos en medios de comunicación</t>
  </si>
  <si>
    <t>El indicador se medirá de acuerdo a los impactos de noticias sobre la SDMujer en los medios de comunicación (Radio, Televisión, prensa)</t>
  </si>
  <si>
    <t>decreciente</t>
  </si>
  <si>
    <t>ELABORÓ</t>
  </si>
  <si>
    <t>Firma:</t>
  </si>
  <si>
    <t>APROBÓ (Según aplique Gerenta de proyecto, Lider técnica y responsable de proceso)</t>
  </si>
  <si>
    <t>REVISÓ OFICINA ASESORA DE PLANEACIÓN</t>
  </si>
  <si>
    <t xml:space="preserve">VoBo. </t>
  </si>
  <si>
    <t>Nombre:</t>
  </si>
  <si>
    <t xml:space="preserve">Cargo: </t>
  </si>
  <si>
    <t>Cargo: Jefe Oficina Asesora de Planeación</t>
  </si>
  <si>
    <t>Planes decreto 612</t>
  </si>
  <si>
    <t>Unidad de medida</t>
  </si>
  <si>
    <t>1. Plan Institucional de Archivos de la Entidad (PINAR)</t>
  </si>
  <si>
    <t>Número</t>
  </si>
  <si>
    <t>2. Plan Anual de Adquisiciones</t>
  </si>
  <si>
    <t>Procentaje</t>
  </si>
  <si>
    <t>3. Plan Anual de Vacantes</t>
  </si>
  <si>
    <t>4. Plan de Previsión de Recursos Humanos</t>
  </si>
  <si>
    <t>5. Plan Estratégico de Talento Humano</t>
  </si>
  <si>
    <t>6. Plan Institucional de Capacitación</t>
  </si>
  <si>
    <t>7. Plan de Incentivos Institucionales</t>
  </si>
  <si>
    <t>8. Plan de Trabajo Anual en Seguridad y Salud en el Trabajo</t>
  </si>
  <si>
    <t>9. Plan Anticorrupción y de Atención al Ciudadano</t>
  </si>
  <si>
    <t>10. Plan Estratégico de Tecnologías de la Información y las Comunicaciones (PETI)</t>
  </si>
  <si>
    <t>11. Plan de Tratamiento de Riesgos de Seguridad y Privacidad de la Información</t>
  </si>
  <si>
    <t>12. Plan de Seguridad y Privacidad de la Información</t>
  </si>
  <si>
    <t>Código: DE-FO-05</t>
  </si>
  <si>
    <t xml:space="preserve">FORMULACIÓN Y SEGUIMIENTO PLAN DE ACCIÓN </t>
  </si>
  <si>
    <t>ANEXO - TERRITORIALIZACIÓN</t>
  </si>
  <si>
    <t>Página 3 de 4</t>
  </si>
  <si>
    <t xml:space="preserve">SEGUIMIENTO </t>
  </si>
  <si>
    <t>FECHA DE REPORTE:</t>
  </si>
  <si>
    <t>INDICADOR / ACTIVIDAD:</t>
  </si>
  <si>
    <t>LOCALIDAD</t>
  </si>
  <si>
    <t>TOTAL POR LOCALIDAD</t>
  </si>
  <si>
    <t xml:space="preserve">ENFOQUE DIFERENCIAL </t>
  </si>
  <si>
    <t>GRUPO ETARIO</t>
  </si>
  <si>
    <t>Magnitud</t>
  </si>
  <si>
    <t>Presupuesto</t>
  </si>
  <si>
    <t>Indigenas</t>
  </si>
  <si>
    <t>Afrodescendientes</t>
  </si>
  <si>
    <t>Raizales</t>
  </si>
  <si>
    <t>Rrom</t>
  </si>
  <si>
    <t>Discapacidad</t>
  </si>
  <si>
    <t>LGBTI</t>
  </si>
  <si>
    <t>Menor de 12</t>
  </si>
  <si>
    <t>Entre 12 y 14</t>
  </si>
  <si>
    <t>Entre 15 y 28</t>
  </si>
  <si>
    <t>Entre 29 y 59</t>
  </si>
  <si>
    <t xml:space="preserve">Igual o mayo a 60 </t>
  </si>
  <si>
    <t>No responde</t>
  </si>
  <si>
    <t xml:space="preserve">Bogotá Distrito Capital </t>
  </si>
  <si>
    <t>1. Usaquen</t>
  </si>
  <si>
    <t>2. Chapinero</t>
  </si>
  <si>
    <t>3. Santafe</t>
  </si>
  <si>
    <t>4. San Cristobal</t>
  </si>
  <si>
    <t>5. Usme</t>
  </si>
  <si>
    <t>6. Tunjuelito</t>
  </si>
  <si>
    <t>7. Bosa</t>
  </si>
  <si>
    <t>8. Kennedy</t>
  </si>
  <si>
    <t>9. Fontibon</t>
  </si>
  <si>
    <t>10. Engativa</t>
  </si>
  <si>
    <t>11. Suba</t>
  </si>
  <si>
    <t>12. Barrios Unidos</t>
  </si>
  <si>
    <t>13. Teusaquillo</t>
  </si>
  <si>
    <t>14. Los Martires</t>
  </si>
  <si>
    <t>15. Antonio Nariño</t>
  </si>
  <si>
    <t>16. Puente Aranda</t>
  </si>
  <si>
    <t>17. La Candelaria</t>
  </si>
  <si>
    <t>18. Rafael Uribe Uribe</t>
  </si>
  <si>
    <t>19. Ciudad Bolivar</t>
  </si>
  <si>
    <t>20. Sumapaz</t>
  </si>
  <si>
    <t>TOTAL POR MES</t>
  </si>
  <si>
    <t>Página 4 de 4</t>
  </si>
  <si>
    <t>CONTROL DE CAMBIOS EN EL PLAN DE ACCIÓN</t>
  </si>
  <si>
    <t>Fecha de aprobación</t>
  </si>
  <si>
    <t>Cambio</t>
  </si>
  <si>
    <t>Justificación del cambio</t>
  </si>
  <si>
    <t>OBJETIVOS PDD</t>
  </si>
  <si>
    <t>METAS PDD</t>
  </si>
  <si>
    <t>PROYECTO</t>
  </si>
  <si>
    <t>Cod Producto</t>
  </si>
  <si>
    <t>Producto PMR</t>
  </si>
  <si>
    <t xml:space="preserve">TIPO DE ANUALIZACIÓN </t>
  </si>
  <si>
    <t>Mujeres</t>
  </si>
  <si>
    <t xml:space="preserve">Creciente </t>
  </si>
  <si>
    <t>Infancia (Menor de 12 años)</t>
  </si>
  <si>
    <t xml:space="preserve">Discapacidad </t>
  </si>
  <si>
    <t>1. Bogotá avanza en seguridad</t>
  </si>
  <si>
    <t>1.02. Cero tolerancia a las violencias contra las mujeres y basadas en género</t>
  </si>
  <si>
    <t>37. Asegurar que el 100% de los casos de representación jurídica ejercida por la SDMujer que requieran servicios de psicología forense y acompañamiento psicosocial, accedan a los mismos.</t>
  </si>
  <si>
    <r>
      <t>8221</t>
    </r>
    <r>
      <rPr>
        <sz val="11"/>
        <color rgb="FF000000"/>
        <rFont val="Calibri"/>
        <family val="2"/>
        <scheme val="minor"/>
      </rPr>
      <t xml:space="preserve"> - Ampliación de los servicios con enfoque diferencial para la atención a mujeres que ejercen actividades sexuales pagadas (ASP) en Bogotá D.C.</t>
    </r>
  </si>
  <si>
    <t>06</t>
  </si>
  <si>
    <t>Servicios de prevención, atención y acogida para el fortalecimiento del derecho de las mujeres a una vida libre de violencias</t>
  </si>
  <si>
    <t>Mujeres, hijos e hijas</t>
  </si>
  <si>
    <t>Decreciente</t>
  </si>
  <si>
    <t>Juventud (Entre 12 y 14 años)</t>
  </si>
  <si>
    <t>38. Aumentar a (22) espacios interinstitucionales los servicios jurídicos y psicosociales dirigidos a mujeres víctimas de violencia, fortaleciendo el modelo de ruta integral y la oferta de acompañamiento psico jurídico en los Centros de Atención de Fiscalía y URIs.</t>
  </si>
  <si>
    <t>8222 - Fortalecimiento de los servicios y estrategias con enfoque diferencial en el sector público y privado que vinculen a la ciudadanía y a las mujeres en sus diferencias y diversidad en Bogotá D.C.</t>
  </si>
  <si>
    <t>07</t>
  </si>
  <si>
    <t>Servicio de información estadística en temas de género. Concertado SASP</t>
  </si>
  <si>
    <t>Intervenciones</t>
  </si>
  <si>
    <t>Juventud (Entre 15 y 28 años)</t>
  </si>
  <si>
    <t>3. Bogotá confia en su potencial</t>
  </si>
  <si>
    <t>3.17. Formación para el trabajo y acceso a oportunidades educativas</t>
  </si>
  <si>
    <t>39. Implementar en 6 casas refugio, los servicios con enfoque diferencial, brindando atención a mujeres víctimas de violencia y sus sistemas familiares dependientes. Entre otras, incluyendo una casa para mujeres de la ruralidad y campesinas y, un modelo intermedio.</t>
  </si>
  <si>
    <t>08</t>
  </si>
  <si>
    <t>Servicio de promoción de la garantía de derechos</t>
  </si>
  <si>
    <t>Consultas</t>
  </si>
  <si>
    <t>Adultez (Entre 29 y 59 años)</t>
  </si>
  <si>
    <t>5. Bogotá confía en su gobierno</t>
  </si>
  <si>
    <t>3.18. Ciencia, tecnología e innovación-CTel para desarrollar nuestro potencial y promover el de nuestros vecinos regionales</t>
  </si>
  <si>
    <t>41. Garantizar la prestación de servicios socio jurídicos y psicosociales especializados, de manera ágil, clara y oportuna, al 100% de las mujeres víctimas de violencia, remitidas a través de las estrategias línea púrpura, agencia mujer, sistema de alertas tempranas y hospitales, entre otros.</t>
  </si>
  <si>
    <t>8225 - Mejoramiento del modelo de operación por procesos de la Secretaría Distrital de la Mujer en Bogotá D.C.</t>
  </si>
  <si>
    <t>09</t>
  </si>
  <si>
    <t>Servicio de educación informal</t>
  </si>
  <si>
    <t>Casas</t>
  </si>
  <si>
    <t>Mayores (Igual o superior a 60 años)</t>
  </si>
  <si>
    <t>3.20. Promoción del emprendimiento formal, equitativo e incluyente</t>
  </si>
  <si>
    <t>42. Implementar un modelo integral de prevención y atención de violencias contra las mujeres en el transporte público y en el espacio público peatonal para el encuentro, construyendo entornos seguros e incluyentes.</t>
  </si>
  <si>
    <t>8181 - Producción de Información sobre los derechos de las mujeres para potenciar la toma de decisiones en Bogotá D.C.</t>
  </si>
  <si>
    <t>10</t>
  </si>
  <si>
    <t xml:space="preserve">	Servicio de formación para la participación ciudadana y liderazgo político.</t>
  </si>
  <si>
    <t>Personas</t>
  </si>
  <si>
    <t>5.33. Fortalecimiento institucional para un gobierno confiable</t>
  </si>
  <si>
    <t>43. Aumentar a 2 unidades de operación la estrategia Casa de Todas, una sede física y una móvil.</t>
  </si>
  <si>
    <t>8232 - Implementación de estrategias para el empoderamiento económico de las mujeres en toda su diversidad en Bogotá D.C.</t>
  </si>
  <si>
    <t>11</t>
  </si>
  <si>
    <t>Servicio de coordinación del Sistema Distrital de Cuidado  y servicios complementarios.</t>
  </si>
  <si>
    <t>Atenciones</t>
  </si>
  <si>
    <t>103. Implementar 1 estrategia de transformación cultural orientada al cambio comportamental, que posibilite la redistribución de los trabajos de cuidado, la prevención de las violencias contra las mujeres y la transformación de imaginarios discriminatorios, que limitan el ejercicio de sus derechos.</t>
  </si>
  <si>
    <t>8190 - Desarrollo de capacidades digitales para potenciar la inclusión social de las mujeres en zonas urbanas y rurales en Bogotá D.C.</t>
  </si>
  <si>
    <t>Orientaciones y asesorías</t>
  </si>
  <si>
    <t>8205 - Fortalecimiento de la estrategia de acogida, atención y prevención de violencias contra las mujeres en el espacio público y privado en Bogotá D.C.</t>
  </si>
  <si>
    <t>Orientaciones</t>
  </si>
  <si>
    <t>105. Alcanzar 31 manzanas de cuidado en operación fortaleciendo los servicios actuales e implementando nuevas estrategias lideradas por la SDMujer, en el marco del Sistema Distrital de Cuidado.</t>
  </si>
  <si>
    <t>8210 - Consolidación de la Estrategia de Justicia de Género como mecanismo para promover los derechos de las mujeres a una vida libre de violencias en Bogotá D.C.</t>
  </si>
  <si>
    <t>Estudios y/o investigaciones</t>
  </si>
  <si>
    <t>106. Mantener en funcionamiento el modelo de casas de igualdad de oportunidades para las mujeres en las 20 localidades, fortaleciendo la atención en los territorios urbanos y rurales.</t>
  </si>
  <si>
    <t>8200 - Implementación de las políticas públicas PPMYEG y PPASP para la garantía de los derechos de las mujeres, la transversalización del enfoque de género y la igualdad en Bogotá D.C.</t>
  </si>
  <si>
    <t>Contenidos</t>
  </si>
  <si>
    <t>107. Desarrollar 4 estrategias de empoderamiento para promover capacidades, liderazgos, participación, incidencia política y transformación de imaginarios culturales, que reproducen los estereotipos de género, en los territorios urbanos y rurales.</t>
  </si>
  <si>
    <t>8219 - Fortalecimiento a la implementación, seguimiento y coordinación del Sistema Distrital de Cuidado en Bogotá D.C.</t>
  </si>
  <si>
    <t>Casos nuevos</t>
  </si>
  <si>
    <t>108. Consolidar 1 estrategia de transversalización de la Política Pública de Mujeres y Equidad de Género (PPMYEG), en las 20 localidades, con actores territoriales para reducir las brechas de género.</t>
  </si>
  <si>
    <t>8223 - Implementación de estrategias de participación, territorialización y transversalización de la Política Pública de Mujeres y Equidad de Género a nivel local en Bogotá D.C</t>
  </si>
  <si>
    <t>Ciudadanos y ciudadanas</t>
  </si>
  <si>
    <t>192. Cualificar 9000 mujeres, en sus diferencias y diversidades, en herramientas para la autonomía económica.</t>
  </si>
  <si>
    <t>8198 - Implementación de la estrategia de transformación cultural de la Secretaría Distrital de la Mujer en Bogotá D.C.</t>
  </si>
  <si>
    <t>Porcentaje</t>
  </si>
  <si>
    <t>193. Articular con los 15 sectores de la administración distrital, programas y acciones orientadas a garantizar los derechos humanos de las mujeres y a mitigar la violencia económica, política, institucional y comunitaria contra las mujeres, aportando al fortalecimiento de su autonomía económica, física y social, así como, al ejercicio pleno de su ciudadanía.</t>
  </si>
  <si>
    <t>194. Desarrollar 16 estudios y/o investigaciones del Observatorio de Mujeres y Equidad de Género - OMEG- que den cuenta de la situación de derechos de las mujeres, con datos diversificados para la toma de decisiones.</t>
  </si>
  <si>
    <t>355. Lograr al menos 92 puntos del índice de Gestión Pública Distrital.</t>
  </si>
  <si>
    <t>400. Formar 27.000 mujeres en habilidades digitales a través de los Centros de Inclusión Digital – CID, en zonas rurales y urbanas.</t>
  </si>
  <si>
    <t>432. Vincular a 9000 mujeres en estrategias de empoderamiento social y político que aportan a la promoción y garantía de sus derechos.</t>
  </si>
  <si>
    <t>INDICADORES PDD</t>
  </si>
  <si>
    <t>9. Número de mujeres formadas en los Centros de Inclusión Digital</t>
  </si>
  <si>
    <t>10. Porcentaje de avance en el diseño y acompañamiento de la estrategia de emprendimiento y empleabilidad para la autonomía económica de las mujeres</t>
  </si>
  <si>
    <t>11. Número de localidades con el modelo de atención Casas de Igualdad de Oportunidades para las mujeres implementado</t>
  </si>
  <si>
    <t>667. Número de mujeres vinculadas a procesos de información, sensibilización y campañas de difusión de sus derechos</t>
  </si>
  <si>
    <t>668. Número de orientaciones y acompañamientos psicosociales a mujeres</t>
  </si>
  <si>
    <t>669. Número de orientaciones y asesorías socio jurídicas a mujeres víctimas de violencias</t>
  </si>
  <si>
    <t>39. Número de sectores que implementan acciones afirmativas con enfoque diferencial para desarrollar capacidades y promover los derechos de las mujeres en todas sus diversidades</t>
  </si>
  <si>
    <t>40. Política Pública de Mujeres y Equidad de Género implementada en articulación con los sectores responsables en su Plan de Acción</t>
  </si>
  <si>
    <t>41. Estrategia de transversalización implementada en los 15 sectores de la Administración Distrital</t>
  </si>
  <si>
    <t>54. Estrategia pedagógica para la valoración, la resignificación, el reconocimiento y la redistribución del trabajo de cuidado no remunerado implementada</t>
  </si>
  <si>
    <t>55. Porcentaje de avance en la definición técnica y coordinación para la implementación del sistema distrital de cuidado</t>
  </si>
  <si>
    <t>58. Estrategias de manzanas del cuidado y unidades móviles de servicios del cuidado implementadas</t>
  </si>
  <si>
    <t>324. Efectividad en la atención de la Línea Púrpura</t>
  </si>
  <si>
    <t>325. Número de Casas Refugio en operación</t>
  </si>
  <si>
    <t>326. Número de estrategias de comunicación y divulgación con enfoque de género, diferencial e interseccional diseñadas e implementadas</t>
  </si>
  <si>
    <t>327. Número de mujeres atendidas con perspectiva de género y derechos de las mujeres a través de Casas de Justicia y espacios de atención integral de la Fiscalía (CAPIV, CAIVAS)</t>
  </si>
  <si>
    <t>328. Número de URIs con estrategia de atención semi permanente para la protección de las mujeres víctimas de violencia y acceso a la justicia implementada</t>
  </si>
  <si>
    <t>329. Acciones estratégicas realizadas en el marco de los componentes del Sistema SOFIA</t>
  </si>
  <si>
    <t>487. Porcentaje de avance en la creación y fortalecimiento de infraestructura tecnológica del OMEG para la articulación con los sectores distritales</t>
  </si>
  <si>
    <t>489. Investigaciones realizadas</t>
  </si>
  <si>
    <t>431. Porcentaje de instancias con participación paritaria en el Distrito</t>
  </si>
  <si>
    <t>459. Número de mujeres vinculadas a procesos de formación para el desarrollo de capacidades de incidencia, liderazgo, empoderamiento y participación política de las mujeres</t>
  </si>
  <si>
    <t>461. Documento de lineamiento de presupuesto participativo sensible al género, formulado y adoptado</t>
  </si>
  <si>
    <t>567. Número de buenas prácticas de gestión administrativa y organizacionales implementadas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</si>
</sst>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6" formatCode="&quot;$&quot;\ #,##0;[Red]\-&quot;$&quot;\ #,##0"/>
    <numFmt numFmtId="41" formatCode="_-* #,##0_-;\-* #,##0_-;_-* &quot;-&quot;_-;_-@_-"/>
    <numFmt numFmtId="164" formatCode="#,##0\ &quot;€&quot;;\-#,##0\ &quot;€&quot;"/>
    <numFmt numFmtId="165" formatCode="_-* #,##0\ &quot;€&quot;_-;\-* #,##0\ &quot;€&quot;_-;_-* &quot;-&quot;\ &quot;€&quot;_-;_-@_-"/>
    <numFmt numFmtId="166" formatCode="_-* #,##0.00\ &quot;€&quot;_-;\-* #,##0.00\ &quot;€&quot;_-;_-* &quot;-&quot;??\ &quot;€&quot;_-;_-@_-"/>
    <numFmt numFmtId="167" formatCode="_-&quot;$&quot;* #,##0.00_-;\-&quot;$&quot;* #,##0.00_-;_-&quot;$&quot;* &quot;-&quot;??_-;_-@_-"/>
    <numFmt numFmtId="168" formatCode="_-* #,##0\ _€_-;\-* #,##0\ _€_-;_-* &quot;-&quot;\ _€_-;_-@_-"/>
    <numFmt numFmtId="169" formatCode="_-* #,##0.00\ _€_-;\-* #,##0.00\ _€_-;_-* &quot;-&quot;??\ _€_-;_-@_-"/>
    <numFmt numFmtId="170" formatCode="_(&quot;$&quot;\ * #,##0.00_);_(&quot;$&quot;\ * \(#,##0.00\);_(&quot;$&quot;\ * &quot;-&quot;??_);_(@_)"/>
    <numFmt numFmtId="171" formatCode="_ &quot;$&quot;\ * #,##0.00_ ;_ &quot;$&quot;\ * \-#,##0.00_ ;_ &quot;$&quot;\ * &quot;-&quot;??_ ;_ @_ "/>
    <numFmt numFmtId="172" formatCode="_-* #,##0\ _€_-;\-* #,##0\ _€_-;_-* &quot;-&quot;??\ _€_-;_-@_-"/>
    <numFmt numFmtId="173" formatCode="0.0%"/>
    <numFmt numFmtId="174" formatCode="#,##0;[Red]#,##0"/>
    <numFmt numFmtId="175" formatCode="_-[$$-240A]\ * #,##0.00_-;\-[$$-240A]\ * #,##0.00_-;_-[$$-240A]\ * &quot;-&quot;??_-;_-@_-"/>
    <numFmt numFmtId="176" formatCode="&quot;$&quot;\ #,##0.00"/>
    <numFmt numFmtId="177" formatCode="_-* #,##0.00\ _€_-;\-* #,##0.00\ _€_-;_-* &quot;-&quot;\ _€_-;_-@_-"/>
  </numFmts>
  <fonts count="4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 Narrow"/>
      <family val="2"/>
    </font>
    <font>
      <sz val="10"/>
      <name val="Arial Narrow"/>
      <family val="2"/>
    </font>
    <font>
      <sz val="10"/>
      <color indexed="8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Verdana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7"/>
      <color theme="0"/>
      <name val="Calibri"/>
      <family val="2"/>
      <scheme val="minor"/>
    </font>
    <font>
      <sz val="11"/>
      <color rgb="FF0B744D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Verdana"/>
      <family val="2"/>
    </font>
    <font>
      <sz val="11"/>
      <color rgb="FF9C5700"/>
      <name val="Calibri"/>
      <family val="2"/>
      <scheme val="minor"/>
    </font>
    <font>
      <sz val="42"/>
      <color theme="0"/>
      <name val="Segoe UI"/>
      <family val="2"/>
      <charset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indexed="81"/>
      <name val="Tahoma"/>
      <family val="2"/>
    </font>
    <font>
      <b/>
      <sz val="10"/>
      <color theme="1"/>
      <name val="Arial"/>
      <family val="2"/>
    </font>
    <font>
      <sz val="11"/>
      <color rgb="FF000000"/>
      <name val="Aptos Narrow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10"/>
      <name val="Arial"/>
      <family val="2"/>
    </font>
    <font>
      <b/>
      <sz val="18"/>
      <color theme="0" tint="-0.34998626667073579"/>
      <name val="Arial"/>
      <family val="2"/>
    </font>
    <font>
      <b/>
      <sz val="11"/>
      <color theme="0" tint="-0.34998626667073579"/>
      <name val="Arial"/>
      <family val="2"/>
    </font>
    <font>
      <b/>
      <sz val="11"/>
      <color theme="1"/>
      <name val="Arial"/>
      <family val="2"/>
    </font>
    <font>
      <b/>
      <i/>
      <sz val="11"/>
      <name val="Arial"/>
      <family val="2"/>
    </font>
    <font>
      <b/>
      <sz val="11"/>
      <color theme="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217346"/>
        <bgColor indexed="64"/>
      </patternFill>
    </fill>
    <fill>
      <patternFill patternType="solid">
        <fgColor theme="9"/>
      </patternFill>
    </fill>
    <fill>
      <patternFill patternType="solid">
        <fgColor rgb="FFDBE5F1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 style="thin">
        <color theme="9" tint="0.39994506668294322"/>
      </left>
      <right/>
      <top/>
      <bottom style="thin">
        <color theme="9" tint="0.39991454817346722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34">
    <xf numFmtId="0" fontId="0" fillId="0" borderId="0"/>
    <xf numFmtId="0" fontId="8" fillId="3" borderId="62" applyNumberFormat="0" applyAlignment="0" applyProtection="0"/>
    <xf numFmtId="49" fontId="10" fillId="0" borderId="0" applyFill="0" applyBorder="0" applyProtection="0">
      <alignment horizontal="left" vertical="center"/>
    </xf>
    <xf numFmtId="0" fontId="11" fillId="4" borderId="63" applyNumberFormat="0" applyFont="0" applyFill="0" applyAlignment="0"/>
    <xf numFmtId="0" fontId="11" fillId="4" borderId="64" applyNumberFormat="0" applyFont="0" applyFill="0" applyAlignment="0"/>
    <xf numFmtId="0" fontId="13" fillId="5" borderId="0" applyNumberFormat="0" applyProtection="0">
      <alignment horizontal="left" wrapText="1" indent="4"/>
    </xf>
    <xf numFmtId="0" fontId="14" fillId="5" borderId="0" applyNumberFormat="0" applyProtection="0">
      <alignment horizontal="left" wrapText="1" indent="4"/>
    </xf>
    <xf numFmtId="0" fontId="12" fillId="6" borderId="0" applyNumberFormat="0" applyBorder="0" applyAlignment="0" applyProtection="0"/>
    <xf numFmtId="16" fontId="15" fillId="0" borderId="0" applyFont="0" applyFill="0" applyBorder="0" applyAlignment="0">
      <alignment horizontal="left"/>
    </xf>
    <xf numFmtId="0" fontId="16" fillId="7" borderId="0" applyNumberFormat="0" applyBorder="0" applyProtection="0">
      <alignment horizontal="center" vertical="center"/>
    </xf>
    <xf numFmtId="169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3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7" fillId="8" borderId="0" applyNumberFormat="0" applyBorder="0" applyAlignment="0" applyProtection="0"/>
    <xf numFmtId="0" fontId="2" fillId="0" borderId="0"/>
    <xf numFmtId="0" fontId="2" fillId="0" borderId="0"/>
    <xf numFmtId="0" fontId="11" fillId="0" borderId="0"/>
    <xf numFmtId="0" fontId="4" fillId="0" borderId="0"/>
    <xf numFmtId="0" fontId="3" fillId="0" borderId="0"/>
    <xf numFmtId="0" fontId="2" fillId="0" borderId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 applyFill="0" applyBorder="0">
      <alignment wrapText="1"/>
    </xf>
    <xf numFmtId="0" fontId="9" fillId="0" borderId="0"/>
    <xf numFmtId="0" fontId="18" fillId="5" borderId="0" applyNumberFormat="0" applyBorder="0" applyProtection="0">
      <alignment horizontal="left" indent="1"/>
    </xf>
  </cellStyleXfs>
  <cellXfs count="413">
    <xf numFmtId="0" fontId="0" fillId="0" borderId="0" xfId="0"/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21" fillId="0" borderId="6" xfId="0" applyFont="1" applyBorder="1" applyAlignment="1">
      <alignment vertical="center"/>
    </xf>
    <xf numFmtId="0" fontId="19" fillId="0" borderId="6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10" borderId="6" xfId="0" applyFont="1" applyFill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6" xfId="0" applyBorder="1"/>
    <xf numFmtId="0" fontId="23" fillId="18" borderId="58" xfId="0" applyFont="1" applyFill="1" applyBorder="1" applyAlignment="1">
      <alignment horizontal="center" vertical="center"/>
    </xf>
    <xf numFmtId="0" fontId="23" fillId="18" borderId="69" xfId="0" applyFont="1" applyFill="1" applyBorder="1" applyAlignment="1">
      <alignment horizontal="left" vertical="center" wrapText="1"/>
    </xf>
    <xf numFmtId="0" fontId="23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horizontal="left" vertical="center" wrapText="1"/>
    </xf>
    <xf numFmtId="0" fontId="24" fillId="0" borderId="6" xfId="0" applyFont="1" applyBorder="1"/>
    <xf numFmtId="0" fontId="0" fillId="0" borderId="12" xfId="0" applyBorder="1" applyAlignment="1">
      <alignment vertical="center"/>
    </xf>
    <xf numFmtId="0" fontId="29" fillId="0" borderId="0" xfId="0" applyFont="1" applyAlignment="1">
      <alignment vertical="center"/>
    </xf>
    <xf numFmtId="0" fontId="27" fillId="0" borderId="5" xfId="22" applyFont="1" applyBorder="1" applyAlignment="1">
      <alignment horizontal="center" vertical="center" wrapText="1"/>
    </xf>
    <xf numFmtId="0" fontId="27" fillId="9" borderId="65" xfId="22" applyFont="1" applyFill="1" applyBorder="1" applyAlignment="1">
      <alignment vertical="center" wrapText="1"/>
    </xf>
    <xf numFmtId="0" fontId="27" fillId="9" borderId="67" xfId="22" applyFont="1" applyFill="1" applyBorder="1" applyAlignment="1">
      <alignment vertical="center" wrapText="1"/>
    </xf>
    <xf numFmtId="0" fontId="27" fillId="9" borderId="68" xfId="22" applyFont="1" applyFill="1" applyBorder="1" applyAlignment="1">
      <alignment vertical="center" wrapText="1"/>
    </xf>
    <xf numFmtId="0" fontId="27" fillId="9" borderId="0" xfId="22" applyFont="1" applyFill="1" applyAlignment="1">
      <alignment vertical="center" wrapText="1"/>
    </xf>
    <xf numFmtId="0" fontId="31" fillId="9" borderId="0" xfId="22" applyFont="1" applyFill="1" applyAlignment="1">
      <alignment vertical="center" wrapText="1"/>
    </xf>
    <xf numFmtId="0" fontId="26" fillId="9" borderId="0" xfId="22" applyFont="1" applyFill="1" applyAlignment="1">
      <alignment vertical="center" wrapText="1"/>
    </xf>
    <xf numFmtId="0" fontId="26" fillId="9" borderId="2" xfId="22" applyFont="1" applyFill="1" applyBorder="1" applyAlignment="1">
      <alignment vertical="center" wrapText="1"/>
    </xf>
    <xf numFmtId="0" fontId="27" fillId="9" borderId="1" xfId="22" applyFont="1" applyFill="1" applyBorder="1" applyAlignment="1">
      <alignment vertical="center" wrapText="1"/>
    </xf>
    <xf numFmtId="0" fontId="27" fillId="0" borderId="1" xfId="22" applyFont="1" applyBorder="1" applyAlignment="1">
      <alignment vertical="center" wrapText="1"/>
    </xf>
    <xf numFmtId="0" fontId="27" fillId="0" borderId="0" xfId="22" applyFont="1" applyAlignment="1">
      <alignment vertical="center" wrapText="1"/>
    </xf>
    <xf numFmtId="0" fontId="27" fillId="0" borderId="0" xfId="22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31" fillId="0" borderId="0" xfId="22" applyFont="1" applyAlignment="1">
      <alignment vertical="center" wrapText="1"/>
    </xf>
    <xf numFmtId="0" fontId="26" fillId="0" borderId="0" xfId="22" applyFont="1" applyAlignment="1">
      <alignment vertical="center" wrapText="1"/>
    </xf>
    <xf numFmtId="0" fontId="26" fillId="0" borderId="2" xfId="22" applyFont="1" applyBorder="1" applyAlignment="1">
      <alignment vertical="center" wrapText="1"/>
    </xf>
    <xf numFmtId="0" fontId="27" fillId="0" borderId="2" xfId="22" applyFont="1" applyBorder="1" applyAlignment="1">
      <alignment horizontal="center" vertical="center" wrapText="1"/>
    </xf>
    <xf numFmtId="0" fontId="27" fillId="9" borderId="1" xfId="22" applyFont="1" applyFill="1" applyBorder="1" applyAlignment="1">
      <alignment horizontal="center" vertical="center" wrapText="1"/>
    </xf>
    <xf numFmtId="0" fontId="27" fillId="9" borderId="66" xfId="22" applyFont="1" applyFill="1" applyBorder="1" applyAlignment="1">
      <alignment horizontal="center" vertical="center" wrapText="1"/>
    </xf>
    <xf numFmtId="0" fontId="35" fillId="9" borderId="0" xfId="22" applyFont="1" applyFill="1" applyAlignment="1">
      <alignment horizontal="center" vertical="center" wrapText="1"/>
    </xf>
    <xf numFmtId="0" fontId="27" fillId="9" borderId="0" xfId="22" applyFont="1" applyFill="1" applyAlignment="1">
      <alignment horizontal="center" vertical="center" wrapText="1"/>
    </xf>
    <xf numFmtId="0" fontId="35" fillId="0" borderId="0" xfId="22" applyFont="1" applyAlignment="1">
      <alignment horizontal="center" vertical="center" wrapText="1"/>
    </xf>
    <xf numFmtId="0" fontId="27" fillId="2" borderId="0" xfId="22" applyFont="1" applyFill="1" applyAlignment="1">
      <alignment vertical="center" wrapText="1"/>
    </xf>
    <xf numFmtId="0" fontId="29" fillId="9" borderId="1" xfId="0" applyFont="1" applyFill="1" applyBorder="1" applyAlignment="1">
      <alignment vertical="center"/>
    </xf>
    <xf numFmtId="0" fontId="29" fillId="9" borderId="0" xfId="0" applyFont="1" applyFill="1" applyAlignment="1">
      <alignment vertical="center"/>
    </xf>
    <xf numFmtId="0" fontId="29" fillId="9" borderId="2" xfId="0" applyFont="1" applyFill="1" applyBorder="1" applyAlignment="1">
      <alignment vertical="center"/>
    </xf>
    <xf numFmtId="174" fontId="29" fillId="0" borderId="0" xfId="0" applyNumberFormat="1" applyFont="1" applyAlignment="1">
      <alignment vertical="center"/>
    </xf>
    <xf numFmtId="0" fontId="27" fillId="13" borderId="18" xfId="22" applyFont="1" applyFill="1" applyBorder="1" applyAlignment="1">
      <alignment horizontal="center" vertical="center" wrapText="1"/>
    </xf>
    <xf numFmtId="0" fontId="27" fillId="13" borderId="24" xfId="22" applyFont="1" applyFill="1" applyBorder="1" applyAlignment="1">
      <alignment horizontal="center" vertical="center" wrapText="1"/>
    </xf>
    <xf numFmtId="0" fontId="27" fillId="13" borderId="25" xfId="22" applyFont="1" applyFill="1" applyBorder="1" applyAlignment="1">
      <alignment horizontal="center" vertical="center" wrapText="1"/>
    </xf>
    <xf numFmtId="0" fontId="27" fillId="13" borderId="26" xfId="22" applyFont="1" applyFill="1" applyBorder="1" applyAlignment="1">
      <alignment horizontal="center" vertical="center" wrapText="1"/>
    </xf>
    <xf numFmtId="0" fontId="27" fillId="12" borderId="0" xfId="22" applyFont="1" applyFill="1" applyAlignment="1">
      <alignment vertical="center" wrapText="1"/>
    </xf>
    <xf numFmtId="0" fontId="27" fillId="13" borderId="19" xfId="22" applyFont="1" applyFill="1" applyBorder="1" applyAlignment="1">
      <alignment horizontal="center" vertical="center" wrapText="1"/>
    </xf>
    <xf numFmtId="0" fontId="27" fillId="13" borderId="31" xfId="22" applyFont="1" applyFill="1" applyBorder="1" applyAlignment="1">
      <alignment horizontal="center" vertical="center" wrapText="1"/>
    </xf>
    <xf numFmtId="174" fontId="29" fillId="0" borderId="0" xfId="14" applyNumberFormat="1" applyFont="1" applyBorder="1" applyAlignment="1">
      <alignment vertical="center"/>
    </xf>
    <xf numFmtId="0" fontId="27" fillId="13" borderId="20" xfId="22" applyFont="1" applyFill="1" applyBorder="1" applyAlignment="1">
      <alignment vertical="center" wrapText="1"/>
    </xf>
    <xf numFmtId="172" fontId="29" fillId="0" borderId="14" xfId="10" applyNumberFormat="1" applyFont="1" applyBorder="1" applyAlignment="1">
      <alignment vertical="center"/>
    </xf>
    <xf numFmtId="172" fontId="29" fillId="0" borderId="4" xfId="10" applyNumberFormat="1" applyFont="1" applyBorder="1" applyAlignment="1">
      <alignment vertical="center"/>
    </xf>
    <xf numFmtId="172" fontId="29" fillId="0" borderId="15" xfId="10" applyNumberFormat="1" applyFont="1" applyBorder="1" applyAlignment="1">
      <alignment vertical="center"/>
    </xf>
    <xf numFmtId="172" fontId="29" fillId="0" borderId="20" xfId="10" applyNumberFormat="1" applyFont="1" applyBorder="1" applyAlignment="1">
      <alignment vertical="center"/>
    </xf>
    <xf numFmtId="172" fontId="29" fillId="0" borderId="21" xfId="10" applyNumberFormat="1" applyFont="1" applyBorder="1" applyAlignment="1">
      <alignment vertical="center"/>
    </xf>
    <xf numFmtId="172" fontId="29" fillId="0" borderId="22" xfId="10" applyNumberFormat="1" applyFont="1" applyBorder="1" applyAlignment="1">
      <alignment vertical="center"/>
    </xf>
    <xf numFmtId="0" fontId="27" fillId="13" borderId="13" xfId="22" applyFont="1" applyFill="1" applyBorder="1" applyAlignment="1">
      <alignment vertical="center" wrapText="1"/>
    </xf>
    <xf numFmtId="172" fontId="29" fillId="0" borderId="13" xfId="10" applyNumberFormat="1" applyFont="1" applyBorder="1" applyAlignment="1">
      <alignment vertical="center"/>
    </xf>
    <xf numFmtId="172" fontId="29" fillId="0" borderId="6" xfId="10" applyNumberFormat="1" applyFont="1" applyBorder="1" applyAlignment="1">
      <alignment vertical="center"/>
    </xf>
    <xf numFmtId="9" fontId="29" fillId="0" borderId="12" xfId="28" applyFont="1" applyBorder="1" applyAlignment="1">
      <alignment vertical="center"/>
    </xf>
    <xf numFmtId="9" fontId="29" fillId="0" borderId="16" xfId="28" applyFont="1" applyBorder="1" applyAlignment="1">
      <alignment vertical="center"/>
    </xf>
    <xf numFmtId="172" fontId="29" fillId="0" borderId="12" xfId="10" applyNumberFormat="1" applyFont="1" applyBorder="1" applyAlignment="1">
      <alignment vertical="center"/>
    </xf>
    <xf numFmtId="172" fontId="29" fillId="0" borderId="16" xfId="10" applyNumberFormat="1" applyFont="1" applyBorder="1" applyAlignment="1">
      <alignment vertical="center"/>
    </xf>
    <xf numFmtId="0" fontId="27" fillId="13" borderId="23" xfId="22" applyFont="1" applyFill="1" applyBorder="1" applyAlignment="1">
      <alignment vertical="center" wrapText="1"/>
    </xf>
    <xf numFmtId="172" fontId="29" fillId="0" borderId="23" xfId="10" applyNumberFormat="1" applyFont="1" applyBorder="1" applyAlignment="1">
      <alignment vertical="center"/>
    </xf>
    <xf numFmtId="172" fontId="29" fillId="0" borderId="5" xfId="10" applyNumberFormat="1" applyFont="1" applyBorder="1" applyAlignment="1">
      <alignment vertical="center"/>
    </xf>
    <xf numFmtId="172" fontId="29" fillId="0" borderId="27" xfId="10" applyNumberFormat="1" applyFont="1" applyBorder="1" applyAlignment="1">
      <alignment vertical="center"/>
    </xf>
    <xf numFmtId="9" fontId="29" fillId="0" borderId="28" xfId="28" applyFont="1" applyBorder="1" applyAlignment="1">
      <alignment vertical="center"/>
    </xf>
    <xf numFmtId="0" fontId="29" fillId="0" borderId="0" xfId="0" applyFont="1"/>
    <xf numFmtId="0" fontId="27" fillId="13" borderId="6" xfId="22" applyFont="1" applyFill="1" applyBorder="1" applyAlignment="1">
      <alignment horizontal="center" vertical="center" wrapText="1"/>
    </xf>
    <xf numFmtId="0" fontId="26" fillId="0" borderId="23" xfId="22" applyFont="1" applyBorder="1" applyAlignment="1">
      <alignment horizontal="left" vertical="center" wrapText="1"/>
    </xf>
    <xf numFmtId="168" fontId="27" fillId="0" borderId="5" xfId="11" applyFont="1" applyFill="1" applyBorder="1" applyAlignment="1" applyProtection="1">
      <alignment horizontal="center" vertical="center" wrapText="1"/>
    </xf>
    <xf numFmtId="0" fontId="26" fillId="0" borderId="1" xfId="22" applyFont="1" applyBorder="1" applyAlignment="1">
      <alignment horizontal="left" vertical="center" wrapText="1"/>
    </xf>
    <xf numFmtId="3" fontId="27" fillId="0" borderId="0" xfId="22" applyNumberFormat="1" applyFont="1" applyAlignment="1">
      <alignment horizontal="center" vertical="center" wrapText="1"/>
    </xf>
    <xf numFmtId="168" fontId="27" fillId="0" borderId="0" xfId="11" applyFont="1" applyFill="1" applyBorder="1" applyAlignment="1" applyProtection="1">
      <alignment horizontal="center" vertical="center" wrapText="1"/>
    </xf>
    <xf numFmtId="165" fontId="29" fillId="0" borderId="0" xfId="15" applyFont="1" applyAlignment="1">
      <alignment vertical="center"/>
    </xf>
    <xf numFmtId="0" fontId="27" fillId="0" borderId="3" xfId="22" applyFont="1" applyBorder="1" applyAlignment="1">
      <alignment horizontal="center" vertical="center" wrapText="1"/>
    </xf>
    <xf numFmtId="0" fontId="27" fillId="0" borderId="4" xfId="22" applyFont="1" applyBorder="1" applyAlignment="1">
      <alignment horizontal="left" vertical="center" wrapText="1"/>
    </xf>
    <xf numFmtId="169" fontId="27" fillId="0" borderId="3" xfId="10" applyFont="1" applyFill="1" applyBorder="1" applyAlignment="1" applyProtection="1">
      <alignment horizontal="center" vertical="center" wrapText="1"/>
    </xf>
    <xf numFmtId="0" fontId="27" fillId="10" borderId="5" xfId="22" applyFont="1" applyFill="1" applyBorder="1" applyAlignment="1">
      <alignment horizontal="left" vertical="center" wrapText="1"/>
    </xf>
    <xf numFmtId="173" fontId="27" fillId="10" borderId="5" xfId="28" applyNumberFormat="1" applyFont="1" applyFill="1" applyBorder="1" applyAlignment="1" applyProtection="1">
      <alignment vertical="center" wrapText="1"/>
    </xf>
    <xf numFmtId="9" fontId="27" fillId="10" borderId="5" xfId="28" applyFont="1" applyFill="1" applyBorder="1" applyAlignment="1" applyProtection="1">
      <alignment horizontal="center" vertical="center" wrapText="1"/>
    </xf>
    <xf numFmtId="165" fontId="34" fillId="0" borderId="0" xfId="15" applyFont="1" applyAlignment="1">
      <alignment vertical="center"/>
    </xf>
    <xf numFmtId="0" fontId="27" fillId="0" borderId="6" xfId="22" applyFont="1" applyBorder="1" applyAlignment="1">
      <alignment horizontal="left" vertical="center" wrapText="1"/>
    </xf>
    <xf numFmtId="9" fontId="26" fillId="0" borderId="6" xfId="29" applyFont="1" applyFill="1" applyBorder="1" applyAlignment="1" applyProtection="1">
      <alignment horizontal="center" vertical="center" wrapText="1"/>
      <protection locked="0"/>
    </xf>
    <xf numFmtId="9" fontId="27" fillId="0" borderId="6" xfId="22" applyNumberFormat="1" applyFont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27" fillId="10" borderId="6" xfId="22" applyFont="1" applyFill="1" applyBorder="1" applyAlignment="1">
      <alignment horizontal="left" vertical="center" wrapText="1"/>
    </xf>
    <xf numFmtId="9" fontId="26" fillId="10" borderId="6" xfId="28" applyFont="1" applyFill="1" applyBorder="1" applyAlignment="1" applyProtection="1">
      <alignment horizontal="center" vertical="center" wrapText="1"/>
      <protection locked="0"/>
    </xf>
    <xf numFmtId="9" fontId="26" fillId="10" borderId="5" xfId="28" applyFont="1" applyFill="1" applyBorder="1" applyAlignment="1" applyProtection="1">
      <alignment horizontal="center" vertical="center" wrapText="1"/>
      <protection locked="0"/>
    </xf>
    <xf numFmtId="9" fontId="27" fillId="0" borderId="5" xfId="22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34" fillId="14" borderId="6" xfId="0" applyFont="1" applyFill="1" applyBorder="1" applyAlignment="1">
      <alignment horizontal="left" vertical="center"/>
    </xf>
    <xf numFmtId="0" fontId="34" fillId="14" borderId="6" xfId="0" applyFont="1" applyFill="1" applyBorder="1" applyAlignment="1">
      <alignment horizontal="center" vertical="center"/>
    </xf>
    <xf numFmtId="0" fontId="34" fillId="0" borderId="6" xfId="0" applyFont="1" applyBorder="1" applyAlignment="1">
      <alignment horizontal="left" vertical="center"/>
    </xf>
    <xf numFmtId="0" fontId="29" fillId="0" borderId="3" xfId="0" applyFont="1" applyBorder="1" applyAlignment="1">
      <alignment horizontal="left" vertical="center"/>
    </xf>
    <xf numFmtId="0" fontId="37" fillId="0" borderId="3" xfId="0" applyFont="1" applyBorder="1" applyAlignment="1">
      <alignment horizontal="left" vertical="center" wrapText="1"/>
    </xf>
    <xf numFmtId="0" fontId="29" fillId="0" borderId="6" xfId="0" applyFont="1" applyBorder="1" applyAlignment="1">
      <alignment vertical="center" wrapText="1"/>
    </xf>
    <xf numFmtId="0" fontId="29" fillId="0" borderId="4" xfId="0" applyFont="1" applyBorder="1" applyAlignment="1">
      <alignment vertical="center" wrapText="1"/>
    </xf>
    <xf numFmtId="0" fontId="34" fillId="16" borderId="6" xfId="0" applyFont="1" applyFill="1" applyBorder="1" applyAlignment="1">
      <alignment horizontal="left" vertical="center"/>
    </xf>
    <xf numFmtId="0" fontId="29" fillId="16" borderId="4" xfId="0" applyFont="1" applyFill="1" applyBorder="1" applyAlignment="1">
      <alignment vertical="center" wrapText="1"/>
    </xf>
    <xf numFmtId="0" fontId="29" fillId="0" borderId="4" xfId="0" applyFont="1" applyBorder="1" applyAlignment="1">
      <alignment horizontal="left" vertical="center" wrapText="1"/>
    </xf>
    <xf numFmtId="0" fontId="29" fillId="16" borderId="4" xfId="0" applyFont="1" applyFill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34" fillId="16" borderId="6" xfId="0" applyFont="1" applyFill="1" applyBorder="1" applyAlignment="1">
      <alignment horizontal="left" vertical="center" wrapText="1"/>
    </xf>
    <xf numFmtId="0" fontId="34" fillId="0" borderId="6" xfId="0" applyFont="1" applyBorder="1" applyAlignment="1">
      <alignment vertical="center" wrapText="1"/>
    </xf>
    <xf numFmtId="0" fontId="29" fillId="0" borderId="6" xfId="0" applyFont="1" applyBorder="1" applyAlignment="1">
      <alignment horizontal="left" vertical="center" wrapText="1"/>
    </xf>
    <xf numFmtId="0" fontId="26" fillId="9" borderId="6" xfId="0" applyFont="1" applyFill="1" applyBorder="1" applyAlignment="1">
      <alignment horizontal="left" vertical="center" wrapText="1"/>
    </xf>
    <xf numFmtId="0" fontId="34" fillId="10" borderId="6" xfId="0" applyFont="1" applyFill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34" fillId="10" borderId="29" xfId="0" applyFont="1" applyFill="1" applyBorder="1" applyAlignment="1">
      <alignment vertical="center"/>
    </xf>
    <xf numFmtId="0" fontId="34" fillId="10" borderId="7" xfId="0" applyFont="1" applyFill="1" applyBorder="1" applyAlignment="1">
      <alignment vertical="center"/>
    </xf>
    <xf numFmtId="0" fontId="34" fillId="10" borderId="8" xfId="0" applyFont="1" applyFill="1" applyBorder="1" applyAlignment="1">
      <alignment vertical="center"/>
    </xf>
    <xf numFmtId="0" fontId="29" fillId="0" borderId="30" xfId="0" applyFont="1" applyBorder="1" applyAlignment="1">
      <alignment horizontal="center" vertical="center"/>
    </xf>
    <xf numFmtId="0" fontId="34" fillId="10" borderId="30" xfId="0" applyFont="1" applyFill="1" applyBorder="1" applyAlignment="1">
      <alignment vertical="center"/>
    </xf>
    <xf numFmtId="0" fontId="34" fillId="10" borderId="0" xfId="0" applyFont="1" applyFill="1" applyAlignment="1">
      <alignment vertical="center"/>
    </xf>
    <xf numFmtId="0" fontId="34" fillId="10" borderId="9" xfId="0" applyFont="1" applyFill="1" applyBorder="1" applyAlignment="1">
      <alignment vertical="center"/>
    </xf>
    <xf numFmtId="0" fontId="29" fillId="0" borderId="15" xfId="0" applyFont="1" applyBorder="1" applyAlignment="1">
      <alignment horizontal="center" vertical="center"/>
    </xf>
    <xf numFmtId="0" fontId="34" fillId="10" borderId="15" xfId="0" applyFont="1" applyFill="1" applyBorder="1" applyAlignment="1">
      <alignment vertical="center"/>
    </xf>
    <xf numFmtId="0" fontId="34" fillId="10" borderId="10" xfId="0" applyFont="1" applyFill="1" applyBorder="1" applyAlignment="1">
      <alignment vertical="center"/>
    </xf>
    <xf numFmtId="0" fontId="34" fillId="10" borderId="11" xfId="0" applyFont="1" applyFill="1" applyBorder="1" applyAlignment="1">
      <alignment vertical="center"/>
    </xf>
    <xf numFmtId="0" fontId="27" fillId="10" borderId="3" xfId="0" applyFont="1" applyFill="1" applyBorder="1" applyAlignment="1">
      <alignment horizontal="center" vertical="center" wrapText="1"/>
    </xf>
    <xf numFmtId="9" fontId="34" fillId="10" borderId="6" xfId="28" applyFont="1" applyFill="1" applyBorder="1" applyAlignment="1">
      <alignment horizontal="center" vertical="center" wrapText="1"/>
    </xf>
    <xf numFmtId="9" fontId="29" fillId="0" borderId="0" xfId="28" applyFont="1" applyAlignment="1">
      <alignment vertical="center"/>
    </xf>
    <xf numFmtId="0" fontId="27" fillId="13" borderId="6" xfId="0" applyFont="1" applyFill="1" applyBorder="1" applyAlignment="1">
      <alignment horizontal="left" vertical="center" wrapText="1"/>
    </xf>
    <xf numFmtId="0" fontId="27" fillId="13" borderId="6" xfId="0" applyFont="1" applyFill="1" applyBorder="1" applyAlignment="1">
      <alignment vertical="center" wrapText="1"/>
    </xf>
    <xf numFmtId="0" fontId="38" fillId="9" borderId="0" xfId="0" applyFont="1" applyFill="1" applyAlignment="1">
      <alignment vertical="center"/>
    </xf>
    <xf numFmtId="0" fontId="38" fillId="9" borderId="0" xfId="0" applyFont="1" applyFill="1" applyAlignment="1">
      <alignment horizontal="center" vertical="center"/>
    </xf>
    <xf numFmtId="0" fontId="27" fillId="10" borderId="12" xfId="0" applyFont="1" applyFill="1" applyBorder="1" applyAlignment="1">
      <alignment horizontal="center" vertical="center" wrapText="1"/>
    </xf>
    <xf numFmtId="0" fontId="39" fillId="10" borderId="17" xfId="0" applyFont="1" applyFill="1" applyBorder="1" applyAlignment="1">
      <alignment horizontal="center" vertical="center" wrapText="1"/>
    </xf>
    <xf numFmtId="0" fontId="39" fillId="10" borderId="4" xfId="0" applyFont="1" applyFill="1" applyBorder="1" applyAlignment="1">
      <alignment horizontal="center" vertical="center" wrapText="1"/>
    </xf>
    <xf numFmtId="49" fontId="27" fillId="10" borderId="3" xfId="0" applyNumberFormat="1" applyFont="1" applyFill="1" applyBorder="1" applyAlignment="1">
      <alignment horizontal="center" vertical="center" wrapText="1"/>
    </xf>
    <xf numFmtId="0" fontId="39" fillId="10" borderId="3" xfId="0" applyFont="1" applyFill="1" applyBorder="1" applyAlignment="1">
      <alignment horizontal="center" vertical="center" wrapText="1"/>
    </xf>
    <xf numFmtId="49" fontId="39" fillId="10" borderId="3" xfId="0" applyNumberFormat="1" applyFont="1" applyFill="1" applyBorder="1" applyAlignment="1">
      <alignment horizontal="center" vertical="center" wrapText="1"/>
    </xf>
    <xf numFmtId="0" fontId="38" fillId="0" borderId="6" xfId="0" applyFont="1" applyBorder="1" applyAlignment="1">
      <alignment vertical="center"/>
    </xf>
    <xf numFmtId="176" fontId="38" fillId="0" borderId="6" xfId="14" applyNumberFormat="1" applyFont="1" applyBorder="1" applyAlignment="1">
      <alignment vertical="center"/>
    </xf>
    <xf numFmtId="0" fontId="38" fillId="12" borderId="6" xfId="0" applyFont="1" applyFill="1" applyBorder="1" applyAlignment="1">
      <alignment horizontal="center" vertical="center"/>
    </xf>
    <xf numFmtId="175" fontId="37" fillId="11" borderId="6" xfId="15" applyNumberFormat="1" applyFont="1" applyFill="1" applyBorder="1" applyAlignment="1">
      <alignment horizontal="center" vertical="center"/>
    </xf>
    <xf numFmtId="175" fontId="37" fillId="0" borderId="6" xfId="15" applyNumberFormat="1" applyFont="1" applyFill="1" applyBorder="1" applyAlignment="1">
      <alignment horizontal="center" vertical="center"/>
    </xf>
    <xf numFmtId="0" fontId="37" fillId="0" borderId="6" xfId="0" applyFont="1" applyBorder="1" applyAlignment="1">
      <alignment vertical="center"/>
    </xf>
    <xf numFmtId="0" fontId="37" fillId="0" borderId="6" xfId="0" applyFont="1" applyBorder="1" applyAlignment="1">
      <alignment vertical="center" wrapText="1"/>
    </xf>
    <xf numFmtId="0" fontId="37" fillId="11" borderId="6" xfId="0" applyFont="1" applyFill="1" applyBorder="1" applyAlignment="1">
      <alignment horizontal="left" vertical="center"/>
    </xf>
    <xf numFmtId="0" fontId="37" fillId="11" borderId="6" xfId="0" applyFont="1" applyFill="1" applyBorder="1" applyAlignment="1">
      <alignment horizontal="center" vertical="center"/>
    </xf>
    <xf numFmtId="176" fontId="37" fillId="11" borderId="6" xfId="14" applyNumberFormat="1" applyFont="1" applyFill="1" applyBorder="1" applyAlignment="1">
      <alignment horizontal="center" vertical="center"/>
    </xf>
    <xf numFmtId="0" fontId="37" fillId="12" borderId="6" xfId="0" applyFont="1" applyFill="1" applyBorder="1" applyAlignment="1">
      <alignment horizontal="center" vertical="center"/>
    </xf>
    <xf numFmtId="175" fontId="37" fillId="11" borderId="6" xfId="0" applyNumberFormat="1" applyFont="1" applyFill="1" applyBorder="1" applyAlignment="1">
      <alignment horizontal="center" vertical="center"/>
    </xf>
    <xf numFmtId="0" fontId="28" fillId="0" borderId="22" xfId="0" applyFont="1" applyBorder="1" applyAlignment="1">
      <alignment horizontal="left" vertical="center" wrapText="1"/>
    </xf>
    <xf numFmtId="0" fontId="28" fillId="0" borderId="16" xfId="0" applyFont="1" applyBorder="1" applyAlignment="1">
      <alignment horizontal="left" vertical="center" wrapText="1"/>
    </xf>
    <xf numFmtId="0" fontId="30" fillId="0" borderId="28" xfId="0" applyFont="1" applyBorder="1" applyAlignment="1">
      <alignment horizontal="left" vertical="center" wrapText="1"/>
    </xf>
    <xf numFmtId="0" fontId="27" fillId="13" borderId="23" xfId="22" applyFont="1" applyFill="1" applyBorder="1" applyAlignment="1">
      <alignment horizontal="center" vertical="center" wrapText="1"/>
    </xf>
    <xf numFmtId="0" fontId="27" fillId="13" borderId="5" xfId="22" applyFont="1" applyFill="1" applyBorder="1" applyAlignment="1">
      <alignment horizontal="center" vertical="center" wrapText="1"/>
    </xf>
    <xf numFmtId="0" fontId="29" fillId="0" borderId="14" xfId="0" applyFont="1" applyBorder="1"/>
    <xf numFmtId="0" fontId="29" fillId="0" borderId="4" xfId="0" applyFont="1" applyBorder="1"/>
    <xf numFmtId="0" fontId="29" fillId="0" borderId="13" xfId="0" applyFont="1" applyBorder="1"/>
    <xf numFmtId="0" fontId="29" fillId="0" borderId="6" xfId="0" applyFont="1" applyBorder="1"/>
    <xf numFmtId="0" fontId="29" fillId="0" borderId="23" xfId="0" applyFont="1" applyBorder="1"/>
    <xf numFmtId="0" fontId="29" fillId="0" borderId="5" xfId="0" applyFont="1" applyBorder="1"/>
    <xf numFmtId="0" fontId="26" fillId="0" borderId="0" xfId="0" applyFont="1" applyAlignment="1">
      <alignment vertical="center"/>
    </xf>
    <xf numFmtId="0" fontId="26" fillId="0" borderId="0" xfId="22" applyFont="1" applyAlignment="1">
      <alignment horizontal="center" vertical="center" wrapText="1"/>
    </xf>
    <xf numFmtId="0" fontId="26" fillId="0" borderId="2" xfId="22" applyFont="1" applyBorder="1" applyAlignment="1">
      <alignment horizontal="center" vertical="center" wrapText="1"/>
    </xf>
    <xf numFmtId="165" fontId="26" fillId="0" borderId="0" xfId="15" applyFont="1" applyAlignment="1">
      <alignment vertical="center"/>
    </xf>
    <xf numFmtId="9" fontId="26" fillId="10" borderId="5" xfId="30" applyFont="1" applyFill="1" applyBorder="1" applyAlignment="1" applyProtection="1">
      <alignment vertical="center" wrapText="1"/>
    </xf>
    <xf numFmtId="10" fontId="27" fillId="0" borderId="6" xfId="22" applyNumberFormat="1" applyFont="1" applyBorder="1" applyAlignment="1">
      <alignment horizontal="center" vertical="center" wrapText="1"/>
    </xf>
    <xf numFmtId="6" fontId="27" fillId="12" borderId="0" xfId="22" applyNumberFormat="1" applyFont="1" applyFill="1" applyAlignment="1">
      <alignment vertical="center" wrapText="1"/>
    </xf>
    <xf numFmtId="3" fontId="27" fillId="12" borderId="0" xfId="22" applyNumberFormat="1" applyFont="1" applyFill="1" applyAlignment="1">
      <alignment vertical="center" wrapText="1"/>
    </xf>
    <xf numFmtId="10" fontId="27" fillId="0" borderId="5" xfId="22" applyNumberFormat="1" applyFont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 wrapText="1"/>
    </xf>
    <xf numFmtId="168" fontId="40" fillId="0" borderId="6" xfId="11" applyFont="1" applyBorder="1" applyAlignment="1">
      <alignment horizontal="center" vertical="center" wrapText="1"/>
    </xf>
    <xf numFmtId="0" fontId="40" fillId="0" borderId="6" xfId="0" applyFont="1" applyBorder="1" applyAlignment="1">
      <alignment vertical="center"/>
    </xf>
    <xf numFmtId="9" fontId="40" fillId="0" borderId="6" xfId="28" applyFont="1" applyBorder="1" applyAlignment="1">
      <alignment vertical="center"/>
    </xf>
    <xf numFmtId="0" fontId="40" fillId="0" borderId="6" xfId="28" applyNumberFormat="1" applyFont="1" applyBorder="1" applyAlignment="1">
      <alignment vertical="center"/>
    </xf>
    <xf numFmtId="0" fontId="41" fillId="0" borderId="6" xfId="28" applyNumberFormat="1" applyFont="1" applyBorder="1" applyAlignment="1">
      <alignment vertical="center"/>
    </xf>
    <xf numFmtId="0" fontId="42" fillId="0" borderId="6" xfId="0" applyFont="1" applyBorder="1" applyAlignment="1">
      <alignment vertical="center" wrapText="1"/>
    </xf>
    <xf numFmtId="1" fontId="40" fillId="0" borderId="6" xfId="0" applyNumberFormat="1" applyFont="1" applyBorder="1" applyAlignment="1">
      <alignment vertical="center"/>
    </xf>
    <xf numFmtId="0" fontId="34" fillId="0" borderId="6" xfId="0" applyFont="1" applyBorder="1" applyAlignment="1">
      <alignment horizontal="center" vertical="center"/>
    </xf>
    <xf numFmtId="172" fontId="29" fillId="0" borderId="21" xfId="10" applyNumberFormat="1" applyFont="1" applyFill="1" applyBorder="1" applyAlignment="1">
      <alignment vertical="center"/>
    </xf>
    <xf numFmtId="168" fontId="40" fillId="0" borderId="6" xfId="11" applyFont="1" applyFill="1" applyBorder="1" applyAlignment="1">
      <alignment horizontal="center" vertical="center" wrapText="1"/>
    </xf>
    <xf numFmtId="177" fontId="40" fillId="0" borderId="6" xfId="11" applyNumberFormat="1" applyFont="1" applyFill="1" applyBorder="1" applyAlignment="1">
      <alignment horizontal="center" vertical="center" wrapText="1"/>
    </xf>
    <xf numFmtId="9" fontId="40" fillId="0" borderId="6" xfId="0" applyNumberFormat="1" applyFont="1" applyBorder="1" applyAlignment="1">
      <alignment vertical="center"/>
    </xf>
    <xf numFmtId="173" fontId="40" fillId="0" borderId="6" xfId="0" applyNumberFormat="1" applyFont="1" applyBorder="1" applyAlignment="1">
      <alignment vertical="center"/>
    </xf>
    <xf numFmtId="4" fontId="2" fillId="0" borderId="71" xfId="0" applyNumberFormat="1" applyFont="1" applyBorder="1" applyAlignment="1">
      <alignment vertical="center" wrapText="1"/>
    </xf>
    <xf numFmtId="4" fontId="29" fillId="0" borderId="0" xfId="0" applyNumberFormat="1" applyFont="1" applyAlignment="1">
      <alignment vertical="center"/>
    </xf>
    <xf numFmtId="0" fontId="26" fillId="9" borderId="12" xfId="0" applyFont="1" applyFill="1" applyBorder="1" applyAlignment="1">
      <alignment horizontal="left" vertical="center" wrapText="1"/>
    </xf>
    <xf numFmtId="0" fontId="26" fillId="9" borderId="39" xfId="0" applyFont="1" applyFill="1" applyBorder="1" applyAlignment="1">
      <alignment horizontal="left" vertical="center" wrapText="1"/>
    </xf>
    <xf numFmtId="0" fontId="36" fillId="17" borderId="12" xfId="0" applyFont="1" applyFill="1" applyBorder="1" applyAlignment="1">
      <alignment horizontal="center" vertical="center"/>
    </xf>
    <xf numFmtId="0" fontId="36" fillId="17" borderId="39" xfId="0" applyFont="1" applyFill="1" applyBorder="1" applyAlignment="1">
      <alignment horizontal="center" vertical="center"/>
    </xf>
    <xf numFmtId="0" fontId="34" fillId="15" borderId="12" xfId="0" applyFont="1" applyFill="1" applyBorder="1" applyAlignment="1">
      <alignment horizontal="left" vertical="center" wrapText="1"/>
    </xf>
    <xf numFmtId="0" fontId="34" fillId="15" borderId="39" xfId="0" applyFont="1" applyFill="1" applyBorder="1" applyAlignment="1">
      <alignment horizontal="left" vertical="center" wrapText="1"/>
    </xf>
    <xf numFmtId="0" fontId="34" fillId="19" borderId="12" xfId="0" applyFont="1" applyFill="1" applyBorder="1" applyAlignment="1">
      <alignment horizontal="center" vertical="center"/>
    </xf>
    <xf numFmtId="0" fontId="34" fillId="19" borderId="39" xfId="0" applyFont="1" applyFill="1" applyBorder="1" applyAlignment="1">
      <alignment horizontal="center" vertical="center"/>
    </xf>
    <xf numFmtId="0" fontId="27" fillId="0" borderId="32" xfId="22" applyFont="1" applyBorder="1" applyAlignment="1">
      <alignment horizontal="center" vertical="center" wrapText="1"/>
    </xf>
    <xf numFmtId="0" fontId="27" fillId="0" borderId="33" xfId="22" applyFont="1" applyBorder="1" applyAlignment="1">
      <alignment horizontal="center" vertical="center" wrapText="1"/>
    </xf>
    <xf numFmtId="0" fontId="27" fillId="0" borderId="34" xfId="22" applyFont="1" applyBorder="1" applyAlignment="1">
      <alignment horizontal="center" vertical="center" wrapText="1"/>
    </xf>
    <xf numFmtId="0" fontId="27" fillId="13" borderId="6" xfId="22" applyFont="1" applyFill="1" applyBorder="1" applyAlignment="1">
      <alignment horizontal="center" vertical="center" wrapText="1"/>
    </xf>
    <xf numFmtId="0" fontId="27" fillId="13" borderId="16" xfId="22" applyFont="1" applyFill="1" applyBorder="1" applyAlignment="1">
      <alignment horizontal="center" vertical="center" wrapText="1"/>
    </xf>
    <xf numFmtId="0" fontId="26" fillId="0" borderId="5" xfId="22" applyFont="1" applyBorder="1" applyAlignment="1">
      <alignment horizontal="center" vertical="center" wrapText="1"/>
    </xf>
    <xf numFmtId="0" fontId="26" fillId="0" borderId="28" xfId="22" applyFont="1" applyBorder="1" applyAlignment="1">
      <alignment horizontal="center" vertical="center" wrapText="1"/>
    </xf>
    <xf numFmtId="0" fontId="27" fillId="13" borderId="47" xfId="22" applyFont="1" applyFill="1" applyBorder="1" applyAlignment="1">
      <alignment horizontal="center" vertical="center" wrapText="1"/>
    </xf>
    <xf numFmtId="0" fontId="27" fillId="13" borderId="45" xfId="22" applyFont="1" applyFill="1" applyBorder="1" applyAlignment="1">
      <alignment horizontal="center" vertical="center" wrapText="1"/>
    </xf>
    <xf numFmtId="0" fontId="27" fillId="13" borderId="48" xfId="22" applyFont="1" applyFill="1" applyBorder="1" applyAlignment="1">
      <alignment horizontal="center" vertical="center" wrapText="1"/>
    </xf>
    <xf numFmtId="0" fontId="27" fillId="13" borderId="32" xfId="22" applyFont="1" applyFill="1" applyBorder="1" applyAlignment="1">
      <alignment horizontal="center" vertical="center" wrapText="1"/>
    </xf>
    <xf numFmtId="0" fontId="27" fillId="13" borderId="33" xfId="22" applyFont="1" applyFill="1" applyBorder="1" applyAlignment="1">
      <alignment horizontal="center" vertical="center" wrapText="1"/>
    </xf>
    <xf numFmtId="0" fontId="27" fillId="13" borderId="34" xfId="22" applyFont="1" applyFill="1" applyBorder="1" applyAlignment="1">
      <alignment horizontal="center" vertical="center" wrapText="1"/>
    </xf>
    <xf numFmtId="0" fontId="39" fillId="0" borderId="32" xfId="22" applyFont="1" applyBorder="1" applyAlignment="1">
      <alignment horizontal="center" vertical="center" wrapText="1"/>
    </xf>
    <xf numFmtId="0" fontId="39" fillId="0" borderId="33" xfId="22" applyFont="1" applyBorder="1" applyAlignment="1">
      <alignment horizontal="center" vertical="center" wrapText="1"/>
    </xf>
    <xf numFmtId="0" fontId="39" fillId="0" borderId="34" xfId="22" applyFont="1" applyBorder="1" applyAlignment="1">
      <alignment horizontal="center" vertical="center" wrapText="1"/>
    </xf>
    <xf numFmtId="0" fontId="27" fillId="0" borderId="24" xfId="22" applyFont="1" applyBorder="1" applyAlignment="1">
      <alignment horizontal="center" vertical="center" wrapText="1"/>
    </xf>
    <xf numFmtId="0" fontId="27" fillId="0" borderId="25" xfId="22" applyFont="1" applyBorder="1" applyAlignment="1">
      <alignment horizontal="center" vertical="center" wrapText="1"/>
    </xf>
    <xf numFmtId="0" fontId="27" fillId="0" borderId="26" xfId="22" applyFont="1" applyBorder="1" applyAlignment="1">
      <alignment horizontal="center" vertical="center" wrapText="1"/>
    </xf>
    <xf numFmtId="3" fontId="27" fillId="0" borderId="5" xfId="22" applyNumberFormat="1" applyFont="1" applyBorder="1" applyAlignment="1">
      <alignment horizontal="center" vertical="center" wrapText="1"/>
    </xf>
    <xf numFmtId="0" fontId="27" fillId="9" borderId="45" xfId="22" applyFont="1" applyFill="1" applyBorder="1" applyAlignment="1">
      <alignment horizontal="left" vertical="center" wrapText="1"/>
    </xf>
    <xf numFmtId="0" fontId="27" fillId="13" borderId="13" xfId="22" applyFont="1" applyFill="1" applyBorder="1" applyAlignment="1">
      <alignment horizontal="center" vertical="center" wrapText="1"/>
    </xf>
    <xf numFmtId="0" fontId="27" fillId="13" borderId="32" xfId="22" applyFont="1" applyFill="1" applyBorder="1" applyAlignment="1">
      <alignment horizontal="left" vertical="center" wrapText="1"/>
    </xf>
    <xf numFmtId="0" fontId="27" fillId="13" borderId="34" xfId="22" applyFont="1" applyFill="1" applyBorder="1" applyAlignment="1">
      <alignment horizontal="left" vertical="center" wrapText="1"/>
    </xf>
    <xf numFmtId="0" fontId="26" fillId="0" borderId="35" xfId="22" applyFont="1" applyBorder="1" applyAlignment="1">
      <alignment horizontal="center" vertical="center" wrapText="1"/>
    </xf>
    <xf numFmtId="0" fontId="26" fillId="0" borderId="1" xfId="22" applyFont="1" applyBorder="1" applyAlignment="1">
      <alignment horizontal="center" vertical="center" wrapText="1"/>
    </xf>
    <xf numFmtId="0" fontId="26" fillId="0" borderId="47" xfId="22" applyFont="1" applyBorder="1" applyAlignment="1">
      <alignment horizontal="center" vertical="center" wrapText="1"/>
    </xf>
    <xf numFmtId="0" fontId="27" fillId="0" borderId="24" xfId="22" applyFont="1" applyBorder="1" applyAlignment="1">
      <alignment horizontal="center" vertical="center"/>
    </xf>
    <xf numFmtId="0" fontId="27" fillId="0" borderId="25" xfId="22" applyFont="1" applyBorder="1" applyAlignment="1">
      <alignment horizontal="center" vertical="center"/>
    </xf>
    <xf numFmtId="0" fontId="27" fillId="0" borderId="26" xfId="22" applyFont="1" applyBorder="1" applyAlignment="1">
      <alignment horizontal="center" vertical="center"/>
    </xf>
    <xf numFmtId="0" fontId="27" fillId="0" borderId="20" xfId="22" applyFont="1" applyBorder="1" applyAlignment="1">
      <alignment horizontal="center" vertical="center" wrapText="1"/>
    </xf>
    <xf numFmtId="0" fontId="27" fillId="0" borderId="21" xfId="22" applyFont="1" applyBorder="1" applyAlignment="1">
      <alignment horizontal="center" vertical="center" wrapText="1"/>
    </xf>
    <xf numFmtId="0" fontId="27" fillId="0" borderId="22" xfId="22" applyFont="1" applyBorder="1" applyAlignment="1">
      <alignment horizontal="center" vertical="center" wrapText="1"/>
    </xf>
    <xf numFmtId="0" fontId="27" fillId="0" borderId="23" xfId="22" applyFont="1" applyBorder="1" applyAlignment="1">
      <alignment horizontal="center" vertical="center" wrapText="1"/>
    </xf>
    <xf numFmtId="0" fontId="27" fillId="0" borderId="5" xfId="22" applyFont="1" applyBorder="1" applyAlignment="1">
      <alignment horizontal="center" vertical="center" wrapText="1"/>
    </xf>
    <xf numFmtId="0" fontId="27" fillId="0" borderId="28" xfId="22" applyFont="1" applyBorder="1" applyAlignment="1">
      <alignment horizontal="center" vertical="center" wrapText="1"/>
    </xf>
    <xf numFmtId="0" fontId="28" fillId="0" borderId="32" xfId="0" applyFont="1" applyBorder="1" applyAlignment="1">
      <alignment horizontal="left" vertical="center" wrapText="1"/>
    </xf>
    <xf numFmtId="0" fontId="28" fillId="0" borderId="33" xfId="0" applyFont="1" applyBorder="1" applyAlignment="1">
      <alignment horizontal="left" vertical="center" wrapText="1"/>
    </xf>
    <xf numFmtId="0" fontId="28" fillId="0" borderId="34" xfId="0" applyFont="1" applyBorder="1" applyAlignment="1">
      <alignment horizontal="left" vertical="center" wrapText="1"/>
    </xf>
    <xf numFmtId="0" fontId="30" fillId="0" borderId="32" xfId="0" applyFont="1" applyBorder="1" applyAlignment="1">
      <alignment horizontal="left" vertical="center" wrapText="1"/>
    </xf>
    <xf numFmtId="0" fontId="30" fillId="0" borderId="33" xfId="0" applyFont="1" applyBorder="1" applyAlignment="1">
      <alignment horizontal="left" vertical="center" wrapText="1"/>
    </xf>
    <xf numFmtId="0" fontId="30" fillId="0" borderId="34" xfId="0" applyFont="1" applyBorder="1" applyAlignment="1">
      <alignment horizontal="left" vertical="center" wrapText="1"/>
    </xf>
    <xf numFmtId="0" fontId="27" fillId="13" borderId="35" xfId="22" applyFont="1" applyFill="1" applyBorder="1" applyAlignment="1">
      <alignment horizontal="left" vertical="center" wrapText="1"/>
    </xf>
    <xf numFmtId="0" fontId="27" fillId="13" borderId="37" xfId="22" applyFont="1" applyFill="1" applyBorder="1" applyAlignment="1">
      <alignment horizontal="left" vertical="center" wrapText="1"/>
    </xf>
    <xf numFmtId="0" fontId="27" fillId="13" borderId="1" xfId="22" applyFont="1" applyFill="1" applyBorder="1" applyAlignment="1">
      <alignment horizontal="left" vertical="center" wrapText="1"/>
    </xf>
    <xf numFmtId="0" fontId="27" fillId="13" borderId="2" xfId="22" applyFont="1" applyFill="1" applyBorder="1" applyAlignment="1">
      <alignment horizontal="left" vertical="center" wrapText="1"/>
    </xf>
    <xf numFmtId="0" fontId="27" fillId="13" borderId="47" xfId="22" applyFont="1" applyFill="1" applyBorder="1" applyAlignment="1">
      <alignment horizontal="left" vertical="center" wrapText="1"/>
    </xf>
    <xf numFmtId="0" fontId="27" fillId="13" borderId="48" xfId="22" applyFont="1" applyFill="1" applyBorder="1" applyAlignment="1">
      <alignment horizontal="left" vertical="center" wrapText="1"/>
    </xf>
    <xf numFmtId="0" fontId="27" fillId="13" borderId="36" xfId="22" applyFont="1" applyFill="1" applyBorder="1" applyAlignment="1">
      <alignment horizontal="left" vertical="center" wrapText="1"/>
    </xf>
    <xf numFmtId="0" fontId="27" fillId="13" borderId="0" xfId="22" applyFont="1" applyFill="1" applyAlignment="1">
      <alignment horizontal="left" vertical="center" wrapText="1"/>
    </xf>
    <xf numFmtId="0" fontId="27" fillId="13" borderId="45" xfId="22" applyFont="1" applyFill="1" applyBorder="1" applyAlignment="1">
      <alignment horizontal="left" vertical="center" wrapText="1"/>
    </xf>
    <xf numFmtId="0" fontId="34" fillId="0" borderId="49" xfId="0" applyFont="1" applyBorder="1" applyAlignment="1">
      <alignment horizontal="center" vertical="center"/>
    </xf>
    <xf numFmtId="0" fontId="34" fillId="0" borderId="50" xfId="0" applyFont="1" applyBorder="1" applyAlignment="1">
      <alignment horizontal="center" vertical="center"/>
    </xf>
    <xf numFmtId="0" fontId="27" fillId="0" borderId="35" xfId="22" applyFont="1" applyBorder="1" applyAlignment="1">
      <alignment horizontal="center" vertical="center" wrapText="1"/>
    </xf>
    <xf numFmtId="0" fontId="27" fillId="0" borderId="36" xfId="22" applyFont="1" applyBorder="1" applyAlignment="1">
      <alignment horizontal="center" vertical="center" wrapText="1"/>
    </xf>
    <xf numFmtId="0" fontId="27" fillId="0" borderId="37" xfId="22" applyFont="1" applyBorder="1" applyAlignment="1">
      <alignment horizontal="center" vertical="center" wrapText="1"/>
    </xf>
    <xf numFmtId="0" fontId="27" fillId="0" borderId="1" xfId="22" applyFont="1" applyBorder="1" applyAlignment="1">
      <alignment horizontal="center" vertical="center" wrapText="1"/>
    </xf>
    <xf numFmtId="0" fontId="27" fillId="0" borderId="0" xfId="22" applyFont="1" applyAlignment="1">
      <alignment horizontal="center" vertical="center" wrapText="1"/>
    </xf>
    <xf numFmtId="0" fontId="27" fillId="0" borderId="2" xfId="22" applyFont="1" applyBorder="1" applyAlignment="1">
      <alignment horizontal="center" vertical="center" wrapText="1"/>
    </xf>
    <xf numFmtId="0" fontId="27" fillId="0" borderId="47" xfId="22" applyFont="1" applyBorder="1" applyAlignment="1">
      <alignment horizontal="center" vertical="center" wrapText="1"/>
    </xf>
    <xf numFmtId="0" fontId="27" fillId="0" borderId="45" xfId="22" applyFont="1" applyBorder="1" applyAlignment="1">
      <alignment horizontal="center" vertical="center" wrapText="1"/>
    </xf>
    <xf numFmtId="0" fontId="27" fillId="0" borderId="48" xfId="22" applyFont="1" applyBorder="1" applyAlignment="1">
      <alignment horizontal="center" vertical="center" wrapText="1"/>
    </xf>
    <xf numFmtId="0" fontId="35" fillId="0" borderId="32" xfId="22" applyFont="1" applyBorder="1" applyAlignment="1">
      <alignment horizontal="center" vertical="center" wrapText="1"/>
    </xf>
    <xf numFmtId="0" fontId="35" fillId="0" borderId="33" xfId="22" applyFont="1" applyBorder="1" applyAlignment="1">
      <alignment horizontal="center" vertical="center" wrapText="1"/>
    </xf>
    <xf numFmtId="0" fontId="35" fillId="0" borderId="34" xfId="22" applyFont="1" applyBorder="1" applyAlignment="1">
      <alignment horizontal="center" vertical="center" wrapText="1"/>
    </xf>
    <xf numFmtId="0" fontId="34" fillId="0" borderId="49" xfId="0" applyFont="1" applyBorder="1" applyAlignment="1">
      <alignment horizontal="center" vertical="center" wrapText="1"/>
    </xf>
    <xf numFmtId="0" fontId="34" fillId="0" borderId="50" xfId="0" applyFont="1" applyBorder="1" applyAlignment="1">
      <alignment horizontal="center" vertical="center" wrapText="1"/>
    </xf>
    <xf numFmtId="0" fontId="29" fillId="0" borderId="51" xfId="0" applyFont="1" applyBorder="1" applyAlignment="1">
      <alignment horizontal="center" vertical="center"/>
    </xf>
    <xf numFmtId="0" fontId="29" fillId="0" borderId="52" xfId="0" applyFont="1" applyBorder="1" applyAlignment="1">
      <alignment horizontal="center" vertical="center"/>
    </xf>
    <xf numFmtId="0" fontId="34" fillId="0" borderId="53" xfId="0" applyFont="1" applyBorder="1" applyAlignment="1">
      <alignment horizontal="center" vertical="center" wrapText="1"/>
    </xf>
    <xf numFmtId="0" fontId="34" fillId="0" borderId="54" xfId="0" applyFont="1" applyBorder="1" applyAlignment="1">
      <alignment horizontal="center" vertical="center" wrapText="1"/>
    </xf>
    <xf numFmtId="0" fontId="29" fillId="0" borderId="53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14" fontId="34" fillId="0" borderId="35" xfId="0" applyNumberFormat="1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47" xfId="0" applyFont="1" applyBorder="1" applyAlignment="1">
      <alignment horizontal="center" vertical="center"/>
    </xf>
    <xf numFmtId="0" fontId="34" fillId="0" borderId="48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7" xfId="0" applyFont="1" applyBorder="1" applyAlignment="1">
      <alignment horizontal="center" vertical="center"/>
    </xf>
    <xf numFmtId="0" fontId="34" fillId="0" borderId="51" xfId="0" applyFont="1" applyBorder="1" applyAlignment="1">
      <alignment horizontal="center" vertical="center" wrapText="1"/>
    </xf>
    <xf numFmtId="0" fontId="34" fillId="0" borderId="52" xfId="0" applyFont="1" applyBorder="1" applyAlignment="1">
      <alignment horizontal="center" vertical="center" wrapText="1"/>
    </xf>
    <xf numFmtId="0" fontId="27" fillId="13" borderId="12" xfId="22" applyFont="1" applyFill="1" applyBorder="1" applyAlignment="1">
      <alignment horizontal="center" vertical="center" wrapText="1"/>
    </xf>
    <xf numFmtId="0" fontId="27" fillId="13" borderId="38" xfId="22" applyFont="1" applyFill="1" applyBorder="1" applyAlignment="1">
      <alignment horizontal="center" vertical="center" wrapText="1"/>
    </xf>
    <xf numFmtId="0" fontId="27" fillId="13" borderId="39" xfId="22" applyFont="1" applyFill="1" applyBorder="1" applyAlignment="1">
      <alignment horizontal="center" vertical="center" wrapText="1"/>
    </xf>
    <xf numFmtId="0" fontId="26" fillId="13" borderId="6" xfId="22" applyFont="1" applyFill="1" applyBorder="1" applyAlignment="1">
      <alignment horizontal="center" vertical="center" wrapText="1"/>
    </xf>
    <xf numFmtId="0" fontId="27" fillId="0" borderId="58" xfId="22" applyFont="1" applyBorder="1" applyAlignment="1">
      <alignment horizontal="center" vertical="center" wrapText="1"/>
    </xf>
    <xf numFmtId="0" fontId="27" fillId="0" borderId="18" xfId="22" applyFont="1" applyBorder="1" applyAlignment="1">
      <alignment horizontal="center" vertical="center" wrapText="1"/>
    </xf>
    <xf numFmtId="9" fontId="27" fillId="0" borderId="3" xfId="22" applyNumberFormat="1" applyFont="1" applyBorder="1" applyAlignment="1">
      <alignment horizontal="center" vertical="center" wrapText="1"/>
    </xf>
    <xf numFmtId="9" fontId="27" fillId="0" borderId="19" xfId="22" applyNumberFormat="1" applyFont="1" applyBorder="1" applyAlignment="1">
      <alignment horizontal="center" vertical="center" wrapText="1"/>
    </xf>
    <xf numFmtId="0" fontId="27" fillId="13" borderId="20" xfId="22" applyFont="1" applyFill="1" applyBorder="1" applyAlignment="1">
      <alignment horizontal="center" vertical="center" wrapText="1"/>
    </xf>
    <xf numFmtId="0" fontId="27" fillId="13" borderId="21" xfId="22" applyFont="1" applyFill="1" applyBorder="1" applyAlignment="1">
      <alignment horizontal="center" vertical="center" wrapText="1"/>
    </xf>
    <xf numFmtId="2" fontId="26" fillId="0" borderId="13" xfId="22" applyNumberFormat="1" applyFont="1" applyBorder="1" applyAlignment="1">
      <alignment horizontal="left" vertical="center" wrapText="1"/>
    </xf>
    <xf numFmtId="9" fontId="26" fillId="0" borderId="6" xfId="28" applyFont="1" applyFill="1" applyBorder="1" applyAlignment="1">
      <alignment horizontal="center" vertical="center" wrapText="1"/>
    </xf>
    <xf numFmtId="0" fontId="27" fillId="13" borderId="40" xfId="22" applyFont="1" applyFill="1" applyBorder="1" applyAlignment="1">
      <alignment horizontal="center" vertical="center" wrapText="1"/>
    </xf>
    <xf numFmtId="0" fontId="27" fillId="13" borderId="4" xfId="22" applyFont="1" applyFill="1" applyBorder="1" applyAlignment="1">
      <alignment horizontal="center" vertical="center" wrapText="1"/>
    </xf>
    <xf numFmtId="0" fontId="27" fillId="13" borderId="41" xfId="22" applyFont="1" applyFill="1" applyBorder="1" applyAlignment="1">
      <alignment horizontal="center" vertical="center" wrapText="1"/>
    </xf>
    <xf numFmtId="0" fontId="27" fillId="13" borderId="42" xfId="22" applyFont="1" applyFill="1" applyBorder="1" applyAlignment="1">
      <alignment horizontal="center" vertical="center" wrapText="1"/>
    </xf>
    <xf numFmtId="0" fontId="27" fillId="13" borderId="43" xfId="22" applyFont="1" applyFill="1" applyBorder="1" applyAlignment="1">
      <alignment horizontal="center" vertical="center" wrapText="1"/>
    </xf>
    <xf numFmtId="9" fontId="26" fillId="0" borderId="29" xfId="30" applyFont="1" applyFill="1" applyBorder="1" applyAlignment="1" applyProtection="1">
      <alignment horizontal="center" vertical="center" wrapText="1"/>
    </xf>
    <xf numFmtId="9" fontId="26" fillId="0" borderId="7" xfId="30" applyFont="1" applyFill="1" applyBorder="1" applyAlignment="1" applyProtection="1">
      <alignment horizontal="center" vertical="center" wrapText="1"/>
    </xf>
    <xf numFmtId="9" fontId="26" fillId="0" borderId="8" xfId="30" applyFont="1" applyFill="1" applyBorder="1" applyAlignment="1" applyProtection="1">
      <alignment horizontal="center" vertical="center" wrapText="1"/>
    </xf>
    <xf numFmtId="9" fontId="26" fillId="0" borderId="44" xfId="30" applyFont="1" applyFill="1" applyBorder="1" applyAlignment="1" applyProtection="1">
      <alignment horizontal="center" vertical="center" wrapText="1"/>
    </xf>
    <xf numFmtId="9" fontId="26" fillId="0" borderId="45" xfId="30" applyFont="1" applyFill="1" applyBorder="1" applyAlignment="1" applyProtection="1">
      <alignment horizontal="center" vertical="center" wrapText="1"/>
    </xf>
    <xf numFmtId="9" fontId="26" fillId="0" borderId="46" xfId="30" applyFont="1" applyFill="1" applyBorder="1" applyAlignment="1" applyProtection="1">
      <alignment horizontal="center" vertical="center" wrapText="1"/>
    </xf>
    <xf numFmtId="9" fontId="26" fillId="0" borderId="6" xfId="30" applyFont="1" applyFill="1" applyBorder="1" applyAlignment="1" applyProtection="1">
      <alignment horizontal="center" vertical="center" wrapText="1"/>
    </xf>
    <xf numFmtId="9" fontId="26" fillId="0" borderId="5" xfId="30" applyFont="1" applyFill="1" applyBorder="1" applyAlignment="1" applyProtection="1">
      <alignment horizontal="center" vertical="center" wrapText="1"/>
    </xf>
    <xf numFmtId="9" fontId="26" fillId="0" borderId="16" xfId="30" applyFont="1" applyFill="1" applyBorder="1" applyAlignment="1" applyProtection="1">
      <alignment horizontal="center" vertical="center" wrapText="1"/>
    </xf>
    <xf numFmtId="9" fontId="26" fillId="0" borderId="28" xfId="30" applyFont="1" applyFill="1" applyBorder="1" applyAlignment="1" applyProtection="1">
      <alignment horizontal="center" vertical="center" wrapText="1"/>
    </xf>
    <xf numFmtId="0" fontId="27" fillId="13" borderId="22" xfId="22" applyFont="1" applyFill="1" applyBorder="1" applyAlignment="1">
      <alignment horizontal="center" vertical="center" wrapText="1"/>
    </xf>
    <xf numFmtId="2" fontId="26" fillId="0" borderId="13" xfId="22" applyNumberFormat="1" applyFont="1" applyBorder="1" applyAlignment="1">
      <alignment vertical="center" wrapText="1"/>
    </xf>
    <xf numFmtId="0" fontId="29" fillId="0" borderId="23" xfId="0" applyFont="1" applyBorder="1" applyAlignment="1">
      <alignment vertical="center" wrapText="1"/>
    </xf>
    <xf numFmtId="9" fontId="26" fillId="0" borderId="5" xfId="28" applyFont="1" applyFill="1" applyBorder="1" applyAlignment="1">
      <alignment horizontal="center" vertical="center" wrapText="1"/>
    </xf>
    <xf numFmtId="0" fontId="27" fillId="2" borderId="47" xfId="22" applyFont="1" applyFill="1" applyBorder="1" applyAlignment="1">
      <alignment horizontal="center" vertical="center" wrapText="1"/>
    </xf>
    <xf numFmtId="0" fontId="27" fillId="2" borderId="45" xfId="22" applyFont="1" applyFill="1" applyBorder="1" applyAlignment="1">
      <alignment horizontal="center" vertical="center" wrapText="1"/>
    </xf>
    <xf numFmtId="9" fontId="26" fillId="0" borderId="29" xfId="22" applyNumberFormat="1" applyFont="1" applyBorder="1" applyAlignment="1">
      <alignment horizontal="center" vertical="center" wrapText="1"/>
    </xf>
    <xf numFmtId="9" fontId="26" fillId="0" borderId="7" xfId="22" applyNumberFormat="1" applyFont="1" applyBorder="1" applyAlignment="1">
      <alignment horizontal="center" vertical="center" wrapText="1"/>
    </xf>
    <xf numFmtId="9" fontId="26" fillId="0" borderId="8" xfId="22" applyNumberFormat="1" applyFont="1" applyBorder="1" applyAlignment="1">
      <alignment horizontal="center" vertical="center" wrapText="1"/>
    </xf>
    <xf numFmtId="9" fontId="26" fillId="0" borderId="15" xfId="22" applyNumberFormat="1" applyFont="1" applyBorder="1" applyAlignment="1">
      <alignment horizontal="center" vertical="center" wrapText="1"/>
    </xf>
    <xf numFmtId="9" fontId="26" fillId="0" borderId="10" xfId="22" applyNumberFormat="1" applyFont="1" applyBorder="1" applyAlignment="1">
      <alignment horizontal="center" vertical="center" wrapText="1"/>
    </xf>
    <xf numFmtId="9" fontId="26" fillId="0" borderId="11" xfId="22" applyNumberFormat="1" applyFont="1" applyBorder="1" applyAlignment="1">
      <alignment horizontal="center" vertical="center" wrapText="1"/>
    </xf>
    <xf numFmtId="9" fontId="26" fillId="0" borderId="59" xfId="22" applyNumberFormat="1" applyFont="1" applyBorder="1" applyAlignment="1">
      <alignment horizontal="center" vertical="center" wrapText="1"/>
    </xf>
    <xf numFmtId="9" fontId="26" fillId="0" borderId="60" xfId="22" applyNumberFormat="1" applyFont="1" applyBorder="1" applyAlignment="1">
      <alignment horizontal="center" vertical="center" wrapText="1"/>
    </xf>
    <xf numFmtId="0" fontId="27" fillId="13" borderId="52" xfId="22" applyFont="1" applyFill="1" applyBorder="1" applyAlignment="1">
      <alignment horizontal="center" vertical="center" wrapText="1"/>
    </xf>
    <xf numFmtId="0" fontId="27" fillId="9" borderId="20" xfId="22" applyFont="1" applyFill="1" applyBorder="1" applyAlignment="1">
      <alignment horizontal="center" vertical="center" wrapText="1"/>
    </xf>
    <xf numFmtId="0" fontId="27" fillId="9" borderId="21" xfId="22" applyFont="1" applyFill="1" applyBorder="1" applyAlignment="1">
      <alignment horizontal="center" vertical="center" wrapText="1"/>
    </xf>
    <xf numFmtId="0" fontId="27" fillId="9" borderId="22" xfId="22" applyFont="1" applyFill="1" applyBorder="1" applyAlignment="1">
      <alignment horizontal="center" vertical="center" wrapText="1"/>
    </xf>
    <xf numFmtId="2" fontId="26" fillId="0" borderId="6" xfId="22" applyNumberFormat="1" applyFont="1" applyBorder="1" applyAlignment="1">
      <alignment horizontal="center" vertical="center" wrapText="1"/>
    </xf>
    <xf numFmtId="2" fontId="26" fillId="0" borderId="5" xfId="22" applyNumberFormat="1" applyFont="1" applyBorder="1" applyAlignment="1">
      <alignment horizontal="center" vertical="center" wrapText="1"/>
    </xf>
    <xf numFmtId="9" fontId="27" fillId="0" borderId="3" xfId="28" applyFont="1" applyFill="1" applyBorder="1" applyAlignment="1">
      <alignment horizontal="center" vertical="center" wrapText="1"/>
    </xf>
    <xf numFmtId="9" fontId="27" fillId="0" borderId="19" xfId="28" applyFont="1" applyFill="1" applyBorder="1" applyAlignment="1">
      <alignment horizontal="center" vertical="center" wrapText="1"/>
    </xf>
    <xf numFmtId="0" fontId="29" fillId="0" borderId="49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47" xfId="0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27" fillId="9" borderId="6" xfId="22" applyFont="1" applyFill="1" applyBorder="1" applyAlignment="1">
      <alignment horizontal="left" vertical="center" wrapText="1"/>
    </xf>
    <xf numFmtId="0" fontId="34" fillId="10" borderId="12" xfId="0" applyFont="1" applyFill="1" applyBorder="1" applyAlignment="1">
      <alignment horizontal="center" vertical="center"/>
    </xf>
    <xf numFmtId="0" fontId="34" fillId="10" borderId="38" xfId="0" applyFont="1" applyFill="1" applyBorder="1" applyAlignment="1">
      <alignment horizontal="center" vertical="center"/>
    </xf>
    <xf numFmtId="0" fontId="29" fillId="0" borderId="6" xfId="0" applyFont="1" applyBorder="1" applyAlignment="1">
      <alignment horizontal="left" vertical="center"/>
    </xf>
    <xf numFmtId="0" fontId="34" fillId="10" borderId="12" xfId="0" applyFont="1" applyFill="1" applyBorder="1" applyAlignment="1">
      <alignment horizontal="center" vertical="center" wrapText="1"/>
    </xf>
    <xf numFmtId="0" fontId="34" fillId="10" borderId="38" xfId="0" applyFont="1" applyFill="1" applyBorder="1" applyAlignment="1">
      <alignment horizontal="center" vertical="center" wrapText="1"/>
    </xf>
    <xf numFmtId="0" fontId="34" fillId="10" borderId="3" xfId="0" applyFont="1" applyFill="1" applyBorder="1" applyAlignment="1">
      <alignment horizontal="center" vertical="center" wrapText="1"/>
    </xf>
    <xf numFmtId="0" fontId="34" fillId="10" borderId="4" xfId="0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horizontal="left" vertical="center"/>
    </xf>
    <xf numFmtId="0" fontId="29" fillId="0" borderId="38" xfId="0" applyFont="1" applyBorder="1" applyAlignment="1">
      <alignment horizontal="left" vertical="center"/>
    </xf>
    <xf numFmtId="0" fontId="29" fillId="0" borderId="39" xfId="0" applyFont="1" applyBorder="1" applyAlignment="1">
      <alignment horizontal="left" vertical="center"/>
    </xf>
    <xf numFmtId="0" fontId="34" fillId="10" borderId="39" xfId="0" applyFont="1" applyFill="1" applyBorder="1" applyAlignment="1">
      <alignment horizontal="center" vertical="center" wrapText="1"/>
    </xf>
    <xf numFmtId="0" fontId="34" fillId="10" borderId="17" xfId="0" applyFont="1" applyFill="1" applyBorder="1" applyAlignment="1">
      <alignment horizontal="center" vertical="center" wrapText="1"/>
    </xf>
    <xf numFmtId="0" fontId="34" fillId="10" borderId="39" xfId="0" applyFont="1" applyFill="1" applyBorder="1" applyAlignment="1">
      <alignment horizontal="center" vertical="center"/>
    </xf>
    <xf numFmtId="0" fontId="34" fillId="10" borderId="29" xfId="0" applyFont="1" applyFill="1" applyBorder="1" applyAlignment="1">
      <alignment horizontal="center" vertical="center"/>
    </xf>
    <xf numFmtId="0" fontId="34" fillId="10" borderId="7" xfId="0" applyFont="1" applyFill="1" applyBorder="1" applyAlignment="1">
      <alignment horizontal="center" vertical="center"/>
    </xf>
    <xf numFmtId="0" fontId="34" fillId="10" borderId="8" xfId="0" applyFont="1" applyFill="1" applyBorder="1" applyAlignment="1">
      <alignment horizontal="center" vertical="center"/>
    </xf>
    <xf numFmtId="0" fontId="34" fillId="10" borderId="30" xfId="0" applyFont="1" applyFill="1" applyBorder="1" applyAlignment="1">
      <alignment horizontal="center" vertical="center"/>
    </xf>
    <xf numFmtId="0" fontId="34" fillId="10" borderId="0" xfId="0" applyFont="1" applyFill="1" applyAlignment="1">
      <alignment horizontal="center" vertical="center"/>
    </xf>
    <xf numFmtId="0" fontId="34" fillId="10" borderId="9" xfId="0" applyFont="1" applyFill="1" applyBorder="1" applyAlignment="1">
      <alignment horizontal="center" vertical="center"/>
    </xf>
    <xf numFmtId="0" fontId="34" fillId="10" borderId="15" xfId="0" applyFont="1" applyFill="1" applyBorder="1" applyAlignment="1">
      <alignment horizontal="center" vertical="center"/>
    </xf>
    <xf numFmtId="0" fontId="34" fillId="10" borderId="10" xfId="0" applyFont="1" applyFill="1" applyBorder="1" applyAlignment="1">
      <alignment horizontal="center" vertical="center"/>
    </xf>
    <xf numFmtId="0" fontId="34" fillId="10" borderId="11" xfId="0" applyFont="1" applyFill="1" applyBorder="1" applyAlignment="1">
      <alignment horizontal="center" vertical="center"/>
    </xf>
    <xf numFmtId="0" fontId="34" fillId="10" borderId="6" xfId="0" applyFont="1" applyFill="1" applyBorder="1" applyAlignment="1">
      <alignment horizontal="center" vertical="center" wrapText="1"/>
    </xf>
    <xf numFmtId="14" fontId="34" fillId="0" borderId="6" xfId="0" applyNumberFormat="1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12" borderId="6" xfId="22" applyFont="1" applyFill="1" applyBorder="1" applyAlignment="1">
      <alignment horizontal="center" vertical="center" wrapText="1"/>
    </xf>
    <xf numFmtId="0" fontId="27" fillId="12" borderId="6" xfId="22" applyFont="1" applyFill="1" applyBorder="1" applyAlignment="1">
      <alignment horizontal="center" vertical="center" wrapText="1"/>
    </xf>
    <xf numFmtId="0" fontId="27" fillId="0" borderId="43" xfId="0" applyFont="1" applyBorder="1" applyAlignment="1">
      <alignment horizontal="left" vertical="center" wrapText="1"/>
    </xf>
    <xf numFmtId="0" fontId="27" fillId="0" borderId="21" xfId="0" applyFont="1" applyBorder="1" applyAlignment="1">
      <alignment horizontal="left" vertical="center" wrapText="1"/>
    </xf>
    <xf numFmtId="0" fontId="28" fillId="0" borderId="70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38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27" fillId="10" borderId="12" xfId="0" applyFont="1" applyFill="1" applyBorder="1" applyAlignment="1">
      <alignment horizontal="center" vertical="center" wrapText="1"/>
    </xf>
    <xf numFmtId="0" fontId="27" fillId="10" borderId="39" xfId="0" applyFont="1" applyFill="1" applyBorder="1" applyAlignment="1">
      <alignment horizontal="center" vertical="center" wrapText="1"/>
    </xf>
    <xf numFmtId="0" fontId="27" fillId="10" borderId="38" xfId="0" applyFont="1" applyFill="1" applyBorder="1" applyAlignment="1">
      <alignment horizontal="center" vertical="center" wrapText="1"/>
    </xf>
    <xf numFmtId="0" fontId="27" fillId="10" borderId="3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center" vertical="center" wrapText="1"/>
    </xf>
    <xf numFmtId="0" fontId="37" fillId="13" borderId="4" xfId="0" applyFont="1" applyFill="1" applyBorder="1" applyAlignment="1">
      <alignment horizontal="center" vertical="center"/>
    </xf>
    <xf numFmtId="0" fontId="37" fillId="13" borderId="6" xfId="0" applyFont="1" applyFill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34" fillId="0" borderId="29" xfId="0" applyFont="1" applyBorder="1" applyAlignment="1">
      <alignment vertical="center" wrapText="1"/>
    </xf>
    <xf numFmtId="0" fontId="34" fillId="0" borderId="7" xfId="0" applyFont="1" applyBorder="1" applyAlignment="1">
      <alignment vertical="center" wrapText="1"/>
    </xf>
    <xf numFmtId="0" fontId="34" fillId="0" borderId="8" xfId="0" applyFont="1" applyBorder="1" applyAlignment="1">
      <alignment vertical="center" wrapText="1"/>
    </xf>
    <xf numFmtId="0" fontId="27" fillId="0" borderId="6" xfId="0" applyFont="1" applyBorder="1" applyAlignment="1">
      <alignment vertical="center" wrapText="1"/>
    </xf>
    <xf numFmtId="0" fontId="26" fillId="0" borderId="20" xfId="22" applyFont="1" applyBorder="1" applyAlignment="1">
      <alignment horizontal="center" vertical="center" wrapText="1"/>
    </xf>
    <xf numFmtId="0" fontId="26" fillId="0" borderId="13" xfId="22" applyFont="1" applyBorder="1" applyAlignment="1">
      <alignment horizontal="center" vertical="center" wrapText="1"/>
    </xf>
    <xf numFmtId="0" fontId="26" fillId="0" borderId="23" xfId="22" applyFont="1" applyBorder="1" applyAlignment="1">
      <alignment horizontal="center" vertical="center" wrapText="1"/>
    </xf>
    <xf numFmtId="0" fontId="27" fillId="0" borderId="21" xfId="22" applyFont="1" applyBorder="1" applyAlignment="1">
      <alignment horizontal="center" vertical="center"/>
    </xf>
    <xf numFmtId="0" fontId="27" fillId="0" borderId="6" xfId="22" applyFont="1" applyBorder="1" applyAlignment="1">
      <alignment horizontal="center" vertical="center"/>
    </xf>
    <xf numFmtId="0" fontId="27" fillId="0" borderId="6" xfId="22" applyFont="1" applyBorder="1" applyAlignment="1">
      <alignment horizontal="center" vertical="center" wrapText="1"/>
    </xf>
    <xf numFmtId="0" fontId="27" fillId="13" borderId="5" xfId="22" applyFont="1" applyFill="1" applyBorder="1" applyAlignment="1">
      <alignment horizontal="center" vertical="center" wrapText="1"/>
    </xf>
    <xf numFmtId="0" fontId="27" fillId="13" borderId="28" xfId="22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horizontal="center"/>
    </xf>
    <xf numFmtId="0" fontId="29" fillId="0" borderId="38" xfId="0" applyFont="1" applyBorder="1" applyAlignment="1">
      <alignment horizontal="center"/>
    </xf>
    <xf numFmtId="0" fontId="29" fillId="0" borderId="52" xfId="0" applyFont="1" applyBorder="1" applyAlignment="1">
      <alignment horizontal="center"/>
    </xf>
    <xf numFmtId="0" fontId="29" fillId="0" borderId="15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60" xfId="0" applyFont="1" applyBorder="1" applyAlignment="1">
      <alignment horizontal="center"/>
    </xf>
    <xf numFmtId="0" fontId="29" fillId="0" borderId="27" xfId="0" applyFont="1" applyBorder="1" applyAlignment="1">
      <alignment horizontal="center"/>
    </xf>
    <xf numFmtId="0" fontId="29" fillId="0" borderId="61" xfId="0" applyFont="1" applyBorder="1" applyAlignment="1">
      <alignment horizontal="center"/>
    </xf>
    <xf numFmtId="0" fontId="29" fillId="0" borderId="54" xfId="0" applyFont="1" applyBorder="1" applyAlignment="1">
      <alignment horizontal="center"/>
    </xf>
    <xf numFmtId="0" fontId="27" fillId="13" borderId="49" xfId="22" applyFont="1" applyFill="1" applyBorder="1" applyAlignment="1">
      <alignment horizontal="center" vertical="center" wrapText="1"/>
    </xf>
    <xf numFmtId="0" fontId="27" fillId="13" borderId="50" xfId="22" applyFont="1" applyFill="1" applyBorder="1" applyAlignment="1">
      <alignment horizontal="center" vertical="center" wrapText="1"/>
    </xf>
  </cellXfs>
  <cellStyles count="34">
    <cellStyle name="20% - Énfasis6 2" xfId="1" xr:uid="{00000000-0005-0000-0000-000000000000}"/>
    <cellStyle name="BodyStyle" xfId="2" xr:uid="{00000000-0005-0000-0000-000001000000}"/>
    <cellStyle name="Borde de la tabla derecha" xfId="3" xr:uid="{00000000-0005-0000-0000-000002000000}"/>
    <cellStyle name="Borde de la tabla izquierda" xfId="4" xr:uid="{00000000-0005-0000-0000-000003000000}"/>
    <cellStyle name="Encabezado 1 2" xfId="5" xr:uid="{00000000-0005-0000-0000-000004000000}"/>
    <cellStyle name="Encabezado 2" xfId="6" xr:uid="{00000000-0005-0000-0000-000005000000}"/>
    <cellStyle name="Énfasis6 2" xfId="7" xr:uid="{00000000-0005-0000-0000-000006000000}"/>
    <cellStyle name="Fecha" xfId="8" xr:uid="{00000000-0005-0000-0000-000007000000}"/>
    <cellStyle name="HeaderStyle" xfId="9" xr:uid="{00000000-0005-0000-0000-000008000000}"/>
    <cellStyle name="Millares" xfId="10" builtinId="3"/>
    <cellStyle name="Millares [0]" xfId="11" builtinId="6"/>
    <cellStyle name="Millares [0] 2" xfId="12" xr:uid="{00000000-0005-0000-0000-00000B000000}"/>
    <cellStyle name="Millares 2" xfId="13" xr:uid="{00000000-0005-0000-0000-00000C000000}"/>
    <cellStyle name="Moneda" xfId="14" builtinId="4"/>
    <cellStyle name="Moneda [0]" xfId="15" builtinId="7"/>
    <cellStyle name="Moneda 130" xfId="16" xr:uid="{00000000-0005-0000-0000-00000F000000}"/>
    <cellStyle name="Moneda 2" xfId="17" xr:uid="{00000000-0005-0000-0000-000010000000}"/>
    <cellStyle name="Moneda 2 2" xfId="18" xr:uid="{00000000-0005-0000-0000-000011000000}"/>
    <cellStyle name="Moneda 23" xfId="19" xr:uid="{00000000-0005-0000-0000-000012000000}"/>
    <cellStyle name="Moneda 3" xfId="20" xr:uid="{00000000-0005-0000-0000-000013000000}"/>
    <cellStyle name="Neutral 2" xfId="21" xr:uid="{00000000-0005-0000-0000-000014000000}"/>
    <cellStyle name="Normal" xfId="0" builtinId="0"/>
    <cellStyle name="Normal 2" xfId="22" xr:uid="{00000000-0005-0000-0000-000016000000}"/>
    <cellStyle name="Normal 2 2" xfId="23" xr:uid="{00000000-0005-0000-0000-000017000000}"/>
    <cellStyle name="Normal 2 3" xfId="24" xr:uid="{00000000-0005-0000-0000-000018000000}"/>
    <cellStyle name="Normal 3" xfId="25" xr:uid="{00000000-0005-0000-0000-000019000000}"/>
    <cellStyle name="Normal 3 2" xfId="26" xr:uid="{00000000-0005-0000-0000-00001A000000}"/>
    <cellStyle name="Normal 6 2" xfId="27" xr:uid="{00000000-0005-0000-0000-00001B000000}"/>
    <cellStyle name="Porcentaje" xfId="28" builtinId="5"/>
    <cellStyle name="Porcentaje 2" xfId="29" xr:uid="{00000000-0005-0000-0000-00001D000000}"/>
    <cellStyle name="Porcentual 2" xfId="30" xr:uid="{00000000-0005-0000-0000-00001E000000}"/>
    <cellStyle name="Texto de inicio" xfId="31" xr:uid="{00000000-0005-0000-0000-00001F000000}"/>
    <cellStyle name="Texto de la columna A" xfId="32" xr:uid="{00000000-0005-0000-0000-000020000000}"/>
    <cellStyle name="Título 4" xfId="33" xr:uid="{00000000-0005-0000-0000-00002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82178" name="Picture 47">
          <a:extLst>
            <a:ext uri="{FF2B5EF4-FFF2-40B4-BE49-F238E27FC236}">
              <a16:creationId xmlns:a16="http://schemas.microsoft.com/office/drawing/2014/main" id="{16BC92F2-7AC6-1845-6836-1F6C9AB34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2" name="Picture 47">
          <a:extLst>
            <a:ext uri="{FF2B5EF4-FFF2-40B4-BE49-F238E27FC236}">
              <a16:creationId xmlns:a16="http://schemas.microsoft.com/office/drawing/2014/main" id="{8F36BC74-00B2-4B88-B7BD-E71987A63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2" name="Picture 47">
          <a:extLst>
            <a:ext uri="{FF2B5EF4-FFF2-40B4-BE49-F238E27FC236}">
              <a16:creationId xmlns:a16="http://schemas.microsoft.com/office/drawing/2014/main" id="{0ABF8B69-76A4-422F-ADA2-3485AF830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76200</xdr:rowOff>
    </xdr:from>
    <xdr:to>
      <xdr:col>0</xdr:col>
      <xdr:colOff>1171575</xdr:colOff>
      <xdr:row>3</xdr:row>
      <xdr:rowOff>9525</xdr:rowOff>
    </xdr:to>
    <xdr:pic>
      <xdr:nvPicPr>
        <xdr:cNvPr id="82975" name="Picture 47">
          <a:extLst>
            <a:ext uri="{FF2B5EF4-FFF2-40B4-BE49-F238E27FC236}">
              <a16:creationId xmlns:a16="http://schemas.microsoft.com/office/drawing/2014/main" id="{62735B58-1724-3686-B4E6-7472C0689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6200"/>
          <a:ext cx="9906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2ECCC-0ACC-4588-AF1B-99A6C3684DA3}">
  <sheetPr codeName="Hoja10">
    <tabColor theme="6" tint="0.39997558519241921"/>
    <pageSetUpPr fitToPage="1"/>
  </sheetPr>
  <dimension ref="A1:B74"/>
  <sheetViews>
    <sheetView topLeftCell="A40" zoomScale="90" zoomScaleNormal="90" workbookViewId="0">
      <selection activeCell="A54" sqref="A1:XFD1048576"/>
    </sheetView>
  </sheetViews>
  <sheetFormatPr baseColWidth="10" defaultColWidth="10.85546875" defaultRowHeight="14.25" x14ac:dyDescent="0.25"/>
  <cols>
    <col min="1" max="1" width="72" style="95" bestFit="1" customWidth="1"/>
    <col min="2" max="2" width="78.5703125" style="95" customWidth="1"/>
    <col min="3" max="3" width="10.85546875" style="95"/>
    <col min="4" max="4" width="31.140625" style="95" customWidth="1"/>
    <col min="5" max="5" width="70.140625" style="95" customWidth="1"/>
    <col min="6" max="6" width="17.42578125" style="95" customWidth="1"/>
    <col min="7" max="8" width="21.85546875" style="95" customWidth="1"/>
    <col min="9" max="9" width="19.42578125" style="95" customWidth="1"/>
    <col min="10" max="10" width="42" style="95" customWidth="1"/>
    <col min="11" max="256" width="10.85546875" style="95"/>
    <col min="257" max="257" width="72" style="95" bestFit="1" customWidth="1"/>
    <col min="258" max="258" width="78.5703125" style="95" customWidth="1"/>
    <col min="259" max="259" width="10.85546875" style="95"/>
    <col min="260" max="260" width="31.140625" style="95" customWidth="1"/>
    <col min="261" max="261" width="70.140625" style="95" customWidth="1"/>
    <col min="262" max="262" width="17.42578125" style="95" customWidth="1"/>
    <col min="263" max="264" width="21.85546875" style="95" customWidth="1"/>
    <col min="265" max="265" width="19.42578125" style="95" customWidth="1"/>
    <col min="266" max="266" width="42" style="95" customWidth="1"/>
    <col min="267" max="512" width="10.85546875" style="95"/>
    <col min="513" max="513" width="72" style="95" bestFit="1" customWidth="1"/>
    <col min="514" max="514" width="78.5703125" style="95" customWidth="1"/>
    <col min="515" max="515" width="10.85546875" style="95"/>
    <col min="516" max="516" width="31.140625" style="95" customWidth="1"/>
    <col min="517" max="517" width="70.140625" style="95" customWidth="1"/>
    <col min="518" max="518" width="17.42578125" style="95" customWidth="1"/>
    <col min="519" max="520" width="21.85546875" style="95" customWidth="1"/>
    <col min="521" max="521" width="19.42578125" style="95" customWidth="1"/>
    <col min="522" max="522" width="42" style="95" customWidth="1"/>
    <col min="523" max="768" width="10.85546875" style="95"/>
    <col min="769" max="769" width="72" style="95" bestFit="1" customWidth="1"/>
    <col min="770" max="770" width="78.5703125" style="95" customWidth="1"/>
    <col min="771" max="771" width="10.85546875" style="95"/>
    <col min="772" max="772" width="31.140625" style="95" customWidth="1"/>
    <col min="773" max="773" width="70.140625" style="95" customWidth="1"/>
    <col min="774" max="774" width="17.42578125" style="95" customWidth="1"/>
    <col min="775" max="776" width="21.85546875" style="95" customWidth="1"/>
    <col min="777" max="777" width="19.42578125" style="95" customWidth="1"/>
    <col min="778" max="778" width="42" style="95" customWidth="1"/>
    <col min="779" max="1024" width="10.85546875" style="95"/>
    <col min="1025" max="1025" width="72" style="95" bestFit="1" customWidth="1"/>
    <col min="1026" max="1026" width="78.5703125" style="95" customWidth="1"/>
    <col min="1027" max="1027" width="10.85546875" style="95"/>
    <col min="1028" max="1028" width="31.140625" style="95" customWidth="1"/>
    <col min="1029" max="1029" width="70.140625" style="95" customWidth="1"/>
    <col min="1030" max="1030" width="17.42578125" style="95" customWidth="1"/>
    <col min="1031" max="1032" width="21.85546875" style="95" customWidth="1"/>
    <col min="1033" max="1033" width="19.42578125" style="95" customWidth="1"/>
    <col min="1034" max="1034" width="42" style="95" customWidth="1"/>
    <col min="1035" max="1280" width="10.85546875" style="95"/>
    <col min="1281" max="1281" width="72" style="95" bestFit="1" customWidth="1"/>
    <col min="1282" max="1282" width="78.5703125" style="95" customWidth="1"/>
    <col min="1283" max="1283" width="10.85546875" style="95"/>
    <col min="1284" max="1284" width="31.140625" style="95" customWidth="1"/>
    <col min="1285" max="1285" width="70.140625" style="95" customWidth="1"/>
    <col min="1286" max="1286" width="17.42578125" style="95" customWidth="1"/>
    <col min="1287" max="1288" width="21.85546875" style="95" customWidth="1"/>
    <col min="1289" max="1289" width="19.42578125" style="95" customWidth="1"/>
    <col min="1290" max="1290" width="42" style="95" customWidth="1"/>
    <col min="1291" max="1536" width="10.85546875" style="95"/>
    <col min="1537" max="1537" width="72" style="95" bestFit="1" customWidth="1"/>
    <col min="1538" max="1538" width="78.5703125" style="95" customWidth="1"/>
    <col min="1539" max="1539" width="10.85546875" style="95"/>
    <col min="1540" max="1540" width="31.140625" style="95" customWidth="1"/>
    <col min="1541" max="1541" width="70.140625" style="95" customWidth="1"/>
    <col min="1542" max="1542" width="17.42578125" style="95" customWidth="1"/>
    <col min="1543" max="1544" width="21.85546875" style="95" customWidth="1"/>
    <col min="1545" max="1545" width="19.42578125" style="95" customWidth="1"/>
    <col min="1546" max="1546" width="42" style="95" customWidth="1"/>
    <col min="1547" max="1792" width="10.85546875" style="95"/>
    <col min="1793" max="1793" width="72" style="95" bestFit="1" customWidth="1"/>
    <col min="1794" max="1794" width="78.5703125" style="95" customWidth="1"/>
    <col min="1795" max="1795" width="10.85546875" style="95"/>
    <col min="1796" max="1796" width="31.140625" style="95" customWidth="1"/>
    <col min="1797" max="1797" width="70.140625" style="95" customWidth="1"/>
    <col min="1798" max="1798" width="17.42578125" style="95" customWidth="1"/>
    <col min="1799" max="1800" width="21.85546875" style="95" customWidth="1"/>
    <col min="1801" max="1801" width="19.42578125" style="95" customWidth="1"/>
    <col min="1802" max="1802" width="42" style="95" customWidth="1"/>
    <col min="1803" max="2048" width="10.85546875" style="95"/>
    <col min="2049" max="2049" width="72" style="95" bestFit="1" customWidth="1"/>
    <col min="2050" max="2050" width="78.5703125" style="95" customWidth="1"/>
    <col min="2051" max="2051" width="10.85546875" style="95"/>
    <col min="2052" max="2052" width="31.140625" style="95" customWidth="1"/>
    <col min="2053" max="2053" width="70.140625" style="95" customWidth="1"/>
    <col min="2054" max="2054" width="17.42578125" style="95" customWidth="1"/>
    <col min="2055" max="2056" width="21.85546875" style="95" customWidth="1"/>
    <col min="2057" max="2057" width="19.42578125" style="95" customWidth="1"/>
    <col min="2058" max="2058" width="42" style="95" customWidth="1"/>
    <col min="2059" max="2304" width="10.85546875" style="95"/>
    <col min="2305" max="2305" width="72" style="95" bestFit="1" customWidth="1"/>
    <col min="2306" max="2306" width="78.5703125" style="95" customWidth="1"/>
    <col min="2307" max="2307" width="10.85546875" style="95"/>
    <col min="2308" max="2308" width="31.140625" style="95" customWidth="1"/>
    <col min="2309" max="2309" width="70.140625" style="95" customWidth="1"/>
    <col min="2310" max="2310" width="17.42578125" style="95" customWidth="1"/>
    <col min="2311" max="2312" width="21.85546875" style="95" customWidth="1"/>
    <col min="2313" max="2313" width="19.42578125" style="95" customWidth="1"/>
    <col min="2314" max="2314" width="42" style="95" customWidth="1"/>
    <col min="2315" max="2560" width="10.85546875" style="95"/>
    <col min="2561" max="2561" width="72" style="95" bestFit="1" customWidth="1"/>
    <col min="2562" max="2562" width="78.5703125" style="95" customWidth="1"/>
    <col min="2563" max="2563" width="10.85546875" style="95"/>
    <col min="2564" max="2564" width="31.140625" style="95" customWidth="1"/>
    <col min="2565" max="2565" width="70.140625" style="95" customWidth="1"/>
    <col min="2566" max="2566" width="17.42578125" style="95" customWidth="1"/>
    <col min="2567" max="2568" width="21.85546875" style="95" customWidth="1"/>
    <col min="2569" max="2569" width="19.42578125" style="95" customWidth="1"/>
    <col min="2570" max="2570" width="42" style="95" customWidth="1"/>
    <col min="2571" max="2816" width="10.85546875" style="95"/>
    <col min="2817" max="2817" width="72" style="95" bestFit="1" customWidth="1"/>
    <col min="2818" max="2818" width="78.5703125" style="95" customWidth="1"/>
    <col min="2819" max="2819" width="10.85546875" style="95"/>
    <col min="2820" max="2820" width="31.140625" style="95" customWidth="1"/>
    <col min="2821" max="2821" width="70.140625" style="95" customWidth="1"/>
    <col min="2822" max="2822" width="17.42578125" style="95" customWidth="1"/>
    <col min="2823" max="2824" width="21.85546875" style="95" customWidth="1"/>
    <col min="2825" max="2825" width="19.42578125" style="95" customWidth="1"/>
    <col min="2826" max="2826" width="42" style="95" customWidth="1"/>
    <col min="2827" max="3072" width="10.85546875" style="95"/>
    <col min="3073" max="3073" width="72" style="95" bestFit="1" customWidth="1"/>
    <col min="3074" max="3074" width="78.5703125" style="95" customWidth="1"/>
    <col min="3075" max="3075" width="10.85546875" style="95"/>
    <col min="3076" max="3076" width="31.140625" style="95" customWidth="1"/>
    <col min="3077" max="3077" width="70.140625" style="95" customWidth="1"/>
    <col min="3078" max="3078" width="17.42578125" style="95" customWidth="1"/>
    <col min="3079" max="3080" width="21.85546875" style="95" customWidth="1"/>
    <col min="3081" max="3081" width="19.42578125" style="95" customWidth="1"/>
    <col min="3082" max="3082" width="42" style="95" customWidth="1"/>
    <col min="3083" max="3328" width="10.85546875" style="95"/>
    <col min="3329" max="3329" width="72" style="95" bestFit="1" customWidth="1"/>
    <col min="3330" max="3330" width="78.5703125" style="95" customWidth="1"/>
    <col min="3331" max="3331" width="10.85546875" style="95"/>
    <col min="3332" max="3332" width="31.140625" style="95" customWidth="1"/>
    <col min="3333" max="3333" width="70.140625" style="95" customWidth="1"/>
    <col min="3334" max="3334" width="17.42578125" style="95" customWidth="1"/>
    <col min="3335" max="3336" width="21.85546875" style="95" customWidth="1"/>
    <col min="3337" max="3337" width="19.42578125" style="95" customWidth="1"/>
    <col min="3338" max="3338" width="42" style="95" customWidth="1"/>
    <col min="3339" max="3584" width="10.85546875" style="95"/>
    <col min="3585" max="3585" width="72" style="95" bestFit="1" customWidth="1"/>
    <col min="3586" max="3586" width="78.5703125" style="95" customWidth="1"/>
    <col min="3587" max="3587" width="10.85546875" style="95"/>
    <col min="3588" max="3588" width="31.140625" style="95" customWidth="1"/>
    <col min="3589" max="3589" width="70.140625" style="95" customWidth="1"/>
    <col min="3590" max="3590" width="17.42578125" style="95" customWidth="1"/>
    <col min="3591" max="3592" width="21.85546875" style="95" customWidth="1"/>
    <col min="3593" max="3593" width="19.42578125" style="95" customWidth="1"/>
    <col min="3594" max="3594" width="42" style="95" customWidth="1"/>
    <col min="3595" max="3840" width="10.85546875" style="95"/>
    <col min="3841" max="3841" width="72" style="95" bestFit="1" customWidth="1"/>
    <col min="3842" max="3842" width="78.5703125" style="95" customWidth="1"/>
    <col min="3843" max="3843" width="10.85546875" style="95"/>
    <col min="3844" max="3844" width="31.140625" style="95" customWidth="1"/>
    <col min="3845" max="3845" width="70.140625" style="95" customWidth="1"/>
    <col min="3846" max="3846" width="17.42578125" style="95" customWidth="1"/>
    <col min="3847" max="3848" width="21.85546875" style="95" customWidth="1"/>
    <col min="3849" max="3849" width="19.42578125" style="95" customWidth="1"/>
    <col min="3850" max="3850" width="42" style="95" customWidth="1"/>
    <col min="3851" max="4096" width="10.85546875" style="95"/>
    <col min="4097" max="4097" width="72" style="95" bestFit="1" customWidth="1"/>
    <col min="4098" max="4098" width="78.5703125" style="95" customWidth="1"/>
    <col min="4099" max="4099" width="10.85546875" style="95"/>
    <col min="4100" max="4100" width="31.140625" style="95" customWidth="1"/>
    <col min="4101" max="4101" width="70.140625" style="95" customWidth="1"/>
    <col min="4102" max="4102" width="17.42578125" style="95" customWidth="1"/>
    <col min="4103" max="4104" width="21.85546875" style="95" customWidth="1"/>
    <col min="4105" max="4105" width="19.42578125" style="95" customWidth="1"/>
    <col min="4106" max="4106" width="42" style="95" customWidth="1"/>
    <col min="4107" max="4352" width="10.85546875" style="95"/>
    <col min="4353" max="4353" width="72" style="95" bestFit="1" customWidth="1"/>
    <col min="4354" max="4354" width="78.5703125" style="95" customWidth="1"/>
    <col min="4355" max="4355" width="10.85546875" style="95"/>
    <col min="4356" max="4356" width="31.140625" style="95" customWidth="1"/>
    <col min="4357" max="4357" width="70.140625" style="95" customWidth="1"/>
    <col min="4358" max="4358" width="17.42578125" style="95" customWidth="1"/>
    <col min="4359" max="4360" width="21.85546875" style="95" customWidth="1"/>
    <col min="4361" max="4361" width="19.42578125" style="95" customWidth="1"/>
    <col min="4362" max="4362" width="42" style="95" customWidth="1"/>
    <col min="4363" max="4608" width="10.85546875" style="95"/>
    <col min="4609" max="4609" width="72" style="95" bestFit="1" customWidth="1"/>
    <col min="4610" max="4610" width="78.5703125" style="95" customWidth="1"/>
    <col min="4611" max="4611" width="10.85546875" style="95"/>
    <col min="4612" max="4612" width="31.140625" style="95" customWidth="1"/>
    <col min="4613" max="4613" width="70.140625" style="95" customWidth="1"/>
    <col min="4614" max="4614" width="17.42578125" style="95" customWidth="1"/>
    <col min="4615" max="4616" width="21.85546875" style="95" customWidth="1"/>
    <col min="4617" max="4617" width="19.42578125" style="95" customWidth="1"/>
    <col min="4618" max="4618" width="42" style="95" customWidth="1"/>
    <col min="4619" max="4864" width="10.85546875" style="95"/>
    <col min="4865" max="4865" width="72" style="95" bestFit="1" customWidth="1"/>
    <col min="4866" max="4866" width="78.5703125" style="95" customWidth="1"/>
    <col min="4867" max="4867" width="10.85546875" style="95"/>
    <col min="4868" max="4868" width="31.140625" style="95" customWidth="1"/>
    <col min="4869" max="4869" width="70.140625" style="95" customWidth="1"/>
    <col min="4870" max="4870" width="17.42578125" style="95" customWidth="1"/>
    <col min="4871" max="4872" width="21.85546875" style="95" customWidth="1"/>
    <col min="4873" max="4873" width="19.42578125" style="95" customWidth="1"/>
    <col min="4874" max="4874" width="42" style="95" customWidth="1"/>
    <col min="4875" max="5120" width="10.85546875" style="95"/>
    <col min="5121" max="5121" width="72" style="95" bestFit="1" customWidth="1"/>
    <col min="5122" max="5122" width="78.5703125" style="95" customWidth="1"/>
    <col min="5123" max="5123" width="10.85546875" style="95"/>
    <col min="5124" max="5124" width="31.140625" style="95" customWidth="1"/>
    <col min="5125" max="5125" width="70.140625" style="95" customWidth="1"/>
    <col min="5126" max="5126" width="17.42578125" style="95" customWidth="1"/>
    <col min="5127" max="5128" width="21.85546875" style="95" customWidth="1"/>
    <col min="5129" max="5129" width="19.42578125" style="95" customWidth="1"/>
    <col min="5130" max="5130" width="42" style="95" customWidth="1"/>
    <col min="5131" max="5376" width="10.85546875" style="95"/>
    <col min="5377" max="5377" width="72" style="95" bestFit="1" customWidth="1"/>
    <col min="5378" max="5378" width="78.5703125" style="95" customWidth="1"/>
    <col min="5379" max="5379" width="10.85546875" style="95"/>
    <col min="5380" max="5380" width="31.140625" style="95" customWidth="1"/>
    <col min="5381" max="5381" width="70.140625" style="95" customWidth="1"/>
    <col min="5382" max="5382" width="17.42578125" style="95" customWidth="1"/>
    <col min="5383" max="5384" width="21.85546875" style="95" customWidth="1"/>
    <col min="5385" max="5385" width="19.42578125" style="95" customWidth="1"/>
    <col min="5386" max="5386" width="42" style="95" customWidth="1"/>
    <col min="5387" max="5632" width="10.85546875" style="95"/>
    <col min="5633" max="5633" width="72" style="95" bestFit="1" customWidth="1"/>
    <col min="5634" max="5634" width="78.5703125" style="95" customWidth="1"/>
    <col min="5635" max="5635" width="10.85546875" style="95"/>
    <col min="5636" max="5636" width="31.140625" style="95" customWidth="1"/>
    <col min="5637" max="5637" width="70.140625" style="95" customWidth="1"/>
    <col min="5638" max="5638" width="17.42578125" style="95" customWidth="1"/>
    <col min="5639" max="5640" width="21.85546875" style="95" customWidth="1"/>
    <col min="5641" max="5641" width="19.42578125" style="95" customWidth="1"/>
    <col min="5642" max="5642" width="42" style="95" customWidth="1"/>
    <col min="5643" max="5888" width="10.85546875" style="95"/>
    <col min="5889" max="5889" width="72" style="95" bestFit="1" customWidth="1"/>
    <col min="5890" max="5890" width="78.5703125" style="95" customWidth="1"/>
    <col min="5891" max="5891" width="10.85546875" style="95"/>
    <col min="5892" max="5892" width="31.140625" style="95" customWidth="1"/>
    <col min="5893" max="5893" width="70.140625" style="95" customWidth="1"/>
    <col min="5894" max="5894" width="17.42578125" style="95" customWidth="1"/>
    <col min="5895" max="5896" width="21.85546875" style="95" customWidth="1"/>
    <col min="5897" max="5897" width="19.42578125" style="95" customWidth="1"/>
    <col min="5898" max="5898" width="42" style="95" customWidth="1"/>
    <col min="5899" max="6144" width="10.85546875" style="95"/>
    <col min="6145" max="6145" width="72" style="95" bestFit="1" customWidth="1"/>
    <col min="6146" max="6146" width="78.5703125" style="95" customWidth="1"/>
    <col min="6147" max="6147" width="10.85546875" style="95"/>
    <col min="6148" max="6148" width="31.140625" style="95" customWidth="1"/>
    <col min="6149" max="6149" width="70.140625" style="95" customWidth="1"/>
    <col min="6150" max="6150" width="17.42578125" style="95" customWidth="1"/>
    <col min="6151" max="6152" width="21.85546875" style="95" customWidth="1"/>
    <col min="6153" max="6153" width="19.42578125" style="95" customWidth="1"/>
    <col min="6154" max="6154" width="42" style="95" customWidth="1"/>
    <col min="6155" max="6400" width="10.85546875" style="95"/>
    <col min="6401" max="6401" width="72" style="95" bestFit="1" customWidth="1"/>
    <col min="6402" max="6402" width="78.5703125" style="95" customWidth="1"/>
    <col min="6403" max="6403" width="10.85546875" style="95"/>
    <col min="6404" max="6404" width="31.140625" style="95" customWidth="1"/>
    <col min="6405" max="6405" width="70.140625" style="95" customWidth="1"/>
    <col min="6406" max="6406" width="17.42578125" style="95" customWidth="1"/>
    <col min="6407" max="6408" width="21.85546875" style="95" customWidth="1"/>
    <col min="6409" max="6409" width="19.42578125" style="95" customWidth="1"/>
    <col min="6410" max="6410" width="42" style="95" customWidth="1"/>
    <col min="6411" max="6656" width="10.85546875" style="95"/>
    <col min="6657" max="6657" width="72" style="95" bestFit="1" customWidth="1"/>
    <col min="6658" max="6658" width="78.5703125" style="95" customWidth="1"/>
    <col min="6659" max="6659" width="10.85546875" style="95"/>
    <col min="6660" max="6660" width="31.140625" style="95" customWidth="1"/>
    <col min="6661" max="6661" width="70.140625" style="95" customWidth="1"/>
    <col min="6662" max="6662" width="17.42578125" style="95" customWidth="1"/>
    <col min="6663" max="6664" width="21.85546875" style="95" customWidth="1"/>
    <col min="6665" max="6665" width="19.42578125" style="95" customWidth="1"/>
    <col min="6666" max="6666" width="42" style="95" customWidth="1"/>
    <col min="6667" max="6912" width="10.85546875" style="95"/>
    <col min="6913" max="6913" width="72" style="95" bestFit="1" customWidth="1"/>
    <col min="6914" max="6914" width="78.5703125" style="95" customWidth="1"/>
    <col min="6915" max="6915" width="10.85546875" style="95"/>
    <col min="6916" max="6916" width="31.140625" style="95" customWidth="1"/>
    <col min="6917" max="6917" width="70.140625" style="95" customWidth="1"/>
    <col min="6918" max="6918" width="17.42578125" style="95" customWidth="1"/>
    <col min="6919" max="6920" width="21.85546875" style="95" customWidth="1"/>
    <col min="6921" max="6921" width="19.42578125" style="95" customWidth="1"/>
    <col min="6922" max="6922" width="42" style="95" customWidth="1"/>
    <col min="6923" max="7168" width="10.85546875" style="95"/>
    <col min="7169" max="7169" width="72" style="95" bestFit="1" customWidth="1"/>
    <col min="7170" max="7170" width="78.5703125" style="95" customWidth="1"/>
    <col min="7171" max="7171" width="10.85546875" style="95"/>
    <col min="7172" max="7172" width="31.140625" style="95" customWidth="1"/>
    <col min="7173" max="7173" width="70.140625" style="95" customWidth="1"/>
    <col min="7174" max="7174" width="17.42578125" style="95" customWidth="1"/>
    <col min="7175" max="7176" width="21.85546875" style="95" customWidth="1"/>
    <col min="7177" max="7177" width="19.42578125" style="95" customWidth="1"/>
    <col min="7178" max="7178" width="42" style="95" customWidth="1"/>
    <col min="7179" max="7424" width="10.85546875" style="95"/>
    <col min="7425" max="7425" width="72" style="95" bestFit="1" customWidth="1"/>
    <col min="7426" max="7426" width="78.5703125" style="95" customWidth="1"/>
    <col min="7427" max="7427" width="10.85546875" style="95"/>
    <col min="7428" max="7428" width="31.140625" style="95" customWidth="1"/>
    <col min="7429" max="7429" width="70.140625" style="95" customWidth="1"/>
    <col min="7430" max="7430" width="17.42578125" style="95" customWidth="1"/>
    <col min="7431" max="7432" width="21.85546875" style="95" customWidth="1"/>
    <col min="7433" max="7433" width="19.42578125" style="95" customWidth="1"/>
    <col min="7434" max="7434" width="42" style="95" customWidth="1"/>
    <col min="7435" max="7680" width="10.85546875" style="95"/>
    <col min="7681" max="7681" width="72" style="95" bestFit="1" customWidth="1"/>
    <col min="7682" max="7682" width="78.5703125" style="95" customWidth="1"/>
    <col min="7683" max="7683" width="10.85546875" style="95"/>
    <col min="7684" max="7684" width="31.140625" style="95" customWidth="1"/>
    <col min="7685" max="7685" width="70.140625" style="95" customWidth="1"/>
    <col min="7686" max="7686" width="17.42578125" style="95" customWidth="1"/>
    <col min="7687" max="7688" width="21.85546875" style="95" customWidth="1"/>
    <col min="7689" max="7689" width="19.42578125" style="95" customWidth="1"/>
    <col min="7690" max="7690" width="42" style="95" customWidth="1"/>
    <col min="7691" max="7936" width="10.85546875" style="95"/>
    <col min="7937" max="7937" width="72" style="95" bestFit="1" customWidth="1"/>
    <col min="7938" max="7938" width="78.5703125" style="95" customWidth="1"/>
    <col min="7939" max="7939" width="10.85546875" style="95"/>
    <col min="7940" max="7940" width="31.140625" style="95" customWidth="1"/>
    <col min="7941" max="7941" width="70.140625" style="95" customWidth="1"/>
    <col min="7942" max="7942" width="17.42578125" style="95" customWidth="1"/>
    <col min="7943" max="7944" width="21.85546875" style="95" customWidth="1"/>
    <col min="7945" max="7945" width="19.42578125" style="95" customWidth="1"/>
    <col min="7946" max="7946" width="42" style="95" customWidth="1"/>
    <col min="7947" max="8192" width="10.85546875" style="95"/>
    <col min="8193" max="8193" width="72" style="95" bestFit="1" customWidth="1"/>
    <col min="8194" max="8194" width="78.5703125" style="95" customWidth="1"/>
    <col min="8195" max="8195" width="10.85546875" style="95"/>
    <col min="8196" max="8196" width="31.140625" style="95" customWidth="1"/>
    <col min="8197" max="8197" width="70.140625" style="95" customWidth="1"/>
    <col min="8198" max="8198" width="17.42578125" style="95" customWidth="1"/>
    <col min="8199" max="8200" width="21.85546875" style="95" customWidth="1"/>
    <col min="8201" max="8201" width="19.42578125" style="95" customWidth="1"/>
    <col min="8202" max="8202" width="42" style="95" customWidth="1"/>
    <col min="8203" max="8448" width="10.85546875" style="95"/>
    <col min="8449" max="8449" width="72" style="95" bestFit="1" customWidth="1"/>
    <col min="8450" max="8450" width="78.5703125" style="95" customWidth="1"/>
    <col min="8451" max="8451" width="10.85546875" style="95"/>
    <col min="8452" max="8452" width="31.140625" style="95" customWidth="1"/>
    <col min="8453" max="8453" width="70.140625" style="95" customWidth="1"/>
    <col min="8454" max="8454" width="17.42578125" style="95" customWidth="1"/>
    <col min="8455" max="8456" width="21.85546875" style="95" customWidth="1"/>
    <col min="8457" max="8457" width="19.42578125" style="95" customWidth="1"/>
    <col min="8458" max="8458" width="42" style="95" customWidth="1"/>
    <col min="8459" max="8704" width="10.85546875" style="95"/>
    <col min="8705" max="8705" width="72" style="95" bestFit="1" customWidth="1"/>
    <col min="8706" max="8706" width="78.5703125" style="95" customWidth="1"/>
    <col min="8707" max="8707" width="10.85546875" style="95"/>
    <col min="8708" max="8708" width="31.140625" style="95" customWidth="1"/>
    <col min="8709" max="8709" width="70.140625" style="95" customWidth="1"/>
    <col min="8710" max="8710" width="17.42578125" style="95" customWidth="1"/>
    <col min="8711" max="8712" width="21.85546875" style="95" customWidth="1"/>
    <col min="8713" max="8713" width="19.42578125" style="95" customWidth="1"/>
    <col min="8714" max="8714" width="42" style="95" customWidth="1"/>
    <col min="8715" max="8960" width="10.85546875" style="95"/>
    <col min="8961" max="8961" width="72" style="95" bestFit="1" customWidth="1"/>
    <col min="8962" max="8962" width="78.5703125" style="95" customWidth="1"/>
    <col min="8963" max="8963" width="10.85546875" style="95"/>
    <col min="8964" max="8964" width="31.140625" style="95" customWidth="1"/>
    <col min="8965" max="8965" width="70.140625" style="95" customWidth="1"/>
    <col min="8966" max="8966" width="17.42578125" style="95" customWidth="1"/>
    <col min="8967" max="8968" width="21.85546875" style="95" customWidth="1"/>
    <col min="8969" max="8969" width="19.42578125" style="95" customWidth="1"/>
    <col min="8970" max="8970" width="42" style="95" customWidth="1"/>
    <col min="8971" max="9216" width="10.85546875" style="95"/>
    <col min="9217" max="9217" width="72" style="95" bestFit="1" customWidth="1"/>
    <col min="9218" max="9218" width="78.5703125" style="95" customWidth="1"/>
    <col min="9219" max="9219" width="10.85546875" style="95"/>
    <col min="9220" max="9220" width="31.140625" style="95" customWidth="1"/>
    <col min="9221" max="9221" width="70.140625" style="95" customWidth="1"/>
    <col min="9222" max="9222" width="17.42578125" style="95" customWidth="1"/>
    <col min="9223" max="9224" width="21.85546875" style="95" customWidth="1"/>
    <col min="9225" max="9225" width="19.42578125" style="95" customWidth="1"/>
    <col min="9226" max="9226" width="42" style="95" customWidth="1"/>
    <col min="9227" max="9472" width="10.85546875" style="95"/>
    <col min="9473" max="9473" width="72" style="95" bestFit="1" customWidth="1"/>
    <col min="9474" max="9474" width="78.5703125" style="95" customWidth="1"/>
    <col min="9475" max="9475" width="10.85546875" style="95"/>
    <col min="9476" max="9476" width="31.140625" style="95" customWidth="1"/>
    <col min="9477" max="9477" width="70.140625" style="95" customWidth="1"/>
    <col min="9478" max="9478" width="17.42578125" style="95" customWidth="1"/>
    <col min="9479" max="9480" width="21.85546875" style="95" customWidth="1"/>
    <col min="9481" max="9481" width="19.42578125" style="95" customWidth="1"/>
    <col min="9482" max="9482" width="42" style="95" customWidth="1"/>
    <col min="9483" max="9728" width="10.85546875" style="95"/>
    <col min="9729" max="9729" width="72" style="95" bestFit="1" customWidth="1"/>
    <col min="9730" max="9730" width="78.5703125" style="95" customWidth="1"/>
    <col min="9731" max="9731" width="10.85546875" style="95"/>
    <col min="9732" max="9732" width="31.140625" style="95" customWidth="1"/>
    <col min="9733" max="9733" width="70.140625" style="95" customWidth="1"/>
    <col min="9734" max="9734" width="17.42578125" style="95" customWidth="1"/>
    <col min="9735" max="9736" width="21.85546875" style="95" customWidth="1"/>
    <col min="9737" max="9737" width="19.42578125" style="95" customWidth="1"/>
    <col min="9738" max="9738" width="42" style="95" customWidth="1"/>
    <col min="9739" max="9984" width="10.85546875" style="95"/>
    <col min="9985" max="9985" width="72" style="95" bestFit="1" customWidth="1"/>
    <col min="9986" max="9986" width="78.5703125" style="95" customWidth="1"/>
    <col min="9987" max="9987" width="10.85546875" style="95"/>
    <col min="9988" max="9988" width="31.140625" style="95" customWidth="1"/>
    <col min="9989" max="9989" width="70.140625" style="95" customWidth="1"/>
    <col min="9990" max="9990" width="17.42578125" style="95" customWidth="1"/>
    <col min="9991" max="9992" width="21.85546875" style="95" customWidth="1"/>
    <col min="9993" max="9993" width="19.42578125" style="95" customWidth="1"/>
    <col min="9994" max="9994" width="42" style="95" customWidth="1"/>
    <col min="9995" max="10240" width="10.85546875" style="95"/>
    <col min="10241" max="10241" width="72" style="95" bestFit="1" customWidth="1"/>
    <col min="10242" max="10242" width="78.5703125" style="95" customWidth="1"/>
    <col min="10243" max="10243" width="10.85546875" style="95"/>
    <col min="10244" max="10244" width="31.140625" style="95" customWidth="1"/>
    <col min="10245" max="10245" width="70.140625" style="95" customWidth="1"/>
    <col min="10246" max="10246" width="17.42578125" style="95" customWidth="1"/>
    <col min="10247" max="10248" width="21.85546875" style="95" customWidth="1"/>
    <col min="10249" max="10249" width="19.42578125" style="95" customWidth="1"/>
    <col min="10250" max="10250" width="42" style="95" customWidth="1"/>
    <col min="10251" max="10496" width="10.85546875" style="95"/>
    <col min="10497" max="10497" width="72" style="95" bestFit="1" customWidth="1"/>
    <col min="10498" max="10498" width="78.5703125" style="95" customWidth="1"/>
    <col min="10499" max="10499" width="10.85546875" style="95"/>
    <col min="10500" max="10500" width="31.140625" style="95" customWidth="1"/>
    <col min="10501" max="10501" width="70.140625" style="95" customWidth="1"/>
    <col min="10502" max="10502" width="17.42578125" style="95" customWidth="1"/>
    <col min="10503" max="10504" width="21.85546875" style="95" customWidth="1"/>
    <col min="10505" max="10505" width="19.42578125" style="95" customWidth="1"/>
    <col min="10506" max="10506" width="42" style="95" customWidth="1"/>
    <col min="10507" max="10752" width="10.85546875" style="95"/>
    <col min="10753" max="10753" width="72" style="95" bestFit="1" customWidth="1"/>
    <col min="10754" max="10754" width="78.5703125" style="95" customWidth="1"/>
    <col min="10755" max="10755" width="10.85546875" style="95"/>
    <col min="10756" max="10756" width="31.140625" style="95" customWidth="1"/>
    <col min="10757" max="10757" width="70.140625" style="95" customWidth="1"/>
    <col min="10758" max="10758" width="17.42578125" style="95" customWidth="1"/>
    <col min="10759" max="10760" width="21.85546875" style="95" customWidth="1"/>
    <col min="10761" max="10761" width="19.42578125" style="95" customWidth="1"/>
    <col min="10762" max="10762" width="42" style="95" customWidth="1"/>
    <col min="10763" max="11008" width="10.85546875" style="95"/>
    <col min="11009" max="11009" width="72" style="95" bestFit="1" customWidth="1"/>
    <col min="11010" max="11010" width="78.5703125" style="95" customWidth="1"/>
    <col min="11011" max="11011" width="10.85546875" style="95"/>
    <col min="11012" max="11012" width="31.140625" style="95" customWidth="1"/>
    <col min="11013" max="11013" width="70.140625" style="95" customWidth="1"/>
    <col min="11014" max="11014" width="17.42578125" style="95" customWidth="1"/>
    <col min="11015" max="11016" width="21.85546875" style="95" customWidth="1"/>
    <col min="11017" max="11017" width="19.42578125" style="95" customWidth="1"/>
    <col min="11018" max="11018" width="42" style="95" customWidth="1"/>
    <col min="11019" max="11264" width="10.85546875" style="95"/>
    <col min="11265" max="11265" width="72" style="95" bestFit="1" customWidth="1"/>
    <col min="11266" max="11266" width="78.5703125" style="95" customWidth="1"/>
    <col min="11267" max="11267" width="10.85546875" style="95"/>
    <col min="11268" max="11268" width="31.140625" style="95" customWidth="1"/>
    <col min="11269" max="11269" width="70.140625" style="95" customWidth="1"/>
    <col min="11270" max="11270" width="17.42578125" style="95" customWidth="1"/>
    <col min="11271" max="11272" width="21.85546875" style="95" customWidth="1"/>
    <col min="11273" max="11273" width="19.42578125" style="95" customWidth="1"/>
    <col min="11274" max="11274" width="42" style="95" customWidth="1"/>
    <col min="11275" max="11520" width="10.85546875" style="95"/>
    <col min="11521" max="11521" width="72" style="95" bestFit="1" customWidth="1"/>
    <col min="11522" max="11522" width="78.5703125" style="95" customWidth="1"/>
    <col min="11523" max="11523" width="10.85546875" style="95"/>
    <col min="11524" max="11524" width="31.140625" style="95" customWidth="1"/>
    <col min="11525" max="11525" width="70.140625" style="95" customWidth="1"/>
    <col min="11526" max="11526" width="17.42578125" style="95" customWidth="1"/>
    <col min="11527" max="11528" width="21.85546875" style="95" customWidth="1"/>
    <col min="11529" max="11529" width="19.42578125" style="95" customWidth="1"/>
    <col min="11530" max="11530" width="42" style="95" customWidth="1"/>
    <col min="11531" max="11776" width="10.85546875" style="95"/>
    <col min="11777" max="11777" width="72" style="95" bestFit="1" customWidth="1"/>
    <col min="11778" max="11778" width="78.5703125" style="95" customWidth="1"/>
    <col min="11779" max="11779" width="10.85546875" style="95"/>
    <col min="11780" max="11780" width="31.140625" style="95" customWidth="1"/>
    <col min="11781" max="11781" width="70.140625" style="95" customWidth="1"/>
    <col min="11782" max="11782" width="17.42578125" style="95" customWidth="1"/>
    <col min="11783" max="11784" width="21.85546875" style="95" customWidth="1"/>
    <col min="11785" max="11785" width="19.42578125" style="95" customWidth="1"/>
    <col min="11786" max="11786" width="42" style="95" customWidth="1"/>
    <col min="11787" max="12032" width="10.85546875" style="95"/>
    <col min="12033" max="12033" width="72" style="95" bestFit="1" customWidth="1"/>
    <col min="12034" max="12034" width="78.5703125" style="95" customWidth="1"/>
    <col min="12035" max="12035" width="10.85546875" style="95"/>
    <col min="12036" max="12036" width="31.140625" style="95" customWidth="1"/>
    <col min="12037" max="12037" width="70.140625" style="95" customWidth="1"/>
    <col min="12038" max="12038" width="17.42578125" style="95" customWidth="1"/>
    <col min="12039" max="12040" width="21.85546875" style="95" customWidth="1"/>
    <col min="12041" max="12041" width="19.42578125" style="95" customWidth="1"/>
    <col min="12042" max="12042" width="42" style="95" customWidth="1"/>
    <col min="12043" max="12288" width="10.85546875" style="95"/>
    <col min="12289" max="12289" width="72" style="95" bestFit="1" customWidth="1"/>
    <col min="12290" max="12290" width="78.5703125" style="95" customWidth="1"/>
    <col min="12291" max="12291" width="10.85546875" style="95"/>
    <col min="12292" max="12292" width="31.140625" style="95" customWidth="1"/>
    <col min="12293" max="12293" width="70.140625" style="95" customWidth="1"/>
    <col min="12294" max="12294" width="17.42578125" style="95" customWidth="1"/>
    <col min="12295" max="12296" width="21.85546875" style="95" customWidth="1"/>
    <col min="12297" max="12297" width="19.42578125" style="95" customWidth="1"/>
    <col min="12298" max="12298" width="42" style="95" customWidth="1"/>
    <col min="12299" max="12544" width="10.85546875" style="95"/>
    <col min="12545" max="12545" width="72" style="95" bestFit="1" customWidth="1"/>
    <col min="12546" max="12546" width="78.5703125" style="95" customWidth="1"/>
    <col min="12547" max="12547" width="10.85546875" style="95"/>
    <col min="12548" max="12548" width="31.140625" style="95" customWidth="1"/>
    <col min="12549" max="12549" width="70.140625" style="95" customWidth="1"/>
    <col min="12550" max="12550" width="17.42578125" style="95" customWidth="1"/>
    <col min="12551" max="12552" width="21.85546875" style="95" customWidth="1"/>
    <col min="12553" max="12553" width="19.42578125" style="95" customWidth="1"/>
    <col min="12554" max="12554" width="42" style="95" customWidth="1"/>
    <col min="12555" max="12800" width="10.85546875" style="95"/>
    <col min="12801" max="12801" width="72" style="95" bestFit="1" customWidth="1"/>
    <col min="12802" max="12802" width="78.5703125" style="95" customWidth="1"/>
    <col min="12803" max="12803" width="10.85546875" style="95"/>
    <col min="12804" max="12804" width="31.140625" style="95" customWidth="1"/>
    <col min="12805" max="12805" width="70.140625" style="95" customWidth="1"/>
    <col min="12806" max="12806" width="17.42578125" style="95" customWidth="1"/>
    <col min="12807" max="12808" width="21.85546875" style="95" customWidth="1"/>
    <col min="12809" max="12809" width="19.42578125" style="95" customWidth="1"/>
    <col min="12810" max="12810" width="42" style="95" customWidth="1"/>
    <col min="12811" max="13056" width="10.85546875" style="95"/>
    <col min="13057" max="13057" width="72" style="95" bestFit="1" customWidth="1"/>
    <col min="13058" max="13058" width="78.5703125" style="95" customWidth="1"/>
    <col min="13059" max="13059" width="10.85546875" style="95"/>
    <col min="13060" max="13060" width="31.140625" style="95" customWidth="1"/>
    <col min="13061" max="13061" width="70.140625" style="95" customWidth="1"/>
    <col min="13062" max="13062" width="17.42578125" style="95" customWidth="1"/>
    <col min="13063" max="13064" width="21.85546875" style="95" customWidth="1"/>
    <col min="13065" max="13065" width="19.42578125" style="95" customWidth="1"/>
    <col min="13066" max="13066" width="42" style="95" customWidth="1"/>
    <col min="13067" max="13312" width="10.85546875" style="95"/>
    <col min="13313" max="13313" width="72" style="95" bestFit="1" customWidth="1"/>
    <col min="13314" max="13314" width="78.5703125" style="95" customWidth="1"/>
    <col min="13315" max="13315" width="10.85546875" style="95"/>
    <col min="13316" max="13316" width="31.140625" style="95" customWidth="1"/>
    <col min="13317" max="13317" width="70.140625" style="95" customWidth="1"/>
    <col min="13318" max="13318" width="17.42578125" style="95" customWidth="1"/>
    <col min="13319" max="13320" width="21.85546875" style="95" customWidth="1"/>
    <col min="13321" max="13321" width="19.42578125" style="95" customWidth="1"/>
    <col min="13322" max="13322" width="42" style="95" customWidth="1"/>
    <col min="13323" max="13568" width="10.85546875" style="95"/>
    <col min="13569" max="13569" width="72" style="95" bestFit="1" customWidth="1"/>
    <col min="13570" max="13570" width="78.5703125" style="95" customWidth="1"/>
    <col min="13571" max="13571" width="10.85546875" style="95"/>
    <col min="13572" max="13572" width="31.140625" style="95" customWidth="1"/>
    <col min="13573" max="13573" width="70.140625" style="95" customWidth="1"/>
    <col min="13574" max="13574" width="17.42578125" style="95" customWidth="1"/>
    <col min="13575" max="13576" width="21.85546875" style="95" customWidth="1"/>
    <col min="13577" max="13577" width="19.42578125" style="95" customWidth="1"/>
    <col min="13578" max="13578" width="42" style="95" customWidth="1"/>
    <col min="13579" max="13824" width="10.85546875" style="95"/>
    <col min="13825" max="13825" width="72" style="95" bestFit="1" customWidth="1"/>
    <col min="13826" max="13826" width="78.5703125" style="95" customWidth="1"/>
    <col min="13827" max="13827" width="10.85546875" style="95"/>
    <col min="13828" max="13828" width="31.140625" style="95" customWidth="1"/>
    <col min="13829" max="13829" width="70.140625" style="95" customWidth="1"/>
    <col min="13830" max="13830" width="17.42578125" style="95" customWidth="1"/>
    <col min="13831" max="13832" width="21.85546875" style="95" customWidth="1"/>
    <col min="13833" max="13833" width="19.42578125" style="95" customWidth="1"/>
    <col min="13834" max="13834" width="42" style="95" customWidth="1"/>
    <col min="13835" max="14080" width="10.85546875" style="95"/>
    <col min="14081" max="14081" width="72" style="95" bestFit="1" customWidth="1"/>
    <col min="14082" max="14082" width="78.5703125" style="95" customWidth="1"/>
    <col min="14083" max="14083" width="10.85546875" style="95"/>
    <col min="14084" max="14084" width="31.140625" style="95" customWidth="1"/>
    <col min="14085" max="14085" width="70.140625" style="95" customWidth="1"/>
    <col min="14086" max="14086" width="17.42578125" style="95" customWidth="1"/>
    <col min="14087" max="14088" width="21.85546875" style="95" customWidth="1"/>
    <col min="14089" max="14089" width="19.42578125" style="95" customWidth="1"/>
    <col min="14090" max="14090" width="42" style="95" customWidth="1"/>
    <col min="14091" max="14336" width="10.85546875" style="95"/>
    <col min="14337" max="14337" width="72" style="95" bestFit="1" customWidth="1"/>
    <col min="14338" max="14338" width="78.5703125" style="95" customWidth="1"/>
    <col min="14339" max="14339" width="10.85546875" style="95"/>
    <col min="14340" max="14340" width="31.140625" style="95" customWidth="1"/>
    <col min="14341" max="14341" width="70.140625" style="95" customWidth="1"/>
    <col min="14342" max="14342" width="17.42578125" style="95" customWidth="1"/>
    <col min="14343" max="14344" width="21.85546875" style="95" customWidth="1"/>
    <col min="14345" max="14345" width="19.42578125" style="95" customWidth="1"/>
    <col min="14346" max="14346" width="42" style="95" customWidth="1"/>
    <col min="14347" max="14592" width="10.85546875" style="95"/>
    <col min="14593" max="14593" width="72" style="95" bestFit="1" customWidth="1"/>
    <col min="14594" max="14594" width="78.5703125" style="95" customWidth="1"/>
    <col min="14595" max="14595" width="10.85546875" style="95"/>
    <col min="14596" max="14596" width="31.140625" style="95" customWidth="1"/>
    <col min="14597" max="14597" width="70.140625" style="95" customWidth="1"/>
    <col min="14598" max="14598" width="17.42578125" style="95" customWidth="1"/>
    <col min="14599" max="14600" width="21.85546875" style="95" customWidth="1"/>
    <col min="14601" max="14601" width="19.42578125" style="95" customWidth="1"/>
    <col min="14602" max="14602" width="42" style="95" customWidth="1"/>
    <col min="14603" max="14848" width="10.85546875" style="95"/>
    <col min="14849" max="14849" width="72" style="95" bestFit="1" customWidth="1"/>
    <col min="14850" max="14850" width="78.5703125" style="95" customWidth="1"/>
    <col min="14851" max="14851" width="10.85546875" style="95"/>
    <col min="14852" max="14852" width="31.140625" style="95" customWidth="1"/>
    <col min="14853" max="14853" width="70.140625" style="95" customWidth="1"/>
    <col min="14854" max="14854" width="17.42578125" style="95" customWidth="1"/>
    <col min="14855" max="14856" width="21.85546875" style="95" customWidth="1"/>
    <col min="14857" max="14857" width="19.42578125" style="95" customWidth="1"/>
    <col min="14858" max="14858" width="42" style="95" customWidth="1"/>
    <col min="14859" max="15104" width="10.85546875" style="95"/>
    <col min="15105" max="15105" width="72" style="95" bestFit="1" customWidth="1"/>
    <col min="15106" max="15106" width="78.5703125" style="95" customWidth="1"/>
    <col min="15107" max="15107" width="10.85546875" style="95"/>
    <col min="15108" max="15108" width="31.140625" style="95" customWidth="1"/>
    <col min="15109" max="15109" width="70.140625" style="95" customWidth="1"/>
    <col min="15110" max="15110" width="17.42578125" style="95" customWidth="1"/>
    <col min="15111" max="15112" width="21.85546875" style="95" customWidth="1"/>
    <col min="15113" max="15113" width="19.42578125" style="95" customWidth="1"/>
    <col min="15114" max="15114" width="42" style="95" customWidth="1"/>
    <col min="15115" max="15360" width="10.85546875" style="95"/>
    <col min="15361" max="15361" width="72" style="95" bestFit="1" customWidth="1"/>
    <col min="15362" max="15362" width="78.5703125" style="95" customWidth="1"/>
    <col min="15363" max="15363" width="10.85546875" style="95"/>
    <col min="15364" max="15364" width="31.140625" style="95" customWidth="1"/>
    <col min="15365" max="15365" width="70.140625" style="95" customWidth="1"/>
    <col min="15366" max="15366" width="17.42578125" style="95" customWidth="1"/>
    <col min="15367" max="15368" width="21.85546875" style="95" customWidth="1"/>
    <col min="15369" max="15369" width="19.42578125" style="95" customWidth="1"/>
    <col min="15370" max="15370" width="42" style="95" customWidth="1"/>
    <col min="15371" max="15616" width="10.85546875" style="95"/>
    <col min="15617" max="15617" width="72" style="95" bestFit="1" customWidth="1"/>
    <col min="15618" max="15618" width="78.5703125" style="95" customWidth="1"/>
    <col min="15619" max="15619" width="10.85546875" style="95"/>
    <col min="15620" max="15620" width="31.140625" style="95" customWidth="1"/>
    <col min="15621" max="15621" width="70.140625" style="95" customWidth="1"/>
    <col min="15622" max="15622" width="17.42578125" style="95" customWidth="1"/>
    <col min="15623" max="15624" width="21.85546875" style="95" customWidth="1"/>
    <col min="15625" max="15625" width="19.42578125" style="95" customWidth="1"/>
    <col min="15626" max="15626" width="42" style="95" customWidth="1"/>
    <col min="15627" max="15872" width="10.85546875" style="95"/>
    <col min="15873" max="15873" width="72" style="95" bestFit="1" customWidth="1"/>
    <col min="15874" max="15874" width="78.5703125" style="95" customWidth="1"/>
    <col min="15875" max="15875" width="10.85546875" style="95"/>
    <col min="15876" max="15876" width="31.140625" style="95" customWidth="1"/>
    <col min="15877" max="15877" width="70.140625" style="95" customWidth="1"/>
    <col min="15878" max="15878" width="17.42578125" style="95" customWidth="1"/>
    <col min="15879" max="15880" width="21.85546875" style="95" customWidth="1"/>
    <col min="15881" max="15881" width="19.42578125" style="95" customWidth="1"/>
    <col min="15882" max="15882" width="42" style="95" customWidth="1"/>
    <col min="15883" max="16128" width="10.85546875" style="95"/>
    <col min="16129" max="16129" width="72" style="95" bestFit="1" customWidth="1"/>
    <col min="16130" max="16130" width="78.5703125" style="95" customWidth="1"/>
    <col min="16131" max="16131" width="10.85546875" style="95"/>
    <col min="16132" max="16132" width="31.140625" style="95" customWidth="1"/>
    <col min="16133" max="16133" width="70.140625" style="95" customWidth="1"/>
    <col min="16134" max="16134" width="17.42578125" style="95" customWidth="1"/>
    <col min="16135" max="16136" width="21.85546875" style="95" customWidth="1"/>
    <col min="16137" max="16137" width="19.42578125" style="95" customWidth="1"/>
    <col min="16138" max="16138" width="42" style="95" customWidth="1"/>
    <col min="16139" max="16384" width="10.85546875" style="95"/>
  </cols>
  <sheetData>
    <row r="1" spans="1:2" ht="25.5" customHeight="1" x14ac:dyDescent="0.25">
      <c r="A1" s="191" t="s">
        <v>0</v>
      </c>
      <c r="B1" s="192"/>
    </row>
    <row r="2" spans="1:2" ht="25.5" customHeight="1" x14ac:dyDescent="0.25">
      <c r="A2" s="193" t="s">
        <v>1</v>
      </c>
      <c r="B2" s="194"/>
    </row>
    <row r="3" spans="1:2" ht="15" x14ac:dyDescent="0.25">
      <c r="A3" s="96" t="s">
        <v>2</v>
      </c>
      <c r="B3" s="97" t="s">
        <v>3</v>
      </c>
    </row>
    <row r="4" spans="1:2" ht="15" x14ac:dyDescent="0.25">
      <c r="A4" s="98" t="s">
        <v>4</v>
      </c>
      <c r="B4" s="99" t="s">
        <v>5</v>
      </c>
    </row>
    <row r="5" spans="1:2" ht="15" x14ac:dyDescent="0.25">
      <c r="A5" s="98" t="s">
        <v>6</v>
      </c>
      <c r="B5" s="99" t="s">
        <v>7</v>
      </c>
    </row>
    <row r="6" spans="1:2" ht="103.5" x14ac:dyDescent="0.25">
      <c r="A6" s="98" t="s">
        <v>8</v>
      </c>
      <c r="B6" s="100" t="s">
        <v>9</v>
      </c>
    </row>
    <row r="7" spans="1:2" ht="40.5" customHeight="1" x14ac:dyDescent="0.25">
      <c r="A7" s="98" t="s">
        <v>10</v>
      </c>
      <c r="B7" s="101" t="s">
        <v>11</v>
      </c>
    </row>
    <row r="8" spans="1:2" ht="29.25" customHeight="1" x14ac:dyDescent="0.25">
      <c r="A8" s="98" t="s">
        <v>12</v>
      </c>
      <c r="B8" s="101" t="s">
        <v>13</v>
      </c>
    </row>
    <row r="9" spans="1:2" ht="38.25" customHeight="1" x14ac:dyDescent="0.25">
      <c r="A9" s="98" t="s">
        <v>14</v>
      </c>
      <c r="B9" s="101" t="s">
        <v>13</v>
      </c>
    </row>
    <row r="10" spans="1:2" ht="28.5" x14ac:dyDescent="0.25">
      <c r="A10" s="98" t="s">
        <v>15</v>
      </c>
      <c r="B10" s="102" t="s">
        <v>16</v>
      </c>
    </row>
    <row r="11" spans="1:2" ht="15" x14ac:dyDescent="0.25">
      <c r="A11" s="98" t="s">
        <v>17</v>
      </c>
      <c r="B11" s="102" t="s">
        <v>18</v>
      </c>
    </row>
    <row r="12" spans="1:2" ht="8.25" customHeight="1" x14ac:dyDescent="0.25">
      <c r="A12" s="103"/>
      <c r="B12" s="104"/>
    </row>
    <row r="13" spans="1:2" ht="15" x14ac:dyDescent="0.25">
      <c r="A13" s="98" t="s">
        <v>19</v>
      </c>
      <c r="B13" s="105" t="s">
        <v>20</v>
      </c>
    </row>
    <row r="14" spans="1:2" ht="15" x14ac:dyDescent="0.25">
      <c r="A14" s="98" t="s">
        <v>21</v>
      </c>
      <c r="B14" s="105" t="s">
        <v>22</v>
      </c>
    </row>
    <row r="15" spans="1:2" ht="28.5" x14ac:dyDescent="0.25">
      <c r="A15" s="98" t="s">
        <v>23</v>
      </c>
      <c r="B15" s="105" t="s">
        <v>24</v>
      </c>
    </row>
    <row r="16" spans="1:2" ht="15" x14ac:dyDescent="0.25">
      <c r="A16" s="98" t="s">
        <v>25</v>
      </c>
      <c r="B16" s="105" t="s">
        <v>26</v>
      </c>
    </row>
    <row r="17" spans="1:2" ht="8.25" customHeight="1" x14ac:dyDescent="0.25">
      <c r="A17" s="103"/>
      <c r="B17" s="106"/>
    </row>
    <row r="18" spans="1:2" ht="42.75" x14ac:dyDescent="0.25">
      <c r="A18" s="98" t="s">
        <v>27</v>
      </c>
      <c r="B18" s="105" t="s">
        <v>28</v>
      </c>
    </row>
    <row r="19" spans="1:2" ht="28.5" x14ac:dyDescent="0.25">
      <c r="A19" s="98" t="s">
        <v>29</v>
      </c>
      <c r="B19" s="105" t="s">
        <v>30</v>
      </c>
    </row>
    <row r="20" spans="1:2" ht="42.75" x14ac:dyDescent="0.25">
      <c r="A20" s="98" t="s">
        <v>31</v>
      </c>
      <c r="B20" s="105" t="s">
        <v>32</v>
      </c>
    </row>
    <row r="21" spans="1:2" ht="28.5" x14ac:dyDescent="0.25">
      <c r="A21" s="98" t="s">
        <v>25</v>
      </c>
      <c r="B21" s="105" t="s">
        <v>33</v>
      </c>
    </row>
    <row r="22" spans="1:2" ht="8.25" customHeight="1" x14ac:dyDescent="0.25">
      <c r="A22" s="103"/>
      <c r="B22" s="106"/>
    </row>
    <row r="23" spans="1:2" ht="31.5" customHeight="1" x14ac:dyDescent="0.25">
      <c r="A23" s="98" t="s">
        <v>34</v>
      </c>
      <c r="B23" s="105" t="s">
        <v>35</v>
      </c>
    </row>
    <row r="24" spans="1:2" ht="15" x14ac:dyDescent="0.25">
      <c r="A24" s="98" t="s">
        <v>36</v>
      </c>
      <c r="B24" s="105" t="s">
        <v>37</v>
      </c>
    </row>
    <row r="25" spans="1:2" ht="19.899999999999999" customHeight="1" x14ac:dyDescent="0.25">
      <c r="A25" s="98" t="s">
        <v>38</v>
      </c>
      <c r="B25" s="105" t="s">
        <v>39</v>
      </c>
    </row>
    <row r="26" spans="1:2" ht="28.9" customHeight="1" x14ac:dyDescent="0.25">
      <c r="A26" s="98" t="s">
        <v>40</v>
      </c>
      <c r="B26" s="105" t="s">
        <v>41</v>
      </c>
    </row>
    <row r="27" spans="1:2" ht="20.45" customHeight="1" x14ac:dyDescent="0.25">
      <c r="A27" s="98" t="s">
        <v>42</v>
      </c>
      <c r="B27" s="105" t="s">
        <v>43</v>
      </c>
    </row>
    <row r="28" spans="1:2" ht="8.25" customHeight="1" x14ac:dyDescent="0.25">
      <c r="A28" s="103"/>
      <c r="B28" s="106"/>
    </row>
    <row r="29" spans="1:2" ht="28.5" x14ac:dyDescent="0.25">
      <c r="A29" s="98" t="s">
        <v>44</v>
      </c>
      <c r="B29" s="105" t="s">
        <v>45</v>
      </c>
    </row>
    <row r="30" spans="1:2" ht="42.75" x14ac:dyDescent="0.25">
      <c r="A30" s="98" t="s">
        <v>46</v>
      </c>
      <c r="B30" s="105" t="s">
        <v>47</v>
      </c>
    </row>
    <row r="31" spans="1:2" ht="42.75" x14ac:dyDescent="0.25">
      <c r="A31" s="98" t="s">
        <v>48</v>
      </c>
      <c r="B31" s="105" t="s">
        <v>49</v>
      </c>
    </row>
    <row r="32" spans="1:2" ht="28.5" x14ac:dyDescent="0.25">
      <c r="A32" s="98" t="s">
        <v>50</v>
      </c>
      <c r="B32" s="105" t="s">
        <v>51</v>
      </c>
    </row>
    <row r="33" spans="1:2" ht="57" x14ac:dyDescent="0.25">
      <c r="A33" s="98" t="s">
        <v>52</v>
      </c>
      <c r="B33" s="105" t="s">
        <v>53</v>
      </c>
    </row>
    <row r="34" spans="1:2" ht="85.15" customHeight="1" x14ac:dyDescent="0.25">
      <c r="A34" s="107" t="s">
        <v>54</v>
      </c>
      <c r="B34" s="105" t="s">
        <v>55</v>
      </c>
    </row>
    <row r="35" spans="1:2" ht="81.599999999999994" customHeight="1" x14ac:dyDescent="0.25">
      <c r="A35" s="107" t="s">
        <v>56</v>
      </c>
      <c r="B35" s="105" t="s">
        <v>57</v>
      </c>
    </row>
    <row r="36" spans="1:2" ht="54" customHeight="1" x14ac:dyDescent="0.25">
      <c r="A36" s="107" t="s">
        <v>58</v>
      </c>
      <c r="B36" s="105" t="s">
        <v>59</v>
      </c>
    </row>
    <row r="37" spans="1:2" ht="8.25" customHeight="1" x14ac:dyDescent="0.25">
      <c r="A37" s="108"/>
      <c r="B37" s="106"/>
    </row>
    <row r="38" spans="1:2" ht="71.25" x14ac:dyDescent="0.25">
      <c r="A38" s="107" t="s">
        <v>60</v>
      </c>
      <c r="B38" s="105" t="s">
        <v>61</v>
      </c>
    </row>
    <row r="39" spans="1:2" ht="42.75" x14ac:dyDescent="0.25">
      <c r="A39" s="107" t="s">
        <v>62</v>
      </c>
      <c r="B39" s="105" t="s">
        <v>63</v>
      </c>
    </row>
    <row r="40" spans="1:2" ht="28.5" x14ac:dyDescent="0.25">
      <c r="A40" s="107" t="s">
        <v>64</v>
      </c>
      <c r="B40" s="105" t="s">
        <v>65</v>
      </c>
    </row>
    <row r="41" spans="1:2" ht="71.25" x14ac:dyDescent="0.25">
      <c r="A41" s="107" t="s">
        <v>66</v>
      </c>
      <c r="B41" s="105" t="s">
        <v>67</v>
      </c>
    </row>
    <row r="42" spans="1:2" ht="28.5" x14ac:dyDescent="0.25">
      <c r="A42" s="98" t="s">
        <v>68</v>
      </c>
      <c r="B42" s="105" t="s">
        <v>69</v>
      </c>
    </row>
    <row r="43" spans="1:2" ht="15" x14ac:dyDescent="0.25">
      <c r="A43" s="107"/>
      <c r="B43" s="109"/>
    </row>
    <row r="44" spans="1:2" ht="25.5" customHeight="1" x14ac:dyDescent="0.25">
      <c r="A44" s="193" t="s">
        <v>70</v>
      </c>
      <c r="B44" s="194"/>
    </row>
    <row r="45" spans="1:2" ht="15" x14ac:dyDescent="0.25">
      <c r="A45" s="96" t="s">
        <v>2</v>
      </c>
      <c r="B45" s="97" t="s">
        <v>3</v>
      </c>
    </row>
    <row r="46" spans="1:2" ht="15" x14ac:dyDescent="0.25">
      <c r="A46" s="98" t="s">
        <v>6</v>
      </c>
      <c r="B46" s="99" t="s">
        <v>7</v>
      </c>
    </row>
    <row r="47" spans="1:2" ht="103.5" x14ac:dyDescent="0.25">
      <c r="A47" s="98" t="s">
        <v>8</v>
      </c>
      <c r="B47" s="100" t="s">
        <v>9</v>
      </c>
    </row>
    <row r="48" spans="1:2" ht="15" x14ac:dyDescent="0.25">
      <c r="A48" s="98" t="s">
        <v>71</v>
      </c>
      <c r="B48" s="110" t="s">
        <v>72</v>
      </c>
    </row>
    <row r="49" spans="1:2" ht="37.5" customHeight="1" x14ac:dyDescent="0.25">
      <c r="A49" s="98" t="s">
        <v>73</v>
      </c>
      <c r="B49" s="110" t="s">
        <v>13</v>
      </c>
    </row>
    <row r="50" spans="1:2" ht="28.5" x14ac:dyDescent="0.25">
      <c r="A50" s="98" t="s">
        <v>74</v>
      </c>
      <c r="B50" s="110" t="s">
        <v>75</v>
      </c>
    </row>
    <row r="51" spans="1:2" ht="42.75" x14ac:dyDescent="0.25">
      <c r="A51" s="98" t="s">
        <v>76</v>
      </c>
      <c r="B51" s="111" t="s">
        <v>77</v>
      </c>
    </row>
    <row r="52" spans="1:2" ht="42.75" x14ac:dyDescent="0.25">
      <c r="A52" s="98" t="s">
        <v>78</v>
      </c>
      <c r="B52" s="111" t="s">
        <v>79</v>
      </c>
    </row>
    <row r="53" spans="1:2" ht="15" x14ac:dyDescent="0.25">
      <c r="A53" s="98" t="s">
        <v>80</v>
      </c>
      <c r="B53" s="111" t="s">
        <v>81</v>
      </c>
    </row>
    <row r="54" spans="1:2" ht="71.25" x14ac:dyDescent="0.25">
      <c r="A54" s="98" t="s">
        <v>82</v>
      </c>
      <c r="B54" s="111" t="s">
        <v>83</v>
      </c>
    </row>
    <row r="55" spans="1:2" ht="60" x14ac:dyDescent="0.25">
      <c r="A55" s="107" t="s">
        <v>84</v>
      </c>
      <c r="B55" s="111" t="s">
        <v>85</v>
      </c>
    </row>
    <row r="56" spans="1:2" ht="28.5" x14ac:dyDescent="0.25">
      <c r="A56" s="98" t="s">
        <v>86</v>
      </c>
      <c r="B56" s="111" t="s">
        <v>87</v>
      </c>
    </row>
    <row r="57" spans="1:2" ht="99.75" x14ac:dyDescent="0.25">
      <c r="A57" s="98" t="s">
        <v>88</v>
      </c>
      <c r="B57" s="111" t="s">
        <v>89</v>
      </c>
    </row>
    <row r="58" spans="1:2" ht="15" x14ac:dyDescent="0.25">
      <c r="A58" s="98" t="s">
        <v>90</v>
      </c>
      <c r="B58" s="111" t="s">
        <v>91</v>
      </c>
    </row>
    <row r="59" spans="1:2" ht="28.5" x14ac:dyDescent="0.25">
      <c r="A59" s="98" t="s">
        <v>92</v>
      </c>
      <c r="B59" s="111" t="s">
        <v>93</v>
      </c>
    </row>
    <row r="60" spans="1:2" ht="28.5" x14ac:dyDescent="0.25">
      <c r="A60" s="98" t="s">
        <v>94</v>
      </c>
      <c r="B60" s="111" t="s">
        <v>95</v>
      </c>
    </row>
    <row r="61" spans="1:2" ht="28.5" x14ac:dyDescent="0.25">
      <c r="A61" s="98" t="s">
        <v>96</v>
      </c>
      <c r="B61" s="111" t="s">
        <v>97</v>
      </c>
    </row>
    <row r="62" spans="1:2" ht="28.5" x14ac:dyDescent="0.25">
      <c r="A62" s="98" t="s">
        <v>98</v>
      </c>
      <c r="B62" s="111" t="s">
        <v>99</v>
      </c>
    </row>
    <row r="63" spans="1:2" ht="42.75" x14ac:dyDescent="0.25">
      <c r="A63" s="98" t="s">
        <v>100</v>
      </c>
      <c r="B63" s="111" t="s">
        <v>101</v>
      </c>
    </row>
    <row r="64" spans="1:2" ht="79.5" customHeight="1" x14ac:dyDescent="0.25">
      <c r="A64" s="98" t="s">
        <v>102</v>
      </c>
      <c r="B64" s="111" t="s">
        <v>103</v>
      </c>
    </row>
    <row r="65" spans="1:2" ht="114" x14ac:dyDescent="0.25">
      <c r="A65" s="98" t="s">
        <v>104</v>
      </c>
      <c r="B65" s="111" t="s">
        <v>105</v>
      </c>
    </row>
    <row r="66" spans="1:2" ht="28.5" x14ac:dyDescent="0.25">
      <c r="A66" s="98" t="s">
        <v>106</v>
      </c>
      <c r="B66" s="111" t="s">
        <v>107</v>
      </c>
    </row>
    <row r="67" spans="1:2" ht="171" x14ac:dyDescent="0.25">
      <c r="A67" s="98" t="s">
        <v>108</v>
      </c>
      <c r="B67" s="111" t="s">
        <v>109</v>
      </c>
    </row>
    <row r="68" spans="1:2" ht="28.5" x14ac:dyDescent="0.25">
      <c r="A68" s="98" t="s">
        <v>110</v>
      </c>
      <c r="B68" s="111" t="s">
        <v>111</v>
      </c>
    </row>
    <row r="69" spans="1:2" ht="30" x14ac:dyDescent="0.25">
      <c r="A69" s="107" t="s">
        <v>112</v>
      </c>
      <c r="B69" s="111" t="s">
        <v>113</v>
      </c>
    </row>
    <row r="70" spans="1:2" ht="25.5" customHeight="1" x14ac:dyDescent="0.25">
      <c r="A70" s="193" t="s">
        <v>114</v>
      </c>
      <c r="B70" s="194"/>
    </row>
    <row r="71" spans="1:2" ht="15" x14ac:dyDescent="0.25">
      <c r="A71" s="195" t="s">
        <v>115</v>
      </c>
      <c r="B71" s="196"/>
    </row>
    <row r="72" spans="1:2" ht="72" customHeight="1" x14ac:dyDescent="0.25">
      <c r="A72" s="189" t="s">
        <v>116</v>
      </c>
      <c r="B72" s="190"/>
    </row>
    <row r="73" spans="1:2" ht="28.5" x14ac:dyDescent="0.25">
      <c r="A73" s="98" t="s">
        <v>117</v>
      </c>
      <c r="B73" s="111" t="s">
        <v>118</v>
      </c>
    </row>
    <row r="74" spans="1:2" ht="42.75" x14ac:dyDescent="0.25">
      <c r="A74" s="107" t="s">
        <v>119</v>
      </c>
      <c r="B74" s="111" t="s">
        <v>120</v>
      </c>
    </row>
  </sheetData>
  <mergeCells count="6">
    <mergeCell ref="A72:B72"/>
    <mergeCell ref="A1:B1"/>
    <mergeCell ref="A2:B2"/>
    <mergeCell ref="A44:B44"/>
    <mergeCell ref="A70:B70"/>
    <mergeCell ref="A71:B71"/>
  </mergeCells>
  <pageMargins left="0.25" right="0.25" top="0.75" bottom="0.75" header="0.3" footer="0.3"/>
  <pageSetup scale="2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7" tint="0.39997558519241921"/>
    <pageSetUpPr fitToPage="1"/>
  </sheetPr>
  <dimension ref="A1:AO49"/>
  <sheetViews>
    <sheetView showGridLines="0" tabSelected="1" topLeftCell="A37" zoomScale="80" zoomScaleNormal="80" workbookViewId="0">
      <selection activeCell="B20" sqref="B20:O20"/>
    </sheetView>
  </sheetViews>
  <sheetFormatPr baseColWidth="10" defaultColWidth="10.85546875" defaultRowHeight="14.25" x14ac:dyDescent="0.25"/>
  <cols>
    <col min="1" max="1" width="38.42578125" style="15" customWidth="1"/>
    <col min="2" max="2" width="20.5703125" style="15" customWidth="1"/>
    <col min="3" max="14" width="20.7109375" style="15" customWidth="1"/>
    <col min="15" max="15" width="20.5703125" style="15" customWidth="1"/>
    <col min="16" max="16" width="32.42578125" style="15" customWidth="1"/>
    <col min="17" max="27" width="18.140625" style="15" customWidth="1"/>
    <col min="28" max="28" width="22.7109375" style="15" customWidth="1"/>
    <col min="29" max="29" width="19" style="15" customWidth="1"/>
    <col min="30" max="30" width="19.42578125" style="15" customWidth="1"/>
    <col min="31" max="31" width="20.5703125" style="15" customWidth="1"/>
    <col min="32" max="32" width="22.85546875" style="15" customWidth="1"/>
    <col min="33" max="33" width="18.42578125" style="15" bestFit="1" customWidth="1"/>
    <col min="34" max="34" width="8.42578125" style="15" customWidth="1"/>
    <col min="35" max="35" width="18.42578125" style="15" bestFit="1" customWidth="1"/>
    <col min="36" max="36" width="5.7109375" style="15" customWidth="1"/>
    <col min="37" max="37" width="18.42578125" style="15" bestFit="1" customWidth="1"/>
    <col min="38" max="38" width="4.7109375" style="15" customWidth="1"/>
    <col min="39" max="39" width="23" style="15" bestFit="1" customWidth="1"/>
    <col min="40" max="40" width="10.85546875" style="15"/>
    <col min="41" max="41" width="18.42578125" style="15" bestFit="1" customWidth="1"/>
    <col min="42" max="42" width="16.140625" style="15" customWidth="1"/>
    <col min="43" max="16384" width="10.85546875" style="15"/>
  </cols>
  <sheetData>
    <row r="1" spans="1:31" ht="32.25" customHeight="1" thickBot="1" x14ac:dyDescent="0.3">
      <c r="A1" s="221"/>
      <c r="B1" s="224" t="s">
        <v>121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6"/>
      <c r="AB1" s="233" t="s">
        <v>122</v>
      </c>
      <c r="AC1" s="234"/>
      <c r="AD1" s="234"/>
      <c r="AE1" s="235"/>
    </row>
    <row r="2" spans="1:31" ht="30.75" customHeight="1" thickBot="1" x14ac:dyDescent="0.3">
      <c r="A2" s="222"/>
      <c r="B2" s="224" t="s">
        <v>123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6"/>
      <c r="AB2" s="233" t="s">
        <v>124</v>
      </c>
      <c r="AC2" s="234"/>
      <c r="AD2" s="234"/>
      <c r="AE2" s="235"/>
    </row>
    <row r="3" spans="1:31" ht="24" customHeight="1" thickBot="1" x14ac:dyDescent="0.3">
      <c r="A3" s="222"/>
      <c r="B3" s="227" t="s">
        <v>125</v>
      </c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9"/>
      <c r="AB3" s="233" t="s">
        <v>126</v>
      </c>
      <c r="AC3" s="234"/>
      <c r="AD3" s="234"/>
      <c r="AE3" s="235"/>
    </row>
    <row r="4" spans="1:31" ht="21.75" customHeight="1" thickBot="1" x14ac:dyDescent="0.3">
      <c r="A4" s="223"/>
      <c r="B4" s="230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2"/>
      <c r="AB4" s="236" t="s">
        <v>127</v>
      </c>
      <c r="AC4" s="237"/>
      <c r="AD4" s="237"/>
      <c r="AE4" s="238"/>
    </row>
    <row r="5" spans="1:31" ht="9" customHeight="1" thickBot="1" x14ac:dyDescent="0.3">
      <c r="A5" s="17"/>
      <c r="B5" s="18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/>
      <c r="AA5" s="20"/>
      <c r="AB5" s="20"/>
      <c r="AD5" s="22"/>
      <c r="AE5" s="23"/>
    </row>
    <row r="6" spans="1:31" ht="9" customHeight="1" thickBot="1" x14ac:dyDescent="0.3">
      <c r="A6" s="24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1"/>
      <c r="AA6" s="20"/>
      <c r="AB6" s="20"/>
      <c r="AD6" s="22"/>
      <c r="AE6" s="23"/>
    </row>
    <row r="7" spans="1:31" ht="15" x14ac:dyDescent="0.25">
      <c r="A7" s="239" t="s">
        <v>4</v>
      </c>
      <c r="B7" s="240"/>
      <c r="C7" s="276"/>
      <c r="D7" s="239" t="s">
        <v>6</v>
      </c>
      <c r="E7" s="245"/>
      <c r="F7" s="245"/>
      <c r="G7" s="245"/>
      <c r="H7" s="240"/>
      <c r="I7" s="270">
        <v>45499</v>
      </c>
      <c r="J7" s="271"/>
      <c r="K7" s="239" t="s">
        <v>8</v>
      </c>
      <c r="L7" s="240"/>
      <c r="M7" s="262" t="s">
        <v>128</v>
      </c>
      <c r="N7" s="263"/>
      <c r="O7" s="248" t="s">
        <v>129</v>
      </c>
      <c r="P7" s="249"/>
      <c r="Q7" s="20"/>
      <c r="R7" s="20"/>
      <c r="S7" s="20"/>
      <c r="T7" s="20"/>
      <c r="U7" s="20"/>
      <c r="V7" s="20"/>
      <c r="W7" s="20"/>
      <c r="X7" s="20"/>
      <c r="Y7" s="20"/>
      <c r="Z7" s="21"/>
      <c r="AA7" s="20"/>
      <c r="AB7" s="20"/>
      <c r="AD7" s="22"/>
      <c r="AE7" s="23"/>
    </row>
    <row r="8" spans="1:31" ht="15" x14ac:dyDescent="0.25">
      <c r="A8" s="241"/>
      <c r="B8" s="242"/>
      <c r="C8" s="277"/>
      <c r="D8" s="241"/>
      <c r="E8" s="246"/>
      <c r="F8" s="246"/>
      <c r="G8" s="246"/>
      <c r="H8" s="242"/>
      <c r="I8" s="272"/>
      <c r="J8" s="273"/>
      <c r="K8" s="241"/>
      <c r="L8" s="242"/>
      <c r="M8" s="279" t="s">
        <v>130</v>
      </c>
      <c r="N8" s="280"/>
      <c r="O8" s="264"/>
      <c r="P8" s="265"/>
      <c r="Q8" s="20"/>
      <c r="R8" s="20"/>
      <c r="S8" s="20"/>
      <c r="T8" s="20"/>
      <c r="U8" s="20"/>
      <c r="V8" s="20"/>
      <c r="W8" s="20"/>
      <c r="X8" s="20"/>
      <c r="Y8" s="20"/>
      <c r="Z8" s="21"/>
      <c r="AA8" s="20"/>
      <c r="AB8" s="20"/>
      <c r="AD8" s="22"/>
      <c r="AE8" s="23"/>
    </row>
    <row r="9" spans="1:31" ht="15.75" thickBot="1" x14ac:dyDescent="0.3">
      <c r="A9" s="243"/>
      <c r="B9" s="244"/>
      <c r="C9" s="278"/>
      <c r="D9" s="243"/>
      <c r="E9" s="247"/>
      <c r="F9" s="247"/>
      <c r="G9" s="247"/>
      <c r="H9" s="244"/>
      <c r="I9" s="274"/>
      <c r="J9" s="275"/>
      <c r="K9" s="243"/>
      <c r="L9" s="244"/>
      <c r="M9" s="266" t="s">
        <v>131</v>
      </c>
      <c r="N9" s="267"/>
      <c r="O9" s="268"/>
      <c r="P9" s="269"/>
      <c r="Q9" s="20"/>
      <c r="R9" s="20"/>
      <c r="S9" s="20"/>
      <c r="T9" s="20"/>
      <c r="U9" s="20"/>
      <c r="V9" s="20"/>
      <c r="W9" s="20"/>
      <c r="X9" s="20"/>
      <c r="Y9" s="20"/>
      <c r="Z9" s="21"/>
      <c r="AA9" s="20"/>
      <c r="AB9" s="20"/>
      <c r="AD9" s="22"/>
      <c r="AE9" s="23"/>
    </row>
    <row r="10" spans="1:31" ht="15" customHeight="1" thickBot="1" x14ac:dyDescent="0.3">
      <c r="A10" s="25"/>
      <c r="B10" s="26"/>
      <c r="C10" s="26"/>
      <c r="D10" s="27"/>
      <c r="E10" s="27"/>
      <c r="F10" s="27"/>
      <c r="G10" s="27"/>
      <c r="H10" s="27"/>
      <c r="I10" s="28"/>
      <c r="J10" s="28"/>
      <c r="K10" s="27"/>
      <c r="L10" s="27"/>
      <c r="M10" s="29"/>
      <c r="N10" s="29"/>
      <c r="O10" s="30"/>
      <c r="P10" s="30"/>
      <c r="Q10" s="26"/>
      <c r="R10" s="26"/>
      <c r="S10" s="26"/>
      <c r="T10" s="26"/>
      <c r="U10" s="26"/>
      <c r="V10" s="26"/>
      <c r="W10" s="26"/>
      <c r="X10" s="26"/>
      <c r="Y10" s="26"/>
      <c r="Z10" s="31"/>
      <c r="AA10" s="26"/>
      <c r="AB10" s="26"/>
      <c r="AD10" s="32"/>
      <c r="AE10" s="33"/>
    </row>
    <row r="11" spans="1:31" ht="15" customHeight="1" x14ac:dyDescent="0.25">
      <c r="A11" s="239" t="s">
        <v>10</v>
      </c>
      <c r="B11" s="240"/>
      <c r="C11" s="250" t="s">
        <v>132</v>
      </c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251"/>
      <c r="AC11" s="251"/>
      <c r="AD11" s="251"/>
      <c r="AE11" s="252"/>
    </row>
    <row r="12" spans="1:31" ht="15" customHeight="1" x14ac:dyDescent="0.25">
      <c r="A12" s="241"/>
      <c r="B12" s="242"/>
      <c r="C12" s="253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5"/>
    </row>
    <row r="13" spans="1:31" ht="15" customHeight="1" thickBot="1" x14ac:dyDescent="0.3">
      <c r="A13" s="243"/>
      <c r="B13" s="244"/>
      <c r="C13" s="256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8"/>
    </row>
    <row r="14" spans="1:31" ht="9" customHeight="1" thickBot="1" x14ac:dyDescent="0.3">
      <c r="A14" s="35"/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8"/>
      <c r="N14" s="38"/>
      <c r="O14" s="38"/>
      <c r="P14" s="38"/>
      <c r="Q14" s="38"/>
      <c r="R14" s="39"/>
      <c r="S14" s="39"/>
      <c r="T14" s="39"/>
      <c r="U14" s="39"/>
      <c r="V14" s="39"/>
      <c r="W14" s="39"/>
      <c r="X14" s="39"/>
      <c r="Y14" s="27"/>
      <c r="Z14" s="27"/>
      <c r="AA14" s="27"/>
      <c r="AB14" s="27"/>
      <c r="AD14" s="27"/>
      <c r="AE14" s="34"/>
    </row>
    <row r="15" spans="1:31" ht="53.25" customHeight="1" thickBot="1" x14ac:dyDescent="0.3">
      <c r="A15" s="219" t="s">
        <v>12</v>
      </c>
      <c r="B15" s="220"/>
      <c r="C15" s="259" t="s">
        <v>133</v>
      </c>
      <c r="D15" s="260"/>
      <c r="E15" s="260"/>
      <c r="F15" s="260"/>
      <c r="G15" s="260"/>
      <c r="H15" s="260"/>
      <c r="I15" s="260"/>
      <c r="J15" s="260"/>
      <c r="K15" s="261"/>
      <c r="L15" s="207" t="s">
        <v>14</v>
      </c>
      <c r="M15" s="208"/>
      <c r="N15" s="208"/>
      <c r="O15" s="208"/>
      <c r="P15" s="208"/>
      <c r="Q15" s="209"/>
      <c r="R15" s="213" t="s">
        <v>134</v>
      </c>
      <c r="S15" s="214"/>
      <c r="T15" s="214"/>
      <c r="U15" s="214"/>
      <c r="V15" s="214"/>
      <c r="W15" s="214"/>
      <c r="X15" s="215"/>
      <c r="Y15" s="207" t="s">
        <v>15</v>
      </c>
      <c r="Z15" s="209"/>
      <c r="AA15" s="210" t="s">
        <v>135</v>
      </c>
      <c r="AB15" s="211"/>
      <c r="AC15" s="211"/>
      <c r="AD15" s="211"/>
      <c r="AE15" s="212"/>
    </row>
    <row r="16" spans="1:31" ht="9" customHeight="1" thickBot="1" x14ac:dyDescent="0.3">
      <c r="A16" s="24"/>
      <c r="B16" s="20"/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D16" s="22"/>
      <c r="AE16" s="23"/>
    </row>
    <row r="17" spans="1:33" s="40" customFormat="1" ht="37.5" customHeight="1" thickBot="1" x14ac:dyDescent="0.3">
      <c r="A17" s="219" t="s">
        <v>17</v>
      </c>
      <c r="B17" s="220"/>
      <c r="C17" s="312" t="s">
        <v>136</v>
      </c>
      <c r="D17" s="313"/>
      <c r="E17" s="313"/>
      <c r="F17" s="313"/>
      <c r="G17" s="313"/>
      <c r="H17" s="313"/>
      <c r="I17" s="313"/>
      <c r="J17" s="313"/>
      <c r="K17" s="313"/>
      <c r="L17" s="313"/>
      <c r="M17" s="313"/>
      <c r="N17" s="313"/>
      <c r="O17" s="313"/>
      <c r="P17" s="313"/>
      <c r="Q17" s="313"/>
      <c r="R17" s="313"/>
      <c r="S17" s="313"/>
      <c r="T17" s="313"/>
      <c r="U17" s="313"/>
      <c r="V17" s="313"/>
      <c r="W17" s="313"/>
      <c r="X17" s="313"/>
      <c r="Y17" s="313"/>
      <c r="Z17" s="313"/>
      <c r="AA17" s="313"/>
      <c r="AB17" s="313"/>
      <c r="AC17" s="313"/>
      <c r="AD17" s="313"/>
      <c r="AE17" s="313"/>
    </row>
    <row r="18" spans="1:33" ht="16.5" customHeight="1" thickBot="1" x14ac:dyDescent="0.3">
      <c r="A18" s="41"/>
      <c r="B18" s="42"/>
      <c r="C18" s="197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  <c r="AA18" s="198"/>
      <c r="AB18" s="198"/>
      <c r="AC18" s="198"/>
      <c r="AD18" s="198"/>
      <c r="AE18" s="199"/>
    </row>
    <row r="19" spans="1:33" ht="32.1" customHeight="1" thickBot="1" x14ac:dyDescent="0.3">
      <c r="A19" s="207" t="s">
        <v>137</v>
      </c>
      <c r="B19" s="208"/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9"/>
      <c r="AF19" s="44"/>
    </row>
    <row r="20" spans="1:33" ht="32.1" customHeight="1" thickBot="1" x14ac:dyDescent="0.3">
      <c r="A20" s="45" t="s">
        <v>19</v>
      </c>
      <c r="B20" s="204" t="s">
        <v>138</v>
      </c>
      <c r="C20" s="205"/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6"/>
      <c r="P20" s="207" t="s">
        <v>139</v>
      </c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08"/>
      <c r="AC20" s="208"/>
      <c r="AD20" s="208"/>
      <c r="AE20" s="209"/>
      <c r="AF20" s="44"/>
    </row>
    <row r="21" spans="1:33" ht="32.1" customHeight="1" thickBot="1" x14ac:dyDescent="0.3">
      <c r="A21" s="25"/>
      <c r="B21" s="46" t="s">
        <v>140</v>
      </c>
      <c r="C21" s="47" t="s">
        <v>141</v>
      </c>
      <c r="D21" s="47" t="s">
        <v>142</v>
      </c>
      <c r="E21" s="47" t="s">
        <v>143</v>
      </c>
      <c r="F21" s="47" t="s">
        <v>144</v>
      </c>
      <c r="G21" s="47" t="s">
        <v>145</v>
      </c>
      <c r="H21" s="47" t="s">
        <v>146</v>
      </c>
      <c r="I21" s="47" t="s">
        <v>147</v>
      </c>
      <c r="J21" s="47" t="s">
        <v>148</v>
      </c>
      <c r="K21" s="47" t="s">
        <v>149</v>
      </c>
      <c r="L21" s="47" t="s">
        <v>150</v>
      </c>
      <c r="M21" s="47" t="s">
        <v>151</v>
      </c>
      <c r="N21" s="47" t="s">
        <v>102</v>
      </c>
      <c r="O21" s="48" t="s">
        <v>100</v>
      </c>
      <c r="P21" s="169"/>
      <c r="Q21" s="45" t="s">
        <v>140</v>
      </c>
      <c r="R21" s="50" t="s">
        <v>141</v>
      </c>
      <c r="S21" s="50" t="s">
        <v>142</v>
      </c>
      <c r="T21" s="50" t="s">
        <v>143</v>
      </c>
      <c r="U21" s="50" t="s">
        <v>144</v>
      </c>
      <c r="V21" s="50" t="s">
        <v>145</v>
      </c>
      <c r="W21" s="50" t="s">
        <v>146</v>
      </c>
      <c r="X21" s="50" t="s">
        <v>147</v>
      </c>
      <c r="Y21" s="50" t="s">
        <v>148</v>
      </c>
      <c r="Z21" s="50" t="s">
        <v>149</v>
      </c>
      <c r="AA21" s="50" t="s">
        <v>150</v>
      </c>
      <c r="AB21" s="50" t="s">
        <v>151</v>
      </c>
      <c r="AC21" s="50" t="s">
        <v>102</v>
      </c>
      <c r="AD21" s="51" t="s">
        <v>152</v>
      </c>
      <c r="AE21" s="51" t="s">
        <v>153</v>
      </c>
      <c r="AF21" s="52"/>
    </row>
    <row r="22" spans="1:33" ht="32.1" customHeight="1" x14ac:dyDescent="0.25">
      <c r="A22" s="53" t="s">
        <v>31</v>
      </c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>
        <f>SUM(B22:M22)</f>
        <v>0</v>
      </c>
      <c r="O22" s="56"/>
      <c r="P22" s="53" t="s">
        <v>27</v>
      </c>
      <c r="Q22" s="57"/>
      <c r="R22" s="58"/>
      <c r="S22" s="58"/>
      <c r="T22" s="58"/>
      <c r="U22" s="58"/>
      <c r="V22" s="58"/>
      <c r="W22" s="182">
        <v>132085052</v>
      </c>
      <c r="X22" s="182">
        <v>137759864</v>
      </c>
      <c r="Y22" s="58"/>
      <c r="Z22" s="58"/>
      <c r="AA22" s="58"/>
      <c r="AB22" s="182">
        <v>63822905</v>
      </c>
      <c r="AC22" s="182">
        <f>SUM(Q22:AB22)</f>
        <v>333667821</v>
      </c>
      <c r="AE22" s="59"/>
      <c r="AF22" s="52"/>
    </row>
    <row r="23" spans="1:33" ht="32.1" customHeight="1" x14ac:dyDescent="0.25">
      <c r="A23" s="60" t="s">
        <v>21</v>
      </c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>
        <f>SUM(B23:M23)</f>
        <v>0</v>
      </c>
      <c r="O23" s="63" t="str">
        <f>IFERROR(N23/(SUMIF(B23:M23,"&gt;0",B22:M22))," ")</f>
        <v xml:space="preserve"> </v>
      </c>
      <c r="P23" s="60" t="s">
        <v>29</v>
      </c>
      <c r="Q23" s="61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>
        <f>SUM(Q23:AB23)</f>
        <v>0</v>
      </c>
      <c r="AD23" s="62">
        <f>AC23/SUM(W22:AB22)</f>
        <v>0</v>
      </c>
      <c r="AE23" s="64">
        <f>AC23/AC22</f>
        <v>0</v>
      </c>
      <c r="AF23" s="52"/>
    </row>
    <row r="24" spans="1:33" ht="32.1" customHeight="1" x14ac:dyDescent="0.25">
      <c r="A24" s="60" t="s">
        <v>23</v>
      </c>
      <c r="B24" s="61">
        <f>+B22-B23</f>
        <v>0</v>
      </c>
      <c r="C24" s="62">
        <f t="shared" ref="C24:M24" si="0">+C22-C23</f>
        <v>0</v>
      </c>
      <c r="D24" s="62">
        <f t="shared" si="0"/>
        <v>0</v>
      </c>
      <c r="E24" s="62">
        <f t="shared" si="0"/>
        <v>0</v>
      </c>
      <c r="F24" s="62">
        <f t="shared" si="0"/>
        <v>0</v>
      </c>
      <c r="G24" s="62">
        <f t="shared" si="0"/>
        <v>0</v>
      </c>
      <c r="H24" s="62">
        <f t="shared" si="0"/>
        <v>0</v>
      </c>
      <c r="I24" s="62">
        <f t="shared" si="0"/>
        <v>0</v>
      </c>
      <c r="J24" s="62">
        <f t="shared" si="0"/>
        <v>0</v>
      </c>
      <c r="K24" s="62">
        <f t="shared" si="0"/>
        <v>0</v>
      </c>
      <c r="L24" s="62">
        <f t="shared" si="0"/>
        <v>0</v>
      </c>
      <c r="M24" s="62">
        <f t="shared" si="0"/>
        <v>0</v>
      </c>
      <c r="N24" s="62">
        <f>SUM(B24:M24)</f>
        <v>0</v>
      </c>
      <c r="O24" s="65"/>
      <c r="P24" s="60" t="s">
        <v>31</v>
      </c>
      <c r="Q24" s="61"/>
      <c r="R24" s="62"/>
      <c r="S24" s="62"/>
      <c r="T24" s="62"/>
      <c r="U24" s="62"/>
      <c r="V24" s="62"/>
      <c r="W24" s="62"/>
      <c r="X24" s="62">
        <v>24015064</v>
      </c>
      <c r="Y24" s="62">
        <v>58455430</v>
      </c>
      <c r="Z24" s="62">
        <v>58455430</v>
      </c>
      <c r="AA24" s="62">
        <v>58455430</v>
      </c>
      <c r="AB24" s="62">
        <f>58455430+63822905</f>
        <v>122278335</v>
      </c>
      <c r="AC24" s="62">
        <f>SUM(Q24:AB24)</f>
        <v>321659689</v>
      </c>
      <c r="AD24" s="62"/>
      <c r="AE24" s="66"/>
      <c r="AF24" s="52"/>
    </row>
    <row r="25" spans="1:33" ht="32.1" customHeight="1" thickBot="1" x14ac:dyDescent="0.3">
      <c r="A25" s="67" t="s">
        <v>25</v>
      </c>
      <c r="B25" s="68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>
        <f>SUM(B25:M25)</f>
        <v>0</v>
      </c>
      <c r="O25" s="70" t="str">
        <f>IFERROR(N25/(SUMIF(B25:M25,"&gt;0",B24:M24))," ")</f>
        <v xml:space="preserve"> </v>
      </c>
      <c r="P25" s="67" t="s">
        <v>25</v>
      </c>
      <c r="Q25" s="68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>
        <f>SUM(Q25:AB25)</f>
        <v>0</v>
      </c>
      <c r="AD25" s="69">
        <f>AC25/SUM(W24:AB24)</f>
        <v>0</v>
      </c>
      <c r="AE25" s="71">
        <f>AC25/AC24</f>
        <v>0</v>
      </c>
      <c r="AF25" s="52"/>
    </row>
    <row r="26" spans="1:33" s="72" customFormat="1" ht="16.5" customHeight="1" thickBot="1" x14ac:dyDescent="0.25"/>
    <row r="27" spans="1:33" ht="33.950000000000003" customHeight="1" x14ac:dyDescent="0.25">
      <c r="A27" s="323" t="s">
        <v>154</v>
      </c>
      <c r="B27" s="324"/>
      <c r="C27" s="324"/>
      <c r="D27" s="324"/>
      <c r="E27" s="324"/>
      <c r="F27" s="324"/>
      <c r="G27" s="324"/>
      <c r="H27" s="324"/>
      <c r="I27" s="324"/>
      <c r="J27" s="324"/>
      <c r="K27" s="324"/>
      <c r="L27" s="324"/>
      <c r="M27" s="324"/>
      <c r="N27" s="324"/>
      <c r="O27" s="324"/>
      <c r="P27" s="324"/>
      <c r="Q27" s="324"/>
      <c r="R27" s="324"/>
      <c r="S27" s="324"/>
      <c r="T27" s="324"/>
      <c r="U27" s="324"/>
      <c r="V27" s="324"/>
      <c r="W27" s="324"/>
      <c r="X27" s="324"/>
      <c r="Y27" s="324"/>
      <c r="Z27" s="324"/>
      <c r="AA27" s="324"/>
      <c r="AB27" s="324"/>
      <c r="AC27" s="324"/>
      <c r="AD27" s="324"/>
      <c r="AE27" s="325"/>
    </row>
    <row r="28" spans="1:33" ht="15" customHeight="1" x14ac:dyDescent="0.25">
      <c r="A28" s="218" t="s">
        <v>34</v>
      </c>
      <c r="B28" s="200" t="s">
        <v>36</v>
      </c>
      <c r="C28" s="200"/>
      <c r="D28" s="200" t="s">
        <v>155</v>
      </c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 t="s">
        <v>102</v>
      </c>
      <c r="Q28" s="200" t="s">
        <v>156</v>
      </c>
      <c r="R28" s="200"/>
      <c r="S28" s="200"/>
      <c r="T28" s="200"/>
      <c r="U28" s="200"/>
      <c r="V28" s="200"/>
      <c r="W28" s="200"/>
      <c r="X28" s="200"/>
      <c r="Y28" s="200" t="s">
        <v>157</v>
      </c>
      <c r="Z28" s="200"/>
      <c r="AA28" s="200"/>
      <c r="AB28" s="200"/>
      <c r="AC28" s="200"/>
      <c r="AD28" s="200"/>
      <c r="AE28" s="201"/>
    </row>
    <row r="29" spans="1:33" ht="27" customHeight="1" x14ac:dyDescent="0.25">
      <c r="A29" s="218"/>
      <c r="B29" s="200"/>
      <c r="C29" s="200"/>
      <c r="D29" s="73" t="s">
        <v>140</v>
      </c>
      <c r="E29" s="73" t="s">
        <v>141</v>
      </c>
      <c r="F29" s="73" t="s">
        <v>142</v>
      </c>
      <c r="G29" s="73" t="s">
        <v>143</v>
      </c>
      <c r="H29" s="73" t="s">
        <v>144</v>
      </c>
      <c r="I29" s="73" t="s">
        <v>145</v>
      </c>
      <c r="J29" s="73" t="s">
        <v>146</v>
      </c>
      <c r="K29" s="73" t="s">
        <v>147</v>
      </c>
      <c r="L29" s="73" t="s">
        <v>148</v>
      </c>
      <c r="M29" s="73" t="s">
        <v>149</v>
      </c>
      <c r="N29" s="73" t="s">
        <v>150</v>
      </c>
      <c r="O29" s="73" t="s">
        <v>151</v>
      </c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0"/>
      <c r="AE29" s="201"/>
    </row>
    <row r="30" spans="1:33" ht="42" customHeight="1" thickBot="1" x14ac:dyDescent="0.3">
      <c r="A30" s="74"/>
      <c r="B30" s="216"/>
      <c r="C30" s="2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75">
        <f>SUM(D30:O30)</f>
        <v>0</v>
      </c>
      <c r="Q30" s="202" t="s">
        <v>158</v>
      </c>
      <c r="R30" s="202"/>
      <c r="S30" s="202"/>
      <c r="T30" s="202"/>
      <c r="U30" s="202"/>
      <c r="V30" s="202"/>
      <c r="W30" s="202"/>
      <c r="X30" s="202"/>
      <c r="Y30" s="202" t="s">
        <v>43</v>
      </c>
      <c r="Z30" s="202"/>
      <c r="AA30" s="202"/>
      <c r="AB30" s="202"/>
      <c r="AC30" s="202"/>
      <c r="AD30" s="202"/>
      <c r="AE30" s="203"/>
      <c r="AF30" s="163"/>
      <c r="AG30" s="163"/>
    </row>
    <row r="31" spans="1:33" ht="12" customHeight="1" thickBot="1" x14ac:dyDescent="0.3">
      <c r="A31" s="76"/>
      <c r="B31" s="77"/>
      <c r="C31" s="7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78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164"/>
      <c r="AB31" s="164"/>
      <c r="AC31" s="164"/>
      <c r="AD31" s="164"/>
      <c r="AE31" s="165"/>
      <c r="AF31" s="163"/>
      <c r="AG31" s="163"/>
    </row>
    <row r="32" spans="1:33" ht="45" customHeight="1" x14ac:dyDescent="0.25">
      <c r="A32" s="250" t="s">
        <v>159</v>
      </c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2"/>
      <c r="AF32" s="163"/>
      <c r="AG32" s="163"/>
    </row>
    <row r="33" spans="1:41" ht="23.1" customHeight="1" x14ac:dyDescent="0.25">
      <c r="A33" s="218" t="s">
        <v>44</v>
      </c>
      <c r="B33" s="200" t="s">
        <v>46</v>
      </c>
      <c r="C33" s="200" t="s">
        <v>36</v>
      </c>
      <c r="D33" s="200" t="s">
        <v>160</v>
      </c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 t="s">
        <v>161</v>
      </c>
      <c r="R33" s="200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1"/>
      <c r="AF33" s="163"/>
      <c r="AG33" s="166"/>
      <c r="AH33" s="79"/>
      <c r="AI33" s="79"/>
      <c r="AJ33" s="79"/>
      <c r="AK33" s="79"/>
      <c r="AL33" s="79"/>
      <c r="AM33" s="79"/>
      <c r="AN33" s="79"/>
      <c r="AO33" s="79"/>
    </row>
    <row r="34" spans="1:41" ht="27" customHeight="1" x14ac:dyDescent="0.25">
      <c r="A34" s="218"/>
      <c r="B34" s="200"/>
      <c r="C34" s="284"/>
      <c r="D34" s="73" t="s">
        <v>140</v>
      </c>
      <c r="E34" s="73" t="s">
        <v>141</v>
      </c>
      <c r="F34" s="73" t="s">
        <v>142</v>
      </c>
      <c r="G34" s="73" t="s">
        <v>143</v>
      </c>
      <c r="H34" s="73" t="s">
        <v>144</v>
      </c>
      <c r="I34" s="73" t="s">
        <v>145</v>
      </c>
      <c r="J34" s="73" t="s">
        <v>146</v>
      </c>
      <c r="K34" s="73" t="s">
        <v>147</v>
      </c>
      <c r="L34" s="73" t="s">
        <v>148</v>
      </c>
      <c r="M34" s="73" t="s">
        <v>149</v>
      </c>
      <c r="N34" s="73" t="s">
        <v>150</v>
      </c>
      <c r="O34" s="73" t="s">
        <v>151</v>
      </c>
      <c r="P34" s="73" t="s">
        <v>102</v>
      </c>
      <c r="Q34" s="281" t="s">
        <v>52</v>
      </c>
      <c r="R34" s="282"/>
      <c r="S34" s="282"/>
      <c r="T34" s="283"/>
      <c r="U34" s="200" t="s">
        <v>54</v>
      </c>
      <c r="V34" s="200"/>
      <c r="W34" s="200"/>
      <c r="X34" s="200"/>
      <c r="Y34" s="200" t="s">
        <v>56</v>
      </c>
      <c r="Z34" s="200"/>
      <c r="AA34" s="200"/>
      <c r="AB34" s="200"/>
      <c r="AC34" s="200" t="s">
        <v>58</v>
      </c>
      <c r="AD34" s="200"/>
      <c r="AE34" s="201"/>
      <c r="AF34" s="163"/>
      <c r="AG34" s="166"/>
      <c r="AH34" s="79"/>
      <c r="AI34" s="79"/>
      <c r="AJ34" s="79"/>
      <c r="AK34" s="79"/>
      <c r="AL34" s="79"/>
      <c r="AM34" s="79"/>
      <c r="AN34" s="79"/>
      <c r="AO34" s="79"/>
    </row>
    <row r="35" spans="1:41" ht="45" customHeight="1" x14ac:dyDescent="0.25">
      <c r="A35" s="285" t="s">
        <v>162</v>
      </c>
      <c r="B35" s="287">
        <v>0.37</v>
      </c>
      <c r="C35" s="81" t="s">
        <v>48</v>
      </c>
      <c r="D35" s="80"/>
      <c r="E35" s="80"/>
      <c r="F35" s="80"/>
      <c r="G35" s="80"/>
      <c r="H35" s="80"/>
      <c r="I35" s="80"/>
      <c r="J35" s="80">
        <v>0.15</v>
      </c>
      <c r="K35" s="80">
        <v>0.17</v>
      </c>
      <c r="L35" s="80">
        <v>0.17</v>
      </c>
      <c r="M35" s="80">
        <v>0.17</v>
      </c>
      <c r="N35" s="80">
        <v>0.17</v>
      </c>
      <c r="O35" s="80">
        <v>0.17</v>
      </c>
      <c r="P35" s="82">
        <v>1</v>
      </c>
      <c r="Q35" s="298" t="s">
        <v>163</v>
      </c>
      <c r="R35" s="299"/>
      <c r="S35" s="299"/>
      <c r="T35" s="300"/>
      <c r="U35" s="304" t="s">
        <v>164</v>
      </c>
      <c r="V35" s="304"/>
      <c r="W35" s="304"/>
      <c r="X35" s="304"/>
      <c r="Y35" s="304" t="s">
        <v>165</v>
      </c>
      <c r="Z35" s="304"/>
      <c r="AA35" s="304"/>
      <c r="AB35" s="304"/>
      <c r="AC35" s="304" t="s">
        <v>166</v>
      </c>
      <c r="AD35" s="304"/>
      <c r="AE35" s="306"/>
      <c r="AF35" s="163"/>
      <c r="AG35" s="166"/>
      <c r="AH35" s="79"/>
      <c r="AI35" s="79"/>
      <c r="AJ35" s="79"/>
      <c r="AK35" s="79"/>
      <c r="AL35" s="79"/>
      <c r="AM35" s="79"/>
      <c r="AN35" s="79"/>
      <c r="AO35" s="79"/>
    </row>
    <row r="36" spans="1:41" ht="45" customHeight="1" thickBot="1" x14ac:dyDescent="0.3">
      <c r="A36" s="286"/>
      <c r="B36" s="288"/>
      <c r="C36" s="83" t="s">
        <v>50</v>
      </c>
      <c r="D36" s="167"/>
      <c r="E36" s="167"/>
      <c r="F36" s="167"/>
      <c r="G36" s="84"/>
      <c r="H36" s="84"/>
      <c r="I36" s="84"/>
      <c r="J36" s="84"/>
      <c r="K36" s="84"/>
      <c r="L36" s="84"/>
      <c r="M36" s="84"/>
      <c r="N36" s="84"/>
      <c r="O36" s="84"/>
      <c r="P36" s="85">
        <f>SUM(D36:O36)</f>
        <v>0</v>
      </c>
      <c r="Q36" s="301"/>
      <c r="R36" s="302"/>
      <c r="S36" s="302"/>
      <c r="T36" s="303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7"/>
      <c r="AF36" s="163"/>
      <c r="AG36" s="166"/>
      <c r="AH36" s="79"/>
      <c r="AI36" s="79"/>
      <c r="AJ36" s="79"/>
      <c r="AK36" s="79"/>
      <c r="AL36" s="79"/>
      <c r="AM36" s="79"/>
      <c r="AN36" s="79"/>
      <c r="AO36" s="79"/>
    </row>
    <row r="37" spans="1:41" s="72" customFormat="1" ht="17.25" customHeight="1" thickBot="1" x14ac:dyDescent="0.25"/>
    <row r="38" spans="1:41" ht="45" customHeight="1" thickBot="1" x14ac:dyDescent="0.3">
      <c r="A38" s="250" t="s">
        <v>167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51"/>
      <c r="AD38" s="251"/>
      <c r="AE38" s="252"/>
      <c r="AG38" s="79"/>
      <c r="AH38" s="79"/>
      <c r="AI38" s="79"/>
      <c r="AJ38" s="79"/>
      <c r="AK38" s="79"/>
      <c r="AL38" s="79"/>
      <c r="AM38" s="79"/>
      <c r="AN38" s="79"/>
      <c r="AO38" s="79"/>
    </row>
    <row r="39" spans="1:41" ht="26.1" customHeight="1" x14ac:dyDescent="0.25">
      <c r="A39" s="289" t="s">
        <v>60</v>
      </c>
      <c r="B39" s="290" t="s">
        <v>168</v>
      </c>
      <c r="C39" s="293" t="s">
        <v>169</v>
      </c>
      <c r="D39" s="295" t="s">
        <v>170</v>
      </c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7"/>
      <c r="Q39" s="290" t="s">
        <v>171</v>
      </c>
      <c r="R39" s="290"/>
      <c r="S39" s="290"/>
      <c r="T39" s="290"/>
      <c r="U39" s="290"/>
      <c r="V39" s="290"/>
      <c r="W39" s="290"/>
      <c r="X39" s="290"/>
      <c r="Y39" s="290"/>
      <c r="Z39" s="290"/>
      <c r="AA39" s="290"/>
      <c r="AB39" s="290"/>
      <c r="AC39" s="290"/>
      <c r="AD39" s="290"/>
      <c r="AE39" s="308"/>
      <c r="AG39" s="79"/>
      <c r="AH39" s="79"/>
      <c r="AI39" s="79"/>
      <c r="AJ39" s="79"/>
      <c r="AK39" s="79"/>
      <c r="AL39" s="79"/>
      <c r="AM39" s="79"/>
      <c r="AN39" s="79"/>
      <c r="AO39" s="79"/>
    </row>
    <row r="40" spans="1:41" ht="26.1" customHeight="1" x14ac:dyDescent="0.25">
      <c r="A40" s="218"/>
      <c r="B40" s="200"/>
      <c r="C40" s="294"/>
      <c r="D40" s="73" t="s">
        <v>172</v>
      </c>
      <c r="E40" s="73" t="s">
        <v>173</v>
      </c>
      <c r="F40" s="73" t="s">
        <v>174</v>
      </c>
      <c r="G40" s="73" t="s">
        <v>175</v>
      </c>
      <c r="H40" s="73" t="s">
        <v>176</v>
      </c>
      <c r="I40" s="73" t="s">
        <v>177</v>
      </c>
      <c r="J40" s="73" t="s">
        <v>178</v>
      </c>
      <c r="K40" s="73" t="s">
        <v>179</v>
      </c>
      <c r="L40" s="73" t="s">
        <v>180</v>
      </c>
      <c r="M40" s="73" t="s">
        <v>181</v>
      </c>
      <c r="N40" s="73" t="s">
        <v>182</v>
      </c>
      <c r="O40" s="73" t="s">
        <v>183</v>
      </c>
      <c r="P40" s="73" t="s">
        <v>184</v>
      </c>
      <c r="Q40" s="281" t="s">
        <v>185</v>
      </c>
      <c r="R40" s="282"/>
      <c r="S40" s="282"/>
      <c r="T40" s="282"/>
      <c r="U40" s="282"/>
      <c r="V40" s="282"/>
      <c r="W40" s="282"/>
      <c r="X40" s="283"/>
      <c r="Y40" s="281" t="s">
        <v>68</v>
      </c>
      <c r="Z40" s="282"/>
      <c r="AA40" s="282"/>
      <c r="AB40" s="282"/>
      <c r="AC40" s="282"/>
      <c r="AD40" s="282"/>
      <c r="AE40" s="322"/>
      <c r="AG40" s="86"/>
      <c r="AH40" s="86"/>
      <c r="AI40" s="86"/>
      <c r="AJ40" s="86"/>
      <c r="AK40" s="86"/>
      <c r="AL40" s="86"/>
      <c r="AM40" s="86"/>
      <c r="AN40" s="86"/>
      <c r="AO40" s="86"/>
    </row>
    <row r="41" spans="1:41" ht="28.5" customHeight="1" x14ac:dyDescent="0.25">
      <c r="A41" s="291" t="s">
        <v>186</v>
      </c>
      <c r="B41" s="292">
        <v>0.1</v>
      </c>
      <c r="C41" s="87" t="s">
        <v>48</v>
      </c>
      <c r="D41" s="88"/>
      <c r="E41" s="88"/>
      <c r="F41" s="88"/>
      <c r="G41" s="88"/>
      <c r="H41" s="88"/>
      <c r="I41" s="88"/>
      <c r="J41" s="88">
        <v>0.16</v>
      </c>
      <c r="K41" s="88">
        <v>0.16</v>
      </c>
      <c r="L41" s="88">
        <v>0.16</v>
      </c>
      <c r="M41" s="88">
        <v>0.16</v>
      </c>
      <c r="N41" s="88">
        <v>0.16</v>
      </c>
      <c r="O41" s="88">
        <v>0.2</v>
      </c>
      <c r="P41" s="168">
        <f t="shared" ref="P41:P48" si="1">SUM(D41:O41)</f>
        <v>1</v>
      </c>
      <c r="Q41" s="314" t="s">
        <v>187</v>
      </c>
      <c r="R41" s="315"/>
      <c r="S41" s="315"/>
      <c r="T41" s="315"/>
      <c r="U41" s="315"/>
      <c r="V41" s="315"/>
      <c r="W41" s="315"/>
      <c r="X41" s="316"/>
      <c r="Y41" s="314" t="s">
        <v>69</v>
      </c>
      <c r="Z41" s="315"/>
      <c r="AA41" s="315"/>
      <c r="AB41" s="315"/>
      <c r="AC41" s="315"/>
      <c r="AD41" s="315"/>
      <c r="AE41" s="320"/>
      <c r="AG41" s="90"/>
      <c r="AH41" s="90"/>
      <c r="AI41" s="90"/>
      <c r="AJ41" s="90"/>
      <c r="AK41" s="90"/>
      <c r="AL41" s="90"/>
      <c r="AM41" s="90"/>
      <c r="AN41" s="90"/>
      <c r="AO41" s="90"/>
    </row>
    <row r="42" spans="1:41" ht="28.5" customHeight="1" x14ac:dyDescent="0.25">
      <c r="A42" s="291"/>
      <c r="B42" s="292"/>
      <c r="C42" s="91" t="s">
        <v>50</v>
      </c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89">
        <f t="shared" si="1"/>
        <v>0</v>
      </c>
      <c r="Q42" s="317"/>
      <c r="R42" s="318"/>
      <c r="S42" s="318"/>
      <c r="T42" s="318"/>
      <c r="U42" s="318"/>
      <c r="V42" s="318"/>
      <c r="W42" s="318"/>
      <c r="X42" s="319"/>
      <c r="Y42" s="317"/>
      <c r="Z42" s="318"/>
      <c r="AA42" s="318"/>
      <c r="AB42" s="318"/>
      <c r="AC42" s="318"/>
      <c r="AD42" s="318"/>
      <c r="AE42" s="321"/>
    </row>
    <row r="43" spans="1:41" ht="28.5" customHeight="1" x14ac:dyDescent="0.25">
      <c r="A43" s="291" t="s">
        <v>188</v>
      </c>
      <c r="B43" s="292">
        <v>0.09</v>
      </c>
      <c r="C43" s="87" t="s">
        <v>48</v>
      </c>
      <c r="D43" s="88"/>
      <c r="E43" s="88"/>
      <c r="F43" s="88"/>
      <c r="G43" s="88"/>
      <c r="H43" s="88"/>
      <c r="I43" s="88"/>
      <c r="J43" s="88">
        <v>0.16</v>
      </c>
      <c r="K43" s="88">
        <v>0.16</v>
      </c>
      <c r="L43" s="88">
        <v>0.16</v>
      </c>
      <c r="M43" s="88">
        <v>0.16</v>
      </c>
      <c r="N43" s="88">
        <v>0.16</v>
      </c>
      <c r="O43" s="88">
        <v>0.2</v>
      </c>
      <c r="P43" s="168">
        <f t="shared" si="1"/>
        <v>1</v>
      </c>
      <c r="Q43" s="314" t="s">
        <v>187</v>
      </c>
      <c r="R43" s="315"/>
      <c r="S43" s="315"/>
      <c r="T43" s="315"/>
      <c r="U43" s="315"/>
      <c r="V43" s="315"/>
      <c r="W43" s="315"/>
      <c r="X43" s="316"/>
      <c r="Y43" s="314" t="s">
        <v>69</v>
      </c>
      <c r="Z43" s="315"/>
      <c r="AA43" s="315"/>
      <c r="AB43" s="315"/>
      <c r="AC43" s="315"/>
      <c r="AD43" s="315"/>
      <c r="AE43" s="320"/>
    </row>
    <row r="44" spans="1:41" ht="28.5" customHeight="1" x14ac:dyDescent="0.25">
      <c r="A44" s="291"/>
      <c r="B44" s="292"/>
      <c r="C44" s="91" t="s">
        <v>50</v>
      </c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89">
        <f t="shared" si="1"/>
        <v>0</v>
      </c>
      <c r="Q44" s="317"/>
      <c r="R44" s="318"/>
      <c r="S44" s="318"/>
      <c r="T44" s="318"/>
      <c r="U44" s="318"/>
      <c r="V44" s="318"/>
      <c r="W44" s="318"/>
      <c r="X44" s="319"/>
      <c r="Y44" s="317"/>
      <c r="Z44" s="318"/>
      <c r="AA44" s="318"/>
      <c r="AB44" s="318"/>
      <c r="AC44" s="318"/>
      <c r="AD44" s="318"/>
      <c r="AE44" s="321"/>
    </row>
    <row r="45" spans="1:41" ht="28.5" customHeight="1" x14ac:dyDescent="0.25">
      <c r="A45" s="291" t="s">
        <v>189</v>
      </c>
      <c r="B45" s="292">
        <v>0.09</v>
      </c>
      <c r="C45" s="87" t="s">
        <v>48</v>
      </c>
      <c r="D45" s="88"/>
      <c r="E45" s="88"/>
      <c r="F45" s="88"/>
      <c r="G45" s="88"/>
      <c r="H45" s="88"/>
      <c r="I45" s="88"/>
      <c r="J45" s="88">
        <v>0.16</v>
      </c>
      <c r="K45" s="88">
        <v>0.16</v>
      </c>
      <c r="L45" s="88">
        <v>0.16</v>
      </c>
      <c r="M45" s="88">
        <v>0.16</v>
      </c>
      <c r="N45" s="88">
        <v>0.16</v>
      </c>
      <c r="O45" s="88">
        <v>0.2</v>
      </c>
      <c r="P45" s="168">
        <f t="shared" si="1"/>
        <v>1</v>
      </c>
      <c r="Q45" s="314" t="s">
        <v>187</v>
      </c>
      <c r="R45" s="315"/>
      <c r="S45" s="315"/>
      <c r="T45" s="315"/>
      <c r="U45" s="315"/>
      <c r="V45" s="315"/>
      <c r="W45" s="315"/>
      <c r="X45" s="316"/>
      <c r="Y45" s="314" t="s">
        <v>69</v>
      </c>
      <c r="Z45" s="315"/>
      <c r="AA45" s="315"/>
      <c r="AB45" s="315"/>
      <c r="AC45" s="315"/>
      <c r="AD45" s="315"/>
      <c r="AE45" s="320"/>
    </row>
    <row r="46" spans="1:41" ht="28.5" customHeight="1" x14ac:dyDescent="0.25">
      <c r="A46" s="291"/>
      <c r="B46" s="292"/>
      <c r="C46" s="91" t="s">
        <v>50</v>
      </c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89">
        <f t="shared" si="1"/>
        <v>0</v>
      </c>
      <c r="Q46" s="317"/>
      <c r="R46" s="318"/>
      <c r="S46" s="318"/>
      <c r="T46" s="318"/>
      <c r="U46" s="318"/>
      <c r="V46" s="318"/>
      <c r="W46" s="318"/>
      <c r="X46" s="319"/>
      <c r="Y46" s="317"/>
      <c r="Z46" s="318"/>
      <c r="AA46" s="318"/>
      <c r="AB46" s="318"/>
      <c r="AC46" s="318"/>
      <c r="AD46" s="318"/>
      <c r="AE46" s="321"/>
    </row>
    <row r="47" spans="1:41" ht="28.5" customHeight="1" x14ac:dyDescent="0.25">
      <c r="A47" s="309" t="s">
        <v>190</v>
      </c>
      <c r="B47" s="292">
        <v>0.09</v>
      </c>
      <c r="C47" s="87" t="s">
        <v>48</v>
      </c>
      <c r="D47" s="88"/>
      <c r="E47" s="88"/>
      <c r="F47" s="88"/>
      <c r="G47" s="88"/>
      <c r="H47" s="88"/>
      <c r="I47" s="88"/>
      <c r="J47" s="88">
        <v>0.16</v>
      </c>
      <c r="K47" s="88">
        <v>0.16</v>
      </c>
      <c r="L47" s="88">
        <v>0.16</v>
      </c>
      <c r="M47" s="88">
        <v>0.16</v>
      </c>
      <c r="N47" s="88">
        <v>0.16</v>
      </c>
      <c r="O47" s="88">
        <v>0.2</v>
      </c>
      <c r="P47" s="168">
        <f t="shared" si="1"/>
        <v>1</v>
      </c>
      <c r="Q47" s="314" t="s">
        <v>187</v>
      </c>
      <c r="R47" s="315"/>
      <c r="S47" s="315"/>
      <c r="T47" s="315"/>
      <c r="U47" s="315"/>
      <c r="V47" s="315"/>
      <c r="W47" s="315"/>
      <c r="X47" s="316"/>
      <c r="Y47" s="314" t="s">
        <v>69</v>
      </c>
      <c r="Z47" s="315"/>
      <c r="AA47" s="315"/>
      <c r="AB47" s="315"/>
      <c r="AC47" s="315"/>
      <c r="AD47" s="315"/>
      <c r="AE47" s="320"/>
    </row>
    <row r="48" spans="1:41" ht="28.5" customHeight="1" thickBot="1" x14ac:dyDescent="0.3">
      <c r="A48" s="310"/>
      <c r="B48" s="311"/>
      <c r="C48" s="83" t="s">
        <v>50</v>
      </c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4">
        <f t="shared" si="1"/>
        <v>0</v>
      </c>
      <c r="Q48" s="317"/>
      <c r="R48" s="318"/>
      <c r="S48" s="318"/>
      <c r="T48" s="318"/>
      <c r="U48" s="318"/>
      <c r="V48" s="318"/>
      <c r="W48" s="318"/>
      <c r="X48" s="319"/>
      <c r="Y48" s="317"/>
      <c r="Z48" s="318"/>
      <c r="AA48" s="318"/>
      <c r="AB48" s="318"/>
      <c r="AC48" s="318"/>
      <c r="AD48" s="318"/>
      <c r="AE48" s="321"/>
    </row>
    <row r="49" spans="1:1" ht="15" customHeight="1" x14ac:dyDescent="0.25">
      <c r="A49" s="15" t="s">
        <v>191</v>
      </c>
    </row>
  </sheetData>
  <mergeCells count="84">
    <mergeCell ref="C17:AE17"/>
    <mergeCell ref="Q47:X48"/>
    <mergeCell ref="Y47:AE48"/>
    <mergeCell ref="Y40:AE40"/>
    <mergeCell ref="Y41:AE42"/>
    <mergeCell ref="Q43:X44"/>
    <mergeCell ref="Y43:AE44"/>
    <mergeCell ref="Q45:X46"/>
    <mergeCell ref="Y45:AE46"/>
    <mergeCell ref="Q41:X42"/>
    <mergeCell ref="D28:O28"/>
    <mergeCell ref="P28:P29"/>
    <mergeCell ref="A27:AE27"/>
    <mergeCell ref="U34:X34"/>
    <mergeCell ref="Y34:AB34"/>
    <mergeCell ref="A32:AE32"/>
    <mergeCell ref="A47:A48"/>
    <mergeCell ref="B47:B48"/>
    <mergeCell ref="A43:A44"/>
    <mergeCell ref="B43:B44"/>
    <mergeCell ref="A45:A46"/>
    <mergeCell ref="B45:B46"/>
    <mergeCell ref="A35:A36"/>
    <mergeCell ref="B35:B36"/>
    <mergeCell ref="A39:A40"/>
    <mergeCell ref="B39:B40"/>
    <mergeCell ref="A41:A42"/>
    <mergeCell ref="B41:B42"/>
    <mergeCell ref="A38:AE38"/>
    <mergeCell ref="Q40:X40"/>
    <mergeCell ref="C39:C40"/>
    <mergeCell ref="D39:P39"/>
    <mergeCell ref="Q35:T36"/>
    <mergeCell ref="U35:X36"/>
    <mergeCell ref="Y35:AB36"/>
    <mergeCell ref="AC35:AE36"/>
    <mergeCell ref="Q39:AE39"/>
    <mergeCell ref="Q33:AE33"/>
    <mergeCell ref="Q34:T34"/>
    <mergeCell ref="A33:A34"/>
    <mergeCell ref="B33:B34"/>
    <mergeCell ref="C33:C34"/>
    <mergeCell ref="D33:P33"/>
    <mergeCell ref="AC34:AE34"/>
    <mergeCell ref="A11:B13"/>
    <mergeCell ref="D7:H9"/>
    <mergeCell ref="A15:B15"/>
    <mergeCell ref="O7:P7"/>
    <mergeCell ref="C11:AE13"/>
    <mergeCell ref="C15:K15"/>
    <mergeCell ref="M7:N7"/>
    <mergeCell ref="O8:P8"/>
    <mergeCell ref="M9:N9"/>
    <mergeCell ref="O9:P9"/>
    <mergeCell ref="I7:J9"/>
    <mergeCell ref="K7:L9"/>
    <mergeCell ref="Y15:Z15"/>
    <mergeCell ref="A7:B9"/>
    <mergeCell ref="C7:C9"/>
    <mergeCell ref="M8:N8"/>
    <mergeCell ref="A1:A4"/>
    <mergeCell ref="B1:AA1"/>
    <mergeCell ref="B2:AA2"/>
    <mergeCell ref="B3:AA4"/>
    <mergeCell ref="AB1:AE1"/>
    <mergeCell ref="AB2:AE2"/>
    <mergeCell ref="AB3:AE3"/>
    <mergeCell ref="AB4:AE4"/>
    <mergeCell ref="C18:AE18"/>
    <mergeCell ref="Y28:AE29"/>
    <mergeCell ref="Y30:AE30"/>
    <mergeCell ref="B20:O20"/>
    <mergeCell ref="L15:Q15"/>
    <mergeCell ref="AA15:AE15"/>
    <mergeCell ref="R15:X15"/>
    <mergeCell ref="Q28:X29"/>
    <mergeCell ref="Q30:X30"/>
    <mergeCell ref="B30:C30"/>
    <mergeCell ref="A19:AE19"/>
    <mergeCell ref="P20:AE20"/>
    <mergeCell ref="C16:AB16"/>
    <mergeCell ref="B28:C29"/>
    <mergeCell ref="A28:A29"/>
    <mergeCell ref="A17:B17"/>
  </mergeCells>
  <dataValidations count="3">
    <dataValidation type="textLength" operator="lessThanOrEqual" allowBlank="1" showInputMessage="1" showErrorMessage="1" errorTitle="Máximo 2.000 caracteres" error="Máximo 2.000 caracteres" sqref="AC35 Q35 Y35 Q45 Q41 Q43 Q47" xr:uid="{00000000-0002-0000-0000-000000000000}">
      <formula1>2000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00000000-0002-0000-0000-000001000000}">
      <formula1>2000</formula1>
    </dataValidation>
    <dataValidation type="list" allowBlank="1" showInputMessage="1" showErrorMessage="1" sqref="C7:C9" xr:uid="{00000000-0002-0000-0000-000002000000}">
      <formula1>$B$21:$M$21</formula1>
    </dataValidation>
  </dataValidations>
  <pageMargins left="0.25" right="0.25" top="0.75" bottom="0.75" header="0.3" footer="0.3"/>
  <pageSetup scale="21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8E4D5EC-48B6-48B0-9CFF-49BF9A007553}">
          <x14:formula1>
            <xm:f>listas!$D$2:$D$15</xm:f>
          </x14:formula1>
          <xm:sqref>C11:AE13</xm:sqref>
        </x14:dataValidation>
        <x14:dataValidation type="list" allowBlank="1" showInputMessage="1" showErrorMessage="1" xr:uid="{DE3819A2-E2C6-40B8-AA71-26E1B8A63CDB}">
          <x14:formula1>
            <xm:f>listas!$A$2:$A$6</xm:f>
          </x14:formula1>
          <xm:sqref>C15:K15</xm:sqref>
        </x14:dataValidation>
        <x14:dataValidation type="list" allowBlank="1" showInputMessage="1" showErrorMessage="1" xr:uid="{8846E161-823A-4370-AD42-5BD0B7F51418}">
          <x14:formula1>
            <xm:f>listas!$B$2:$B$8</xm:f>
          </x14:formula1>
          <xm:sqref>R15:X15</xm:sqref>
        </x14:dataValidation>
        <x14:dataValidation type="list" allowBlank="1" showInputMessage="1" showErrorMessage="1" xr:uid="{B110DE27-57FC-46FF-A6C8-F855FB03735E}">
          <x14:formula1>
            <xm:f>listas!$C$2:$C$20</xm:f>
          </x14:formula1>
          <xm:sqref>AA15:AE15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E6E8E-535B-435B-A51C-59FC7E19DFC8}">
  <sheetPr>
    <tabColor theme="7" tint="0.39997558519241921"/>
    <pageSetUpPr fitToPage="1"/>
  </sheetPr>
  <dimension ref="A1:AO49"/>
  <sheetViews>
    <sheetView showGridLines="0" topLeftCell="S17" zoomScale="90" zoomScaleNormal="90" workbookViewId="0">
      <selection activeCell="A35" sqref="A35:A36"/>
    </sheetView>
  </sheetViews>
  <sheetFormatPr baseColWidth="10" defaultColWidth="10.85546875" defaultRowHeight="14.25" x14ac:dyDescent="0.25"/>
  <cols>
    <col min="1" max="1" width="38.42578125" style="15" customWidth="1"/>
    <col min="2" max="2" width="20.5703125" style="15" customWidth="1"/>
    <col min="3" max="14" width="20.7109375" style="15" customWidth="1"/>
    <col min="15" max="15" width="20.5703125" style="15" customWidth="1"/>
    <col min="16" max="16" width="32.42578125" style="15" customWidth="1"/>
    <col min="17" max="27" width="18.140625" style="15" customWidth="1"/>
    <col min="28" max="28" width="22.7109375" style="15" customWidth="1"/>
    <col min="29" max="29" width="19" style="15" customWidth="1"/>
    <col min="30" max="30" width="19.42578125" style="15" customWidth="1"/>
    <col min="31" max="31" width="20.5703125" style="15" customWidth="1"/>
    <col min="32" max="32" width="22.85546875" style="15" customWidth="1"/>
    <col min="33" max="33" width="18.42578125" style="15" bestFit="1" customWidth="1"/>
    <col min="34" max="34" width="8.42578125" style="15" customWidth="1"/>
    <col min="35" max="35" width="18.42578125" style="15" bestFit="1" customWidth="1"/>
    <col min="36" max="36" width="5.7109375" style="15" customWidth="1"/>
    <col min="37" max="37" width="18.42578125" style="15" bestFit="1" customWidth="1"/>
    <col min="38" max="38" width="4.7109375" style="15" customWidth="1"/>
    <col min="39" max="39" width="23" style="15" bestFit="1" customWidth="1"/>
    <col min="40" max="40" width="10.85546875" style="15"/>
    <col min="41" max="41" width="18.42578125" style="15" bestFit="1" customWidth="1"/>
    <col min="42" max="42" width="16.140625" style="15" customWidth="1"/>
    <col min="43" max="16384" width="10.85546875" style="15"/>
  </cols>
  <sheetData>
    <row r="1" spans="1:31" ht="32.25" customHeight="1" thickBot="1" x14ac:dyDescent="0.3">
      <c r="A1" s="221"/>
      <c r="B1" s="224" t="s">
        <v>121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6"/>
      <c r="AB1" s="233" t="s">
        <v>122</v>
      </c>
      <c r="AC1" s="234"/>
      <c r="AD1" s="234"/>
      <c r="AE1" s="235"/>
    </row>
    <row r="2" spans="1:31" ht="30.75" customHeight="1" thickBot="1" x14ac:dyDescent="0.3">
      <c r="A2" s="222"/>
      <c r="B2" s="224" t="s">
        <v>123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6"/>
      <c r="AB2" s="233" t="s">
        <v>124</v>
      </c>
      <c r="AC2" s="234"/>
      <c r="AD2" s="234"/>
      <c r="AE2" s="235"/>
    </row>
    <row r="3" spans="1:31" ht="24" customHeight="1" thickBot="1" x14ac:dyDescent="0.3">
      <c r="A3" s="222"/>
      <c r="B3" s="227" t="s">
        <v>125</v>
      </c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9"/>
      <c r="AB3" s="233" t="s">
        <v>126</v>
      </c>
      <c r="AC3" s="234"/>
      <c r="AD3" s="234"/>
      <c r="AE3" s="235"/>
    </row>
    <row r="4" spans="1:31" ht="21.75" customHeight="1" thickBot="1" x14ac:dyDescent="0.3">
      <c r="A4" s="223"/>
      <c r="B4" s="230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2"/>
      <c r="AB4" s="236" t="s">
        <v>127</v>
      </c>
      <c r="AC4" s="237"/>
      <c r="AD4" s="237"/>
      <c r="AE4" s="238"/>
    </row>
    <row r="5" spans="1:31" ht="9" customHeight="1" thickBot="1" x14ac:dyDescent="0.3">
      <c r="A5" s="17"/>
      <c r="B5" s="18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/>
      <c r="AA5" s="20"/>
      <c r="AB5" s="20"/>
      <c r="AD5" s="22"/>
      <c r="AE5" s="23"/>
    </row>
    <row r="6" spans="1:31" ht="9" customHeight="1" thickBot="1" x14ac:dyDescent="0.3">
      <c r="A6" s="24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1"/>
      <c r="AA6" s="20"/>
      <c r="AB6" s="20"/>
      <c r="AD6" s="22"/>
      <c r="AE6" s="23"/>
    </row>
    <row r="7" spans="1:31" ht="15" x14ac:dyDescent="0.25">
      <c r="A7" s="239" t="s">
        <v>4</v>
      </c>
      <c r="B7" s="240"/>
      <c r="C7" s="276"/>
      <c r="D7" s="239" t="s">
        <v>6</v>
      </c>
      <c r="E7" s="245"/>
      <c r="F7" s="245"/>
      <c r="G7" s="245"/>
      <c r="H7" s="240"/>
      <c r="I7" s="270">
        <v>45499</v>
      </c>
      <c r="J7" s="271"/>
      <c r="K7" s="239" t="s">
        <v>8</v>
      </c>
      <c r="L7" s="240"/>
      <c r="M7" s="262" t="s">
        <v>128</v>
      </c>
      <c r="N7" s="263"/>
      <c r="O7" s="248" t="s">
        <v>129</v>
      </c>
      <c r="P7" s="249"/>
      <c r="Q7" s="20"/>
      <c r="R7" s="20"/>
      <c r="S7" s="20"/>
      <c r="T7" s="20"/>
      <c r="U7" s="20"/>
      <c r="V7" s="20"/>
      <c r="W7" s="20"/>
      <c r="X7" s="20"/>
      <c r="Y7" s="20"/>
      <c r="Z7" s="21"/>
      <c r="AA7" s="20"/>
      <c r="AB7" s="20"/>
      <c r="AD7" s="22"/>
      <c r="AE7" s="23"/>
    </row>
    <row r="8" spans="1:31" ht="15" x14ac:dyDescent="0.25">
      <c r="A8" s="241"/>
      <c r="B8" s="242"/>
      <c r="C8" s="277"/>
      <c r="D8" s="241"/>
      <c r="E8" s="246"/>
      <c r="F8" s="246"/>
      <c r="G8" s="246"/>
      <c r="H8" s="242"/>
      <c r="I8" s="272"/>
      <c r="J8" s="273"/>
      <c r="K8" s="241"/>
      <c r="L8" s="242"/>
      <c r="M8" s="279" t="s">
        <v>130</v>
      </c>
      <c r="N8" s="280"/>
      <c r="O8" s="264"/>
      <c r="P8" s="265"/>
      <c r="Q8" s="20"/>
      <c r="R8" s="20"/>
      <c r="S8" s="20"/>
      <c r="T8" s="20"/>
      <c r="U8" s="20"/>
      <c r="V8" s="20"/>
      <c r="W8" s="20"/>
      <c r="X8" s="20"/>
      <c r="Y8" s="20"/>
      <c r="Z8" s="21"/>
      <c r="AA8" s="20"/>
      <c r="AB8" s="20"/>
      <c r="AD8" s="22"/>
      <c r="AE8" s="23"/>
    </row>
    <row r="9" spans="1:31" ht="15.75" thickBot="1" x14ac:dyDescent="0.3">
      <c r="A9" s="243"/>
      <c r="B9" s="244"/>
      <c r="C9" s="278"/>
      <c r="D9" s="243"/>
      <c r="E9" s="247"/>
      <c r="F9" s="247"/>
      <c r="G9" s="247"/>
      <c r="H9" s="244"/>
      <c r="I9" s="274"/>
      <c r="J9" s="275"/>
      <c r="K9" s="243"/>
      <c r="L9" s="244"/>
      <c r="M9" s="266" t="s">
        <v>131</v>
      </c>
      <c r="N9" s="267"/>
      <c r="O9" s="268"/>
      <c r="P9" s="269"/>
      <c r="Q9" s="20"/>
      <c r="R9" s="20"/>
      <c r="S9" s="20"/>
      <c r="T9" s="20"/>
      <c r="U9" s="20"/>
      <c r="V9" s="20"/>
      <c r="W9" s="20"/>
      <c r="X9" s="20"/>
      <c r="Y9" s="20"/>
      <c r="Z9" s="21"/>
      <c r="AA9" s="20"/>
      <c r="AB9" s="20"/>
      <c r="AD9" s="22"/>
      <c r="AE9" s="23"/>
    </row>
    <row r="10" spans="1:31" ht="15" customHeight="1" thickBot="1" x14ac:dyDescent="0.3">
      <c r="A10" s="25"/>
      <c r="B10" s="26"/>
      <c r="C10" s="26"/>
      <c r="D10" s="27"/>
      <c r="E10" s="27"/>
      <c r="F10" s="27"/>
      <c r="G10" s="27"/>
      <c r="H10" s="27"/>
      <c r="I10" s="28"/>
      <c r="J10" s="28"/>
      <c r="K10" s="27"/>
      <c r="L10" s="27"/>
      <c r="M10" s="29"/>
      <c r="N10" s="29"/>
      <c r="O10" s="30"/>
      <c r="P10" s="30"/>
      <c r="Q10" s="26"/>
      <c r="R10" s="26"/>
      <c r="S10" s="26"/>
      <c r="T10" s="26"/>
      <c r="U10" s="26"/>
      <c r="V10" s="26"/>
      <c r="W10" s="26"/>
      <c r="X10" s="26"/>
      <c r="Y10" s="26"/>
      <c r="Z10" s="31"/>
      <c r="AA10" s="26"/>
      <c r="AB10" s="26"/>
      <c r="AD10" s="32"/>
      <c r="AE10" s="33"/>
    </row>
    <row r="11" spans="1:31" ht="15" customHeight="1" x14ac:dyDescent="0.25">
      <c r="A11" s="239" t="s">
        <v>10</v>
      </c>
      <c r="B11" s="240"/>
      <c r="C11" s="250" t="s">
        <v>132</v>
      </c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251"/>
      <c r="AC11" s="251"/>
      <c r="AD11" s="251"/>
      <c r="AE11" s="252"/>
    </row>
    <row r="12" spans="1:31" ht="15" customHeight="1" x14ac:dyDescent="0.25">
      <c r="A12" s="241"/>
      <c r="B12" s="242"/>
      <c r="C12" s="253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5"/>
    </row>
    <row r="13" spans="1:31" ht="15" customHeight="1" thickBot="1" x14ac:dyDescent="0.3">
      <c r="A13" s="243"/>
      <c r="B13" s="244"/>
      <c r="C13" s="256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8"/>
    </row>
    <row r="14" spans="1:31" ht="9" customHeight="1" thickBot="1" x14ac:dyDescent="0.3">
      <c r="A14" s="35"/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8"/>
      <c r="N14" s="38"/>
      <c r="O14" s="38"/>
      <c r="P14" s="38"/>
      <c r="Q14" s="38"/>
      <c r="R14" s="39"/>
      <c r="S14" s="39"/>
      <c r="T14" s="39"/>
      <c r="U14" s="39"/>
      <c r="V14" s="39"/>
      <c r="W14" s="39"/>
      <c r="X14" s="39"/>
      <c r="Y14" s="27"/>
      <c r="Z14" s="27"/>
      <c r="AA14" s="27"/>
      <c r="AB14" s="27"/>
      <c r="AD14" s="27"/>
      <c r="AE14" s="34"/>
    </row>
    <row r="15" spans="1:31" ht="51" customHeight="1" thickBot="1" x14ac:dyDescent="0.3">
      <c r="A15" s="219" t="s">
        <v>12</v>
      </c>
      <c r="B15" s="220"/>
      <c r="C15" s="259" t="s">
        <v>133</v>
      </c>
      <c r="D15" s="260"/>
      <c r="E15" s="260"/>
      <c r="F15" s="260"/>
      <c r="G15" s="260"/>
      <c r="H15" s="260"/>
      <c r="I15" s="260"/>
      <c r="J15" s="260"/>
      <c r="K15" s="261"/>
      <c r="L15" s="207" t="s">
        <v>14</v>
      </c>
      <c r="M15" s="208"/>
      <c r="N15" s="208"/>
      <c r="O15" s="208"/>
      <c r="P15" s="208"/>
      <c r="Q15" s="209"/>
      <c r="R15" s="213" t="s">
        <v>134</v>
      </c>
      <c r="S15" s="214"/>
      <c r="T15" s="214"/>
      <c r="U15" s="214"/>
      <c r="V15" s="214"/>
      <c r="W15" s="214"/>
      <c r="X15" s="215"/>
      <c r="Y15" s="207" t="s">
        <v>15</v>
      </c>
      <c r="Z15" s="209"/>
      <c r="AA15" s="210" t="s">
        <v>135</v>
      </c>
      <c r="AB15" s="211"/>
      <c r="AC15" s="211"/>
      <c r="AD15" s="211"/>
      <c r="AE15" s="212"/>
    </row>
    <row r="16" spans="1:31" ht="9" customHeight="1" thickBot="1" x14ac:dyDescent="0.3">
      <c r="A16" s="24"/>
      <c r="B16" s="20"/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D16" s="22"/>
      <c r="AE16" s="23"/>
    </row>
    <row r="17" spans="1:33" s="40" customFormat="1" ht="37.5" customHeight="1" thickBot="1" x14ac:dyDescent="0.3">
      <c r="A17" s="219" t="s">
        <v>17</v>
      </c>
      <c r="B17" s="220"/>
      <c r="C17" s="197" t="s">
        <v>192</v>
      </c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9"/>
    </row>
    <row r="18" spans="1:33" ht="16.5" customHeight="1" thickBot="1" x14ac:dyDescent="0.3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D18" s="42"/>
      <c r="AE18" s="43"/>
    </row>
    <row r="19" spans="1:33" ht="32.1" customHeight="1" thickBot="1" x14ac:dyDescent="0.3">
      <c r="A19" s="207" t="s">
        <v>137</v>
      </c>
      <c r="B19" s="208"/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9"/>
      <c r="AF19" s="44"/>
    </row>
    <row r="20" spans="1:33" ht="32.1" customHeight="1" thickBot="1" x14ac:dyDescent="0.3">
      <c r="A20" s="45" t="s">
        <v>19</v>
      </c>
      <c r="B20" s="204" t="s">
        <v>138</v>
      </c>
      <c r="C20" s="205"/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6"/>
      <c r="P20" s="207" t="s">
        <v>139</v>
      </c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08"/>
      <c r="AC20" s="208"/>
      <c r="AD20" s="208"/>
      <c r="AE20" s="209"/>
      <c r="AF20" s="44"/>
    </row>
    <row r="21" spans="1:33" ht="32.1" customHeight="1" thickBot="1" x14ac:dyDescent="0.3">
      <c r="A21" s="25"/>
      <c r="B21" s="46" t="s">
        <v>140</v>
      </c>
      <c r="C21" s="47" t="s">
        <v>141</v>
      </c>
      <c r="D21" s="47" t="s">
        <v>142</v>
      </c>
      <c r="E21" s="47" t="s">
        <v>143</v>
      </c>
      <c r="F21" s="47" t="s">
        <v>144</v>
      </c>
      <c r="G21" s="47" t="s">
        <v>145</v>
      </c>
      <c r="H21" s="47" t="s">
        <v>146</v>
      </c>
      <c r="I21" s="47" t="s">
        <v>147</v>
      </c>
      <c r="J21" s="47" t="s">
        <v>148</v>
      </c>
      <c r="K21" s="47" t="s">
        <v>149</v>
      </c>
      <c r="L21" s="47" t="s">
        <v>150</v>
      </c>
      <c r="M21" s="47" t="s">
        <v>151</v>
      </c>
      <c r="N21" s="47" t="s">
        <v>102</v>
      </c>
      <c r="O21" s="48" t="s">
        <v>100</v>
      </c>
      <c r="P21" s="170">
        <v>112641707</v>
      </c>
      <c r="Q21" s="45" t="s">
        <v>140</v>
      </c>
      <c r="R21" s="50" t="s">
        <v>141</v>
      </c>
      <c r="S21" s="50" t="s">
        <v>142</v>
      </c>
      <c r="T21" s="50" t="s">
        <v>143</v>
      </c>
      <c r="U21" s="50" t="s">
        <v>144</v>
      </c>
      <c r="V21" s="50" t="s">
        <v>145</v>
      </c>
      <c r="W21" s="50" t="s">
        <v>146</v>
      </c>
      <c r="X21" s="50" t="s">
        <v>147</v>
      </c>
      <c r="Y21" s="50" t="s">
        <v>148</v>
      </c>
      <c r="Z21" s="50" t="s">
        <v>149</v>
      </c>
      <c r="AA21" s="50" t="s">
        <v>150</v>
      </c>
      <c r="AB21" s="50" t="s">
        <v>151</v>
      </c>
      <c r="AC21" s="50" t="s">
        <v>102</v>
      </c>
      <c r="AD21" s="51" t="s">
        <v>152</v>
      </c>
      <c r="AE21" s="51" t="s">
        <v>153</v>
      </c>
      <c r="AF21" s="52"/>
    </row>
    <row r="22" spans="1:33" ht="32.1" customHeight="1" x14ac:dyDescent="0.25">
      <c r="A22" s="53" t="s">
        <v>31</v>
      </c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>
        <f>SUM(B22:M22)</f>
        <v>0</v>
      </c>
      <c r="O22" s="56"/>
      <c r="P22" s="53" t="s">
        <v>27</v>
      </c>
      <c r="Q22" s="57"/>
      <c r="R22" s="58"/>
      <c r="S22" s="58"/>
      <c r="T22" s="58"/>
      <c r="U22" s="58"/>
      <c r="V22" s="58"/>
      <c r="W22" s="58"/>
      <c r="X22" s="182">
        <v>77862980</v>
      </c>
      <c r="Y22" s="182"/>
      <c r="Z22" s="182"/>
      <c r="AA22" s="182"/>
      <c r="AB22" s="182">
        <v>34778727</v>
      </c>
      <c r="AC22" s="58">
        <f>SUM(Q22:AB22)</f>
        <v>112641707</v>
      </c>
      <c r="AE22" s="59"/>
      <c r="AF22" s="52"/>
    </row>
    <row r="23" spans="1:33" ht="32.1" customHeight="1" x14ac:dyDescent="0.25">
      <c r="A23" s="60" t="s">
        <v>21</v>
      </c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>
        <f>SUM(B23:M23)</f>
        <v>0</v>
      </c>
      <c r="O23" s="63" t="str">
        <f>IFERROR(N23/(SUMIF(B23:M23,"&gt;0",B22:M22))," ")</f>
        <v xml:space="preserve"> </v>
      </c>
      <c r="P23" s="60" t="s">
        <v>29</v>
      </c>
      <c r="Q23" s="61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>
        <f>SUM(Q23:AB23)</f>
        <v>0</v>
      </c>
      <c r="AD23" s="62">
        <f>AC23/SUM(W22:AB22)</f>
        <v>0</v>
      </c>
      <c r="AE23" s="64">
        <f>AC23/AC22</f>
        <v>0</v>
      </c>
      <c r="AF23" s="52"/>
    </row>
    <row r="24" spans="1:33" ht="32.1" customHeight="1" x14ac:dyDescent="0.25">
      <c r="A24" s="60" t="s">
        <v>23</v>
      </c>
      <c r="B24" s="61">
        <f>+B22-B23</f>
        <v>0</v>
      </c>
      <c r="C24" s="62">
        <f t="shared" ref="C24:M24" si="0">+C22-C23</f>
        <v>0</v>
      </c>
      <c r="D24" s="62">
        <f t="shared" si="0"/>
        <v>0</v>
      </c>
      <c r="E24" s="62">
        <f t="shared" si="0"/>
        <v>0</v>
      </c>
      <c r="F24" s="62">
        <f t="shared" si="0"/>
        <v>0</v>
      </c>
      <c r="G24" s="62">
        <f t="shared" si="0"/>
        <v>0</v>
      </c>
      <c r="H24" s="62">
        <f t="shared" si="0"/>
        <v>0</v>
      </c>
      <c r="I24" s="62">
        <f t="shared" si="0"/>
        <v>0</v>
      </c>
      <c r="J24" s="62">
        <f t="shared" si="0"/>
        <v>0</v>
      </c>
      <c r="K24" s="62">
        <f t="shared" si="0"/>
        <v>0</v>
      </c>
      <c r="L24" s="62">
        <f t="shared" si="0"/>
        <v>0</v>
      </c>
      <c r="M24" s="62">
        <f t="shared" si="0"/>
        <v>0</v>
      </c>
      <c r="N24" s="62">
        <f>SUM(B24:M24)</f>
        <v>0</v>
      </c>
      <c r="O24" s="65"/>
      <c r="P24" s="60" t="s">
        <v>31</v>
      </c>
      <c r="Q24" s="61"/>
      <c r="R24" s="62"/>
      <c r="S24" s="62"/>
      <c r="T24" s="62"/>
      <c r="U24" s="62"/>
      <c r="V24" s="62"/>
      <c r="W24" s="62"/>
      <c r="X24" s="62"/>
      <c r="Y24" s="62">
        <v>17713812</v>
      </c>
      <c r="Z24" s="62">
        <v>17713812</v>
      </c>
      <c r="AA24" s="62">
        <v>17713812</v>
      </c>
      <c r="AB24" s="62">
        <f>17713812+34778727</f>
        <v>52492539</v>
      </c>
      <c r="AC24" s="62">
        <f>SUM(Q24:AB24)</f>
        <v>105633975</v>
      </c>
      <c r="AD24" s="62"/>
      <c r="AE24" s="66"/>
      <c r="AF24" s="52"/>
    </row>
    <row r="25" spans="1:33" ht="32.1" customHeight="1" thickBot="1" x14ac:dyDescent="0.3">
      <c r="A25" s="67" t="s">
        <v>25</v>
      </c>
      <c r="B25" s="68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>
        <f>SUM(B25:M25)</f>
        <v>0</v>
      </c>
      <c r="O25" s="70" t="str">
        <f>IFERROR(N25/(SUMIF(B25:M25,"&gt;0",B24:M24))," ")</f>
        <v xml:space="preserve"> </v>
      </c>
      <c r="P25" s="67" t="s">
        <v>25</v>
      </c>
      <c r="Q25" s="68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>
        <f>SUM(Q25:AB25)</f>
        <v>0</v>
      </c>
      <c r="AD25" s="69">
        <f>AC25/SUM(W24:AB24)</f>
        <v>0</v>
      </c>
      <c r="AE25" s="71">
        <f>AC25/AC24</f>
        <v>0</v>
      </c>
      <c r="AF25" s="52"/>
    </row>
    <row r="26" spans="1:33" s="72" customFormat="1" ht="16.5" customHeight="1" thickBot="1" x14ac:dyDescent="0.25"/>
    <row r="27" spans="1:33" ht="33.950000000000003" customHeight="1" x14ac:dyDescent="0.25">
      <c r="A27" s="323" t="s">
        <v>154</v>
      </c>
      <c r="B27" s="324"/>
      <c r="C27" s="324"/>
      <c r="D27" s="324"/>
      <c r="E27" s="324"/>
      <c r="F27" s="324"/>
      <c r="G27" s="324"/>
      <c r="H27" s="324"/>
      <c r="I27" s="324"/>
      <c r="J27" s="324"/>
      <c r="K27" s="324"/>
      <c r="L27" s="324"/>
      <c r="M27" s="324"/>
      <c r="N27" s="324"/>
      <c r="O27" s="324"/>
      <c r="P27" s="324"/>
      <c r="Q27" s="324"/>
      <c r="R27" s="324"/>
      <c r="S27" s="324"/>
      <c r="T27" s="324"/>
      <c r="U27" s="324"/>
      <c r="V27" s="324"/>
      <c r="W27" s="324"/>
      <c r="X27" s="324"/>
      <c r="Y27" s="324"/>
      <c r="Z27" s="324"/>
      <c r="AA27" s="324"/>
      <c r="AB27" s="324"/>
      <c r="AC27" s="324"/>
      <c r="AD27" s="324"/>
      <c r="AE27" s="325"/>
    </row>
    <row r="28" spans="1:33" ht="15" customHeight="1" x14ac:dyDescent="0.25">
      <c r="A28" s="218" t="s">
        <v>34</v>
      </c>
      <c r="B28" s="200" t="s">
        <v>36</v>
      </c>
      <c r="C28" s="200"/>
      <c r="D28" s="200" t="s">
        <v>155</v>
      </c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 t="s">
        <v>102</v>
      </c>
      <c r="Q28" s="200" t="s">
        <v>156</v>
      </c>
      <c r="R28" s="200"/>
      <c r="S28" s="200"/>
      <c r="T28" s="200"/>
      <c r="U28" s="200"/>
      <c r="V28" s="200"/>
      <c r="W28" s="200"/>
      <c r="X28" s="200"/>
      <c r="Y28" s="200" t="s">
        <v>157</v>
      </c>
      <c r="Z28" s="200"/>
      <c r="AA28" s="200"/>
      <c r="AB28" s="200"/>
      <c r="AC28" s="200"/>
      <c r="AD28" s="200"/>
      <c r="AE28" s="201"/>
    </row>
    <row r="29" spans="1:33" ht="27" customHeight="1" x14ac:dyDescent="0.25">
      <c r="A29" s="218"/>
      <c r="B29" s="200"/>
      <c r="C29" s="200"/>
      <c r="D29" s="73" t="s">
        <v>140</v>
      </c>
      <c r="E29" s="73" t="s">
        <v>141</v>
      </c>
      <c r="F29" s="73" t="s">
        <v>142</v>
      </c>
      <c r="G29" s="73" t="s">
        <v>143</v>
      </c>
      <c r="H29" s="73" t="s">
        <v>144</v>
      </c>
      <c r="I29" s="73" t="s">
        <v>145</v>
      </c>
      <c r="J29" s="73" t="s">
        <v>146</v>
      </c>
      <c r="K29" s="73" t="s">
        <v>147</v>
      </c>
      <c r="L29" s="73" t="s">
        <v>148</v>
      </c>
      <c r="M29" s="73" t="s">
        <v>149</v>
      </c>
      <c r="N29" s="73" t="s">
        <v>150</v>
      </c>
      <c r="O29" s="73" t="s">
        <v>151</v>
      </c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0"/>
      <c r="AE29" s="201"/>
    </row>
    <row r="30" spans="1:33" ht="42" customHeight="1" thickBot="1" x14ac:dyDescent="0.3">
      <c r="A30" s="74"/>
      <c r="B30" s="216"/>
      <c r="C30" s="2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75">
        <f>SUM(D30:O30)</f>
        <v>0</v>
      </c>
      <c r="Q30" s="202" t="s">
        <v>158</v>
      </c>
      <c r="R30" s="202"/>
      <c r="S30" s="202"/>
      <c r="T30" s="202"/>
      <c r="U30" s="202"/>
      <c r="V30" s="202"/>
      <c r="W30" s="202"/>
      <c r="X30" s="202"/>
      <c r="Y30" s="202" t="s">
        <v>43</v>
      </c>
      <c r="Z30" s="202"/>
      <c r="AA30" s="202"/>
      <c r="AB30" s="202"/>
      <c r="AC30" s="202"/>
      <c r="AD30" s="202"/>
      <c r="AE30" s="203"/>
      <c r="AF30" s="163"/>
      <c r="AG30" s="163"/>
    </row>
    <row r="31" spans="1:33" ht="12" customHeight="1" thickBot="1" x14ac:dyDescent="0.3">
      <c r="A31" s="76"/>
      <c r="B31" s="77"/>
      <c r="C31" s="7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78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164"/>
      <c r="AB31" s="164"/>
      <c r="AC31" s="164"/>
      <c r="AD31" s="164"/>
      <c r="AE31" s="165"/>
      <c r="AF31" s="163"/>
      <c r="AG31" s="163"/>
    </row>
    <row r="32" spans="1:33" ht="45" customHeight="1" x14ac:dyDescent="0.25">
      <c r="A32" s="250" t="s">
        <v>159</v>
      </c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2"/>
      <c r="AF32" s="163"/>
      <c r="AG32" s="163"/>
    </row>
    <row r="33" spans="1:41" ht="23.1" customHeight="1" x14ac:dyDescent="0.25">
      <c r="A33" s="218" t="s">
        <v>44</v>
      </c>
      <c r="B33" s="200" t="s">
        <v>46</v>
      </c>
      <c r="C33" s="200" t="s">
        <v>36</v>
      </c>
      <c r="D33" s="200" t="s">
        <v>160</v>
      </c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 t="s">
        <v>161</v>
      </c>
      <c r="R33" s="200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1"/>
      <c r="AF33" s="163"/>
      <c r="AG33" s="166"/>
      <c r="AH33" s="79"/>
      <c r="AI33" s="79"/>
      <c r="AJ33" s="79"/>
      <c r="AK33" s="79"/>
      <c r="AL33" s="79"/>
      <c r="AM33" s="79"/>
      <c r="AN33" s="79"/>
      <c r="AO33" s="79"/>
    </row>
    <row r="34" spans="1:41" ht="27" customHeight="1" x14ac:dyDescent="0.25">
      <c r="A34" s="218"/>
      <c r="B34" s="200"/>
      <c r="C34" s="284"/>
      <c r="D34" s="73" t="s">
        <v>140</v>
      </c>
      <c r="E34" s="73" t="s">
        <v>141</v>
      </c>
      <c r="F34" s="73" t="s">
        <v>142</v>
      </c>
      <c r="G34" s="73" t="s">
        <v>143</v>
      </c>
      <c r="H34" s="73" t="s">
        <v>144</v>
      </c>
      <c r="I34" s="73" t="s">
        <v>145</v>
      </c>
      <c r="J34" s="73" t="s">
        <v>146</v>
      </c>
      <c r="K34" s="73" t="s">
        <v>147</v>
      </c>
      <c r="L34" s="73" t="s">
        <v>148</v>
      </c>
      <c r="M34" s="73" t="s">
        <v>149</v>
      </c>
      <c r="N34" s="73" t="s">
        <v>150</v>
      </c>
      <c r="O34" s="73" t="s">
        <v>151</v>
      </c>
      <c r="P34" s="73" t="s">
        <v>102</v>
      </c>
      <c r="Q34" s="281" t="s">
        <v>52</v>
      </c>
      <c r="R34" s="282"/>
      <c r="S34" s="282"/>
      <c r="T34" s="283"/>
      <c r="U34" s="200" t="s">
        <v>54</v>
      </c>
      <c r="V34" s="200"/>
      <c r="W34" s="200"/>
      <c r="X34" s="200"/>
      <c r="Y34" s="200" t="s">
        <v>56</v>
      </c>
      <c r="Z34" s="200"/>
      <c r="AA34" s="200"/>
      <c r="AB34" s="200"/>
      <c r="AC34" s="200" t="s">
        <v>58</v>
      </c>
      <c r="AD34" s="200"/>
      <c r="AE34" s="201"/>
      <c r="AF34" s="163"/>
      <c r="AG34" s="166"/>
      <c r="AH34" s="79"/>
      <c r="AI34" s="79"/>
      <c r="AJ34" s="79"/>
      <c r="AK34" s="79"/>
      <c r="AL34" s="79"/>
      <c r="AM34" s="79"/>
      <c r="AN34" s="79"/>
      <c r="AO34" s="79"/>
    </row>
    <row r="35" spans="1:41" ht="45" customHeight="1" x14ac:dyDescent="0.25">
      <c r="A35" s="285" t="s">
        <v>193</v>
      </c>
      <c r="B35" s="328">
        <v>0.33</v>
      </c>
      <c r="C35" s="81" t="s">
        <v>48</v>
      </c>
      <c r="D35" s="80"/>
      <c r="E35" s="80"/>
      <c r="F35" s="80"/>
      <c r="G35" s="80"/>
      <c r="H35" s="80"/>
      <c r="I35" s="80"/>
      <c r="J35" s="80">
        <v>16.66</v>
      </c>
      <c r="K35" s="80">
        <v>16.66</v>
      </c>
      <c r="L35" s="80">
        <v>16.66</v>
      </c>
      <c r="M35" s="80">
        <v>16.66</v>
      </c>
      <c r="N35" s="80">
        <v>16.66</v>
      </c>
      <c r="O35" s="80">
        <v>16.7</v>
      </c>
      <c r="P35" s="82">
        <v>100</v>
      </c>
      <c r="Q35" s="298" t="s">
        <v>163</v>
      </c>
      <c r="R35" s="299"/>
      <c r="S35" s="299"/>
      <c r="T35" s="300"/>
      <c r="U35" s="304" t="s">
        <v>164</v>
      </c>
      <c r="V35" s="304"/>
      <c r="W35" s="304"/>
      <c r="X35" s="304"/>
      <c r="Y35" s="304" t="s">
        <v>165</v>
      </c>
      <c r="Z35" s="304"/>
      <c r="AA35" s="304"/>
      <c r="AB35" s="304"/>
      <c r="AC35" s="304" t="s">
        <v>166</v>
      </c>
      <c r="AD35" s="304"/>
      <c r="AE35" s="306"/>
      <c r="AF35" s="163"/>
      <c r="AG35" s="166"/>
      <c r="AH35" s="79"/>
      <c r="AI35" s="79"/>
      <c r="AJ35" s="79"/>
      <c r="AK35" s="79"/>
      <c r="AL35" s="79"/>
      <c r="AM35" s="79"/>
      <c r="AN35" s="79"/>
      <c r="AO35" s="79"/>
    </row>
    <row r="36" spans="1:41" ht="45" customHeight="1" thickBot="1" x14ac:dyDescent="0.3">
      <c r="A36" s="286"/>
      <c r="B36" s="329"/>
      <c r="C36" s="83" t="s">
        <v>50</v>
      </c>
      <c r="D36" s="167"/>
      <c r="E36" s="167"/>
      <c r="F36" s="167"/>
      <c r="G36" s="84"/>
      <c r="H36" s="84"/>
      <c r="I36" s="84"/>
      <c r="J36" s="84"/>
      <c r="K36" s="84"/>
      <c r="L36" s="84"/>
      <c r="M36" s="84"/>
      <c r="N36" s="84"/>
      <c r="O36" s="84"/>
      <c r="P36" s="85">
        <f>SUM(D36:O36)</f>
        <v>0</v>
      </c>
      <c r="Q36" s="301"/>
      <c r="R36" s="302"/>
      <c r="S36" s="302"/>
      <c r="T36" s="303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7"/>
      <c r="AF36" s="163"/>
      <c r="AG36" s="166"/>
      <c r="AH36" s="79"/>
      <c r="AI36" s="79"/>
      <c r="AJ36" s="79"/>
      <c r="AK36" s="79"/>
      <c r="AL36" s="79"/>
      <c r="AM36" s="79"/>
      <c r="AN36" s="79"/>
      <c r="AO36" s="79"/>
    </row>
    <row r="37" spans="1:41" s="72" customFormat="1" ht="17.25" customHeight="1" thickBot="1" x14ac:dyDescent="0.25"/>
    <row r="38" spans="1:41" ht="45" customHeight="1" thickBot="1" x14ac:dyDescent="0.3">
      <c r="A38" s="250" t="s">
        <v>167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51"/>
      <c r="AD38" s="251"/>
      <c r="AE38" s="252"/>
      <c r="AG38" s="79"/>
      <c r="AH38" s="79"/>
      <c r="AI38" s="79"/>
      <c r="AJ38" s="79"/>
      <c r="AK38" s="79"/>
      <c r="AL38" s="79"/>
      <c r="AM38" s="79"/>
      <c r="AN38" s="79"/>
      <c r="AO38" s="79"/>
    </row>
    <row r="39" spans="1:41" ht="26.1" customHeight="1" x14ac:dyDescent="0.25">
      <c r="A39" s="289" t="s">
        <v>60</v>
      </c>
      <c r="B39" s="290" t="s">
        <v>168</v>
      </c>
      <c r="C39" s="293" t="s">
        <v>169</v>
      </c>
      <c r="D39" s="295" t="s">
        <v>170</v>
      </c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7"/>
      <c r="Q39" s="290" t="s">
        <v>171</v>
      </c>
      <c r="R39" s="290"/>
      <c r="S39" s="290"/>
      <c r="T39" s="290"/>
      <c r="U39" s="290"/>
      <c r="V39" s="290"/>
      <c r="W39" s="290"/>
      <c r="X39" s="290"/>
      <c r="Y39" s="290"/>
      <c r="Z39" s="290"/>
      <c r="AA39" s="290"/>
      <c r="AB39" s="290"/>
      <c r="AC39" s="290"/>
      <c r="AD39" s="290"/>
      <c r="AE39" s="308"/>
      <c r="AG39" s="79"/>
      <c r="AH39" s="79"/>
      <c r="AI39" s="79"/>
      <c r="AJ39" s="79"/>
      <c r="AK39" s="79"/>
      <c r="AL39" s="79"/>
      <c r="AM39" s="79"/>
      <c r="AN39" s="79"/>
      <c r="AO39" s="79"/>
    </row>
    <row r="40" spans="1:41" ht="26.1" customHeight="1" x14ac:dyDescent="0.25">
      <c r="A40" s="218"/>
      <c r="B40" s="200"/>
      <c r="C40" s="294"/>
      <c r="D40" s="73" t="s">
        <v>172</v>
      </c>
      <c r="E40" s="73" t="s">
        <v>173</v>
      </c>
      <c r="F40" s="73" t="s">
        <v>174</v>
      </c>
      <c r="G40" s="73" t="s">
        <v>175</v>
      </c>
      <c r="H40" s="73" t="s">
        <v>176</v>
      </c>
      <c r="I40" s="73" t="s">
        <v>177</v>
      </c>
      <c r="J40" s="73" t="s">
        <v>178</v>
      </c>
      <c r="K40" s="73" t="s">
        <v>179</v>
      </c>
      <c r="L40" s="73" t="s">
        <v>180</v>
      </c>
      <c r="M40" s="73" t="s">
        <v>181</v>
      </c>
      <c r="N40" s="73" t="s">
        <v>182</v>
      </c>
      <c r="O40" s="73" t="s">
        <v>183</v>
      </c>
      <c r="P40" s="73" t="s">
        <v>184</v>
      </c>
      <c r="Q40" s="281" t="s">
        <v>185</v>
      </c>
      <c r="R40" s="282"/>
      <c r="S40" s="282"/>
      <c r="T40" s="282"/>
      <c r="U40" s="282"/>
      <c r="V40" s="282"/>
      <c r="W40" s="282"/>
      <c r="X40" s="283"/>
      <c r="Y40" s="281" t="s">
        <v>68</v>
      </c>
      <c r="Z40" s="282"/>
      <c r="AA40" s="282"/>
      <c r="AB40" s="282"/>
      <c r="AC40" s="282"/>
      <c r="AD40" s="282"/>
      <c r="AE40" s="322"/>
      <c r="AG40" s="86"/>
      <c r="AH40" s="86"/>
      <c r="AI40" s="86"/>
      <c r="AJ40" s="86"/>
      <c r="AK40" s="86"/>
      <c r="AL40" s="86"/>
      <c r="AM40" s="86"/>
      <c r="AN40" s="86"/>
      <c r="AO40" s="86"/>
    </row>
    <row r="41" spans="1:41" ht="28.5" customHeight="1" x14ac:dyDescent="0.25">
      <c r="A41" s="309" t="s">
        <v>194</v>
      </c>
      <c r="B41" s="292">
        <v>0.11</v>
      </c>
      <c r="C41" s="87" t="s">
        <v>48</v>
      </c>
      <c r="D41" s="88"/>
      <c r="E41" s="88"/>
      <c r="F41" s="88"/>
      <c r="G41" s="88"/>
      <c r="H41" s="88"/>
      <c r="I41" s="88"/>
      <c r="J41" s="88">
        <v>0.16</v>
      </c>
      <c r="K41" s="88">
        <v>0.16</v>
      </c>
      <c r="L41" s="88">
        <v>0.16</v>
      </c>
      <c r="M41" s="88">
        <v>0.16</v>
      </c>
      <c r="N41" s="88">
        <v>0.16</v>
      </c>
      <c r="O41" s="88">
        <v>0.2</v>
      </c>
      <c r="P41" s="168">
        <f t="shared" ref="P41:P48" si="1">SUM(D41:O41)</f>
        <v>1</v>
      </c>
      <c r="Q41" s="314" t="s">
        <v>187</v>
      </c>
      <c r="R41" s="315"/>
      <c r="S41" s="315"/>
      <c r="T41" s="315"/>
      <c r="U41" s="315"/>
      <c r="V41" s="315"/>
      <c r="W41" s="315"/>
      <c r="X41" s="316"/>
      <c r="Y41" s="314" t="s">
        <v>69</v>
      </c>
      <c r="Z41" s="315"/>
      <c r="AA41" s="315"/>
      <c r="AB41" s="315"/>
      <c r="AC41" s="315"/>
      <c r="AD41" s="315"/>
      <c r="AE41" s="320"/>
      <c r="AG41" s="90"/>
      <c r="AH41" s="90"/>
      <c r="AI41" s="90"/>
      <c r="AJ41" s="90"/>
      <c r="AK41" s="90"/>
      <c r="AL41" s="90"/>
      <c r="AM41" s="90"/>
      <c r="AN41" s="90"/>
      <c r="AO41" s="90"/>
    </row>
    <row r="42" spans="1:41" ht="28.5" customHeight="1" x14ac:dyDescent="0.25">
      <c r="A42" s="309"/>
      <c r="B42" s="292"/>
      <c r="C42" s="91" t="s">
        <v>50</v>
      </c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168">
        <f t="shared" si="1"/>
        <v>0</v>
      </c>
      <c r="Q42" s="317"/>
      <c r="R42" s="318"/>
      <c r="S42" s="318"/>
      <c r="T42" s="318"/>
      <c r="U42" s="318"/>
      <c r="V42" s="318"/>
      <c r="W42" s="318"/>
      <c r="X42" s="319"/>
      <c r="Y42" s="317"/>
      <c r="Z42" s="318"/>
      <c r="AA42" s="318"/>
      <c r="AB42" s="318"/>
      <c r="AC42" s="318"/>
      <c r="AD42" s="318"/>
      <c r="AE42" s="321"/>
    </row>
    <row r="43" spans="1:41" ht="28.5" customHeight="1" x14ac:dyDescent="0.25">
      <c r="A43" s="309" t="s">
        <v>195</v>
      </c>
      <c r="B43" s="292">
        <v>0.11</v>
      </c>
      <c r="C43" s="87" t="s">
        <v>48</v>
      </c>
      <c r="D43" s="88"/>
      <c r="E43" s="88"/>
      <c r="F43" s="88"/>
      <c r="G43" s="88"/>
      <c r="H43" s="88"/>
      <c r="I43" s="88"/>
      <c r="J43" s="88">
        <v>0.16</v>
      </c>
      <c r="K43" s="88">
        <v>0.16</v>
      </c>
      <c r="L43" s="88">
        <v>0.16</v>
      </c>
      <c r="M43" s="88">
        <v>0.16</v>
      </c>
      <c r="N43" s="88">
        <v>0.16</v>
      </c>
      <c r="O43" s="88">
        <v>0.2</v>
      </c>
      <c r="P43" s="168">
        <f t="shared" si="1"/>
        <v>1</v>
      </c>
      <c r="Q43" s="314" t="s">
        <v>187</v>
      </c>
      <c r="R43" s="315"/>
      <c r="S43" s="315"/>
      <c r="T43" s="315"/>
      <c r="U43" s="315"/>
      <c r="V43" s="315"/>
      <c r="W43" s="315"/>
      <c r="X43" s="316"/>
      <c r="Y43" s="314" t="s">
        <v>69</v>
      </c>
      <c r="Z43" s="315"/>
      <c r="AA43" s="315"/>
      <c r="AB43" s="315"/>
      <c r="AC43" s="315"/>
      <c r="AD43" s="315"/>
      <c r="AE43" s="320"/>
    </row>
    <row r="44" spans="1:41" ht="28.5" customHeight="1" x14ac:dyDescent="0.25">
      <c r="A44" s="309"/>
      <c r="B44" s="292"/>
      <c r="C44" s="91" t="s">
        <v>50</v>
      </c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168">
        <f t="shared" si="1"/>
        <v>0</v>
      </c>
      <c r="Q44" s="317"/>
      <c r="R44" s="318"/>
      <c r="S44" s="318"/>
      <c r="T44" s="318"/>
      <c r="U44" s="318"/>
      <c r="V44" s="318"/>
      <c r="W44" s="318"/>
      <c r="X44" s="319"/>
      <c r="Y44" s="317"/>
      <c r="Z44" s="318"/>
      <c r="AA44" s="318"/>
      <c r="AB44" s="318"/>
      <c r="AC44" s="318"/>
      <c r="AD44" s="318"/>
      <c r="AE44" s="321"/>
    </row>
    <row r="45" spans="1:41" ht="28.5" customHeight="1" x14ac:dyDescent="0.25">
      <c r="A45" s="291" t="s">
        <v>196</v>
      </c>
      <c r="B45" s="292">
        <v>0.11</v>
      </c>
      <c r="C45" s="87" t="s">
        <v>48</v>
      </c>
      <c r="D45" s="88"/>
      <c r="E45" s="88"/>
      <c r="F45" s="88"/>
      <c r="G45" s="88"/>
      <c r="H45" s="88"/>
      <c r="I45" s="88"/>
      <c r="J45" s="88">
        <v>0.16</v>
      </c>
      <c r="K45" s="88">
        <v>0.16</v>
      </c>
      <c r="L45" s="88">
        <v>0.16</v>
      </c>
      <c r="M45" s="88">
        <v>0.16</v>
      </c>
      <c r="N45" s="88">
        <v>0.16</v>
      </c>
      <c r="O45" s="88">
        <v>0.2</v>
      </c>
      <c r="P45" s="168">
        <f t="shared" si="1"/>
        <v>1</v>
      </c>
      <c r="Q45" s="314" t="s">
        <v>187</v>
      </c>
      <c r="R45" s="315"/>
      <c r="S45" s="315"/>
      <c r="T45" s="315"/>
      <c r="U45" s="315"/>
      <c r="V45" s="315"/>
      <c r="W45" s="315"/>
      <c r="X45" s="316"/>
      <c r="Y45" s="314" t="s">
        <v>69</v>
      </c>
      <c r="Z45" s="315"/>
      <c r="AA45" s="315"/>
      <c r="AB45" s="315"/>
      <c r="AC45" s="315"/>
      <c r="AD45" s="315"/>
      <c r="AE45" s="320"/>
    </row>
    <row r="46" spans="1:41" ht="28.5" customHeight="1" x14ac:dyDescent="0.25">
      <c r="A46" s="291"/>
      <c r="B46" s="292"/>
      <c r="C46" s="91" t="s">
        <v>50</v>
      </c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168">
        <f t="shared" si="1"/>
        <v>0</v>
      </c>
      <c r="Q46" s="317"/>
      <c r="R46" s="318"/>
      <c r="S46" s="318"/>
      <c r="T46" s="318"/>
      <c r="U46" s="318"/>
      <c r="V46" s="318"/>
      <c r="W46" s="318"/>
      <c r="X46" s="319"/>
      <c r="Y46" s="317"/>
      <c r="Z46" s="318"/>
      <c r="AA46" s="318"/>
      <c r="AB46" s="318"/>
      <c r="AC46" s="318"/>
      <c r="AD46" s="318"/>
      <c r="AE46" s="321"/>
    </row>
    <row r="47" spans="1:41" ht="28.5" customHeight="1" x14ac:dyDescent="0.25">
      <c r="A47" s="309"/>
      <c r="B47" s="326"/>
      <c r="C47" s="87" t="s">
        <v>48</v>
      </c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168">
        <f t="shared" si="1"/>
        <v>0</v>
      </c>
      <c r="Q47" s="314" t="s">
        <v>187</v>
      </c>
      <c r="R47" s="315"/>
      <c r="S47" s="315"/>
      <c r="T47" s="315"/>
      <c r="U47" s="315"/>
      <c r="V47" s="315"/>
      <c r="W47" s="315"/>
      <c r="X47" s="316"/>
      <c r="Y47" s="314" t="s">
        <v>69</v>
      </c>
      <c r="Z47" s="315"/>
      <c r="AA47" s="315"/>
      <c r="AB47" s="315"/>
      <c r="AC47" s="315"/>
      <c r="AD47" s="315"/>
      <c r="AE47" s="320"/>
    </row>
    <row r="48" spans="1:41" ht="28.5" customHeight="1" thickBot="1" x14ac:dyDescent="0.3">
      <c r="A48" s="310"/>
      <c r="B48" s="327"/>
      <c r="C48" s="83" t="s">
        <v>50</v>
      </c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171">
        <f t="shared" si="1"/>
        <v>0</v>
      </c>
      <c r="Q48" s="317"/>
      <c r="R48" s="318"/>
      <c r="S48" s="318"/>
      <c r="T48" s="318"/>
      <c r="U48" s="318"/>
      <c r="V48" s="318"/>
      <c r="W48" s="318"/>
      <c r="X48" s="319"/>
      <c r="Y48" s="317"/>
      <c r="Z48" s="318"/>
      <c r="AA48" s="318"/>
      <c r="AB48" s="318"/>
      <c r="AC48" s="318"/>
      <c r="AD48" s="318"/>
      <c r="AE48" s="321"/>
    </row>
    <row r="49" spans="1:1" ht="15" customHeight="1" x14ac:dyDescent="0.25">
      <c r="A49" s="15" t="s">
        <v>191</v>
      </c>
    </row>
  </sheetData>
  <mergeCells count="83">
    <mergeCell ref="A1:A4"/>
    <mergeCell ref="B1:AA1"/>
    <mergeCell ref="AB1:AE1"/>
    <mergeCell ref="B2:AA2"/>
    <mergeCell ref="AB2:AE2"/>
    <mergeCell ref="B3:AA4"/>
    <mergeCell ref="AB3:AE3"/>
    <mergeCell ref="AB4:AE4"/>
    <mergeCell ref="A11:B13"/>
    <mergeCell ref="C11:AE13"/>
    <mergeCell ref="A7:B9"/>
    <mergeCell ref="C7:C9"/>
    <mergeCell ref="D7:H9"/>
    <mergeCell ref="I7:J9"/>
    <mergeCell ref="K7:L9"/>
    <mergeCell ref="M7:N7"/>
    <mergeCell ref="AA15:AE15"/>
    <mergeCell ref="O7:P7"/>
    <mergeCell ref="M8:N8"/>
    <mergeCell ref="O8:P8"/>
    <mergeCell ref="M9:N9"/>
    <mergeCell ref="O9:P9"/>
    <mergeCell ref="A15:B15"/>
    <mergeCell ref="C15:K15"/>
    <mergeCell ref="L15:Q15"/>
    <mergeCell ref="R15:X15"/>
    <mergeCell ref="Y15:Z15"/>
    <mergeCell ref="C16:AB16"/>
    <mergeCell ref="A17:B17"/>
    <mergeCell ref="C17:AE17"/>
    <mergeCell ref="A19:AE19"/>
    <mergeCell ref="B20:O20"/>
    <mergeCell ref="P20:AE20"/>
    <mergeCell ref="A27:AE27"/>
    <mergeCell ref="A28:A29"/>
    <mergeCell ref="B28:C29"/>
    <mergeCell ref="D28:O28"/>
    <mergeCell ref="P28:P29"/>
    <mergeCell ref="Q28:X29"/>
    <mergeCell ref="Y28:AE29"/>
    <mergeCell ref="B30:C30"/>
    <mergeCell ref="Q30:X30"/>
    <mergeCell ref="Y30:AE30"/>
    <mergeCell ref="A32:AE32"/>
    <mergeCell ref="A33:A34"/>
    <mergeCell ref="B33:B34"/>
    <mergeCell ref="C33:C34"/>
    <mergeCell ref="D33:P33"/>
    <mergeCell ref="Q33:AE33"/>
    <mergeCell ref="Q34:T34"/>
    <mergeCell ref="U34:X34"/>
    <mergeCell ref="Y34:AB34"/>
    <mergeCell ref="AC34:AE34"/>
    <mergeCell ref="AC35:AE36"/>
    <mergeCell ref="A38:AE38"/>
    <mergeCell ref="A39:A40"/>
    <mergeCell ref="B39:B40"/>
    <mergeCell ref="C39:C40"/>
    <mergeCell ref="D39:P39"/>
    <mergeCell ref="Q39:AE39"/>
    <mergeCell ref="Q40:X40"/>
    <mergeCell ref="Y40:AE40"/>
    <mergeCell ref="A35:A36"/>
    <mergeCell ref="B35:B36"/>
    <mergeCell ref="Q35:T36"/>
    <mergeCell ref="U35:X36"/>
    <mergeCell ref="Y35:AB36"/>
    <mergeCell ref="A41:A42"/>
    <mergeCell ref="B41:B42"/>
    <mergeCell ref="Q41:X42"/>
    <mergeCell ref="Y41:AE42"/>
    <mergeCell ref="A43:A44"/>
    <mergeCell ref="B43:B44"/>
    <mergeCell ref="Q43:X44"/>
    <mergeCell ref="Y43:AE44"/>
    <mergeCell ref="A45:A46"/>
    <mergeCell ref="B45:B46"/>
    <mergeCell ref="Q45:X46"/>
    <mergeCell ref="Y45:AE46"/>
    <mergeCell ref="A47:A48"/>
    <mergeCell ref="B47:B48"/>
    <mergeCell ref="Q47:X48"/>
    <mergeCell ref="Y47:AE48"/>
  </mergeCells>
  <dataValidations count="3">
    <dataValidation type="list" allowBlank="1" showInputMessage="1" showErrorMessage="1" sqref="C7:C9" xr:uid="{E68BFAC2-BE13-440A-9CB0-589635800EBA}">
      <formula1>$B$21:$M$21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76769F3B-6E74-46D0-BBFC-D4B666D08DA1}">
      <formula1>2000</formula1>
    </dataValidation>
    <dataValidation type="textLength" operator="lessThanOrEqual" allowBlank="1" showInputMessage="1" showErrorMessage="1" errorTitle="Máximo 2.000 caracteres" error="Máximo 2.000 caracteres" sqref="AC35 Q35 Y35 Q45 Q41 Q43 Q47" xr:uid="{07B911DB-EB80-4F12-837C-6D26A0D0C268}">
      <formula1>2000</formula1>
    </dataValidation>
  </dataValidations>
  <pageMargins left="0.25" right="0.25" top="0.75" bottom="0.75" header="0.3" footer="0.3"/>
  <pageSetup scale="21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1D389D4-5ACA-4E66-911E-091790CF8366}">
          <x14:formula1>
            <xm:f>listas!$C$2:$C$20</xm:f>
          </x14:formula1>
          <xm:sqref>AA15:AE15</xm:sqref>
        </x14:dataValidation>
        <x14:dataValidation type="list" allowBlank="1" showInputMessage="1" showErrorMessage="1" xr:uid="{2F177565-A6CE-4946-9E59-B92AC47108A5}">
          <x14:formula1>
            <xm:f>listas!$B$2:$B$8</xm:f>
          </x14:formula1>
          <xm:sqref>R15:X15</xm:sqref>
        </x14:dataValidation>
        <x14:dataValidation type="list" allowBlank="1" showInputMessage="1" showErrorMessage="1" xr:uid="{3DCAB9C6-9048-480A-95CC-268A86CEF6E0}">
          <x14:formula1>
            <xm:f>listas!$A$2:$A$6</xm:f>
          </x14:formula1>
          <xm:sqref>C15:K15</xm:sqref>
        </x14:dataValidation>
        <x14:dataValidation type="list" allowBlank="1" showInputMessage="1" showErrorMessage="1" xr:uid="{3BB3F6B3-5474-4460-A2FA-399522855252}">
          <x14:formula1>
            <xm:f>listas!$D$2:$D$15</xm:f>
          </x14:formula1>
          <xm:sqref>C11:AE13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54076-A385-4CCD-96E9-19E79E961604}">
  <sheetPr>
    <tabColor theme="7" tint="0.39997558519241921"/>
    <pageSetUpPr fitToPage="1"/>
  </sheetPr>
  <dimension ref="A1:AO45"/>
  <sheetViews>
    <sheetView showGridLines="0" topLeftCell="W14" zoomScale="90" zoomScaleNormal="90" workbookViewId="0">
      <selection activeCell="AA24" sqref="AA24"/>
    </sheetView>
  </sheetViews>
  <sheetFormatPr baseColWidth="10" defaultColWidth="10.85546875" defaultRowHeight="14.25" x14ac:dyDescent="0.25"/>
  <cols>
    <col min="1" max="1" width="38.42578125" style="15" customWidth="1"/>
    <col min="2" max="2" width="20.5703125" style="15" customWidth="1"/>
    <col min="3" max="14" width="20.7109375" style="15" customWidth="1"/>
    <col min="15" max="15" width="20.5703125" style="15" customWidth="1"/>
    <col min="16" max="16" width="32.42578125" style="15" customWidth="1"/>
    <col min="17" max="27" width="18.140625" style="15" customWidth="1"/>
    <col min="28" max="28" width="22.7109375" style="15" customWidth="1"/>
    <col min="29" max="29" width="19" style="15" customWidth="1"/>
    <col min="30" max="30" width="19.42578125" style="15" customWidth="1"/>
    <col min="31" max="31" width="20.5703125" style="15" customWidth="1"/>
    <col min="32" max="32" width="22.85546875" style="15" customWidth="1"/>
    <col min="33" max="33" width="18.42578125" style="15" bestFit="1" customWidth="1"/>
    <col min="34" max="34" width="8.42578125" style="15" customWidth="1"/>
    <col min="35" max="35" width="18.42578125" style="15" bestFit="1" customWidth="1"/>
    <col min="36" max="36" width="5.7109375" style="15" customWidth="1"/>
    <col min="37" max="37" width="18.42578125" style="15" bestFit="1" customWidth="1"/>
    <col min="38" max="38" width="4.7109375" style="15" customWidth="1"/>
    <col min="39" max="39" width="23" style="15" bestFit="1" customWidth="1"/>
    <col min="40" max="40" width="10.85546875" style="15"/>
    <col min="41" max="41" width="18.42578125" style="15" bestFit="1" customWidth="1"/>
    <col min="42" max="42" width="16.140625" style="15" customWidth="1"/>
    <col min="43" max="16384" width="10.85546875" style="15"/>
  </cols>
  <sheetData>
    <row r="1" spans="1:31" ht="32.25" customHeight="1" thickBot="1" x14ac:dyDescent="0.3">
      <c r="A1" s="221"/>
      <c r="B1" s="224" t="s">
        <v>121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6"/>
      <c r="AB1" s="233" t="s">
        <v>122</v>
      </c>
      <c r="AC1" s="234"/>
      <c r="AD1" s="234"/>
      <c r="AE1" s="235"/>
    </row>
    <row r="2" spans="1:31" ht="30.75" customHeight="1" thickBot="1" x14ac:dyDescent="0.3">
      <c r="A2" s="222"/>
      <c r="B2" s="224" t="s">
        <v>123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6"/>
      <c r="AB2" s="233" t="s">
        <v>124</v>
      </c>
      <c r="AC2" s="234"/>
      <c r="AD2" s="234"/>
      <c r="AE2" s="235"/>
    </row>
    <row r="3" spans="1:31" ht="24" customHeight="1" thickBot="1" x14ac:dyDescent="0.3">
      <c r="A3" s="222"/>
      <c r="B3" s="227" t="s">
        <v>125</v>
      </c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9"/>
      <c r="AB3" s="233" t="s">
        <v>126</v>
      </c>
      <c r="AC3" s="234"/>
      <c r="AD3" s="234"/>
      <c r="AE3" s="235"/>
    </row>
    <row r="4" spans="1:31" ht="21.75" customHeight="1" thickBot="1" x14ac:dyDescent="0.3">
      <c r="A4" s="223"/>
      <c r="B4" s="230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2"/>
      <c r="AB4" s="236" t="s">
        <v>127</v>
      </c>
      <c r="AC4" s="237"/>
      <c r="AD4" s="237"/>
      <c r="AE4" s="238"/>
    </row>
    <row r="5" spans="1:31" ht="9" customHeight="1" thickBot="1" x14ac:dyDescent="0.3">
      <c r="A5" s="17"/>
      <c r="B5" s="18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/>
      <c r="AA5" s="20"/>
      <c r="AB5" s="20"/>
      <c r="AD5" s="22"/>
      <c r="AE5" s="23"/>
    </row>
    <row r="6" spans="1:31" ht="9" customHeight="1" thickBot="1" x14ac:dyDescent="0.3">
      <c r="A6" s="24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1"/>
      <c r="AA6" s="20"/>
      <c r="AB6" s="20"/>
      <c r="AD6" s="22"/>
      <c r="AE6" s="23"/>
    </row>
    <row r="7" spans="1:31" ht="15" x14ac:dyDescent="0.25">
      <c r="A7" s="239" t="s">
        <v>4</v>
      </c>
      <c r="B7" s="240"/>
      <c r="C7" s="276"/>
      <c r="D7" s="239" t="s">
        <v>6</v>
      </c>
      <c r="E7" s="245"/>
      <c r="F7" s="245"/>
      <c r="G7" s="245"/>
      <c r="H7" s="240"/>
      <c r="I7" s="332" t="s">
        <v>197</v>
      </c>
      <c r="J7" s="333"/>
      <c r="K7" s="239" t="s">
        <v>8</v>
      </c>
      <c r="L7" s="240"/>
      <c r="M7" s="262" t="s">
        <v>128</v>
      </c>
      <c r="N7" s="263"/>
      <c r="O7" s="330"/>
      <c r="P7" s="331"/>
      <c r="Q7" s="20"/>
      <c r="R7" s="20"/>
      <c r="S7" s="20"/>
      <c r="T7" s="20"/>
      <c r="U7" s="20"/>
      <c r="V7" s="20"/>
      <c r="W7" s="20"/>
      <c r="X7" s="20"/>
      <c r="Y7" s="20"/>
      <c r="Z7" s="21"/>
      <c r="AA7" s="20"/>
      <c r="AB7" s="20"/>
      <c r="AD7" s="22"/>
      <c r="AE7" s="23"/>
    </row>
    <row r="8" spans="1:31" ht="15" x14ac:dyDescent="0.25">
      <c r="A8" s="241"/>
      <c r="B8" s="242"/>
      <c r="C8" s="277"/>
      <c r="D8" s="241"/>
      <c r="E8" s="246"/>
      <c r="F8" s="246"/>
      <c r="G8" s="246"/>
      <c r="H8" s="242"/>
      <c r="I8" s="334"/>
      <c r="J8" s="335"/>
      <c r="K8" s="241"/>
      <c r="L8" s="242"/>
      <c r="M8" s="279" t="s">
        <v>130</v>
      </c>
      <c r="N8" s="280"/>
      <c r="O8" s="264"/>
      <c r="P8" s="265"/>
      <c r="Q8" s="20"/>
      <c r="R8" s="20"/>
      <c r="S8" s="20"/>
      <c r="T8" s="20"/>
      <c r="U8" s="20"/>
      <c r="V8" s="20"/>
      <c r="W8" s="20"/>
      <c r="X8" s="20"/>
      <c r="Y8" s="20"/>
      <c r="Z8" s="21"/>
      <c r="AA8" s="20"/>
      <c r="AB8" s="20"/>
      <c r="AD8" s="22"/>
      <c r="AE8" s="23"/>
    </row>
    <row r="9" spans="1:31" ht="15.75" thickBot="1" x14ac:dyDescent="0.3">
      <c r="A9" s="243"/>
      <c r="B9" s="244"/>
      <c r="C9" s="278"/>
      <c r="D9" s="243"/>
      <c r="E9" s="247"/>
      <c r="F9" s="247"/>
      <c r="G9" s="247"/>
      <c r="H9" s="244"/>
      <c r="I9" s="336"/>
      <c r="J9" s="337"/>
      <c r="K9" s="243"/>
      <c r="L9" s="244"/>
      <c r="M9" s="266" t="s">
        <v>131</v>
      </c>
      <c r="N9" s="267"/>
      <c r="O9" s="268"/>
      <c r="P9" s="269"/>
      <c r="Q9" s="20"/>
      <c r="R9" s="20"/>
      <c r="S9" s="20"/>
      <c r="T9" s="20"/>
      <c r="U9" s="20"/>
      <c r="V9" s="20"/>
      <c r="W9" s="20"/>
      <c r="X9" s="20"/>
      <c r="Y9" s="20"/>
      <c r="Z9" s="21"/>
      <c r="AA9" s="20"/>
      <c r="AB9" s="20"/>
      <c r="AD9" s="22"/>
      <c r="AE9" s="23"/>
    </row>
    <row r="10" spans="1:31" ht="15" customHeight="1" thickBot="1" x14ac:dyDescent="0.3">
      <c r="A10" s="25"/>
      <c r="B10" s="26"/>
      <c r="C10" s="26"/>
      <c r="D10" s="27"/>
      <c r="E10" s="27"/>
      <c r="F10" s="27"/>
      <c r="G10" s="27"/>
      <c r="H10" s="27"/>
      <c r="I10" s="28"/>
      <c r="J10" s="28"/>
      <c r="K10" s="27"/>
      <c r="L10" s="27"/>
      <c r="M10" s="29"/>
      <c r="N10" s="29"/>
      <c r="O10" s="30"/>
      <c r="P10" s="30"/>
      <c r="Q10" s="26"/>
      <c r="R10" s="26"/>
      <c r="S10" s="26"/>
      <c r="T10" s="26"/>
      <c r="U10" s="26"/>
      <c r="V10" s="26"/>
      <c r="W10" s="26"/>
      <c r="X10" s="26"/>
      <c r="Y10" s="26"/>
      <c r="Z10" s="31"/>
      <c r="AA10" s="26"/>
      <c r="AB10" s="26"/>
      <c r="AD10" s="32"/>
      <c r="AE10" s="33"/>
    </row>
    <row r="11" spans="1:31" ht="15" customHeight="1" x14ac:dyDescent="0.25">
      <c r="A11" s="239" t="s">
        <v>10</v>
      </c>
      <c r="B11" s="240"/>
      <c r="C11" s="250" t="s">
        <v>132</v>
      </c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251"/>
      <c r="AC11" s="251"/>
      <c r="AD11" s="251"/>
      <c r="AE11" s="252"/>
    </row>
    <row r="12" spans="1:31" ht="15" customHeight="1" x14ac:dyDescent="0.25">
      <c r="A12" s="241"/>
      <c r="B12" s="242"/>
      <c r="C12" s="253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5"/>
    </row>
    <row r="13" spans="1:31" ht="15" customHeight="1" thickBot="1" x14ac:dyDescent="0.3">
      <c r="A13" s="243"/>
      <c r="B13" s="244"/>
      <c r="C13" s="256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8"/>
    </row>
    <row r="14" spans="1:31" ht="9" customHeight="1" thickBot="1" x14ac:dyDescent="0.3">
      <c r="A14" s="35"/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8"/>
      <c r="N14" s="38"/>
      <c r="O14" s="38"/>
      <c r="P14" s="38"/>
      <c r="Q14" s="38"/>
      <c r="R14" s="39"/>
      <c r="S14" s="39"/>
      <c r="T14" s="39"/>
      <c r="U14" s="39"/>
      <c r="V14" s="39"/>
      <c r="W14" s="39"/>
      <c r="X14" s="39"/>
      <c r="Y14" s="27"/>
      <c r="Z14" s="27"/>
      <c r="AA14" s="27"/>
      <c r="AB14" s="27"/>
      <c r="AD14" s="27"/>
      <c r="AE14" s="34"/>
    </row>
    <row r="15" spans="1:31" ht="39" customHeight="1" thickBot="1" x14ac:dyDescent="0.3">
      <c r="A15" s="219" t="s">
        <v>12</v>
      </c>
      <c r="B15" s="220"/>
      <c r="C15" s="259" t="s">
        <v>133</v>
      </c>
      <c r="D15" s="260"/>
      <c r="E15" s="260"/>
      <c r="F15" s="260"/>
      <c r="G15" s="260"/>
      <c r="H15" s="260"/>
      <c r="I15" s="260"/>
      <c r="J15" s="260"/>
      <c r="K15" s="261"/>
      <c r="L15" s="207" t="s">
        <v>14</v>
      </c>
      <c r="M15" s="208"/>
      <c r="N15" s="208"/>
      <c r="O15" s="208"/>
      <c r="P15" s="208"/>
      <c r="Q15" s="209"/>
      <c r="R15" s="213" t="s">
        <v>134</v>
      </c>
      <c r="S15" s="214"/>
      <c r="T15" s="214"/>
      <c r="U15" s="214"/>
      <c r="V15" s="214"/>
      <c r="W15" s="214"/>
      <c r="X15" s="215"/>
      <c r="Y15" s="207" t="s">
        <v>15</v>
      </c>
      <c r="Z15" s="209"/>
      <c r="AA15" s="197" t="s">
        <v>135</v>
      </c>
      <c r="AB15" s="198"/>
      <c r="AC15" s="198"/>
      <c r="AD15" s="198"/>
      <c r="AE15" s="199"/>
    </row>
    <row r="16" spans="1:31" ht="9" customHeight="1" thickBot="1" x14ac:dyDescent="0.3">
      <c r="A16" s="24"/>
      <c r="B16" s="20"/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D16" s="22"/>
      <c r="AE16" s="23"/>
    </row>
    <row r="17" spans="1:33" s="40" customFormat="1" ht="37.5" customHeight="1" thickBot="1" x14ac:dyDescent="0.3">
      <c r="A17" s="219" t="s">
        <v>17</v>
      </c>
      <c r="B17" s="220"/>
      <c r="C17" s="197" t="s">
        <v>198</v>
      </c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9"/>
    </row>
    <row r="18" spans="1:33" ht="16.5" customHeight="1" thickBot="1" x14ac:dyDescent="0.3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D18" s="42"/>
      <c r="AE18" s="43"/>
    </row>
    <row r="19" spans="1:33" ht="32.1" customHeight="1" thickBot="1" x14ac:dyDescent="0.3">
      <c r="A19" s="207" t="s">
        <v>137</v>
      </c>
      <c r="B19" s="208"/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9"/>
      <c r="AF19" s="44"/>
    </row>
    <row r="20" spans="1:33" ht="32.1" customHeight="1" thickBot="1" x14ac:dyDescent="0.3">
      <c r="A20" s="45" t="s">
        <v>19</v>
      </c>
      <c r="B20" s="204" t="s">
        <v>138</v>
      </c>
      <c r="C20" s="205"/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6"/>
      <c r="P20" s="207" t="s">
        <v>139</v>
      </c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08"/>
      <c r="AC20" s="208"/>
      <c r="AD20" s="208"/>
      <c r="AE20" s="209"/>
      <c r="AF20" s="44"/>
    </row>
    <row r="21" spans="1:33" ht="32.1" customHeight="1" thickBot="1" x14ac:dyDescent="0.3">
      <c r="A21" s="25"/>
      <c r="B21" s="46" t="s">
        <v>140</v>
      </c>
      <c r="C21" s="47" t="s">
        <v>141</v>
      </c>
      <c r="D21" s="47" t="s">
        <v>142</v>
      </c>
      <c r="E21" s="47" t="s">
        <v>143</v>
      </c>
      <c r="F21" s="47" t="s">
        <v>144</v>
      </c>
      <c r="G21" s="47" t="s">
        <v>145</v>
      </c>
      <c r="H21" s="47" t="s">
        <v>146</v>
      </c>
      <c r="I21" s="47" t="s">
        <v>147</v>
      </c>
      <c r="J21" s="47" t="s">
        <v>148</v>
      </c>
      <c r="K21" s="47" t="s">
        <v>149</v>
      </c>
      <c r="L21" s="47" t="s">
        <v>150</v>
      </c>
      <c r="M21" s="47" t="s">
        <v>151</v>
      </c>
      <c r="N21" s="47" t="s">
        <v>102</v>
      </c>
      <c r="O21" s="48" t="s">
        <v>100</v>
      </c>
      <c r="P21" s="49"/>
      <c r="Q21" s="45" t="s">
        <v>140</v>
      </c>
      <c r="R21" s="50" t="s">
        <v>141</v>
      </c>
      <c r="S21" s="50" t="s">
        <v>142</v>
      </c>
      <c r="T21" s="50" t="s">
        <v>143</v>
      </c>
      <c r="U21" s="50" t="s">
        <v>144</v>
      </c>
      <c r="V21" s="50" t="s">
        <v>145</v>
      </c>
      <c r="W21" s="50" t="s">
        <v>146</v>
      </c>
      <c r="X21" s="50" t="s">
        <v>147</v>
      </c>
      <c r="Y21" s="50" t="s">
        <v>148</v>
      </c>
      <c r="Z21" s="50" t="s">
        <v>149</v>
      </c>
      <c r="AA21" s="50" t="s">
        <v>150</v>
      </c>
      <c r="AB21" s="50" t="s">
        <v>151</v>
      </c>
      <c r="AC21" s="50" t="s">
        <v>102</v>
      </c>
      <c r="AD21" s="51" t="s">
        <v>152</v>
      </c>
      <c r="AE21" s="51" t="s">
        <v>153</v>
      </c>
      <c r="AF21" s="52"/>
    </row>
    <row r="22" spans="1:33" ht="32.1" customHeight="1" x14ac:dyDescent="0.25">
      <c r="A22" s="53" t="s">
        <v>31</v>
      </c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>
        <f>SUM(B22:M22)</f>
        <v>0</v>
      </c>
      <c r="O22" s="56"/>
      <c r="P22" s="53" t="s">
        <v>27</v>
      </c>
      <c r="Q22" s="57"/>
      <c r="R22" s="58"/>
      <c r="S22" s="58"/>
      <c r="T22" s="58"/>
      <c r="U22" s="58"/>
      <c r="V22" s="58"/>
      <c r="W22" s="182">
        <v>38542526</v>
      </c>
      <c r="X22" s="182">
        <v>124114512</v>
      </c>
      <c r="Y22" s="58"/>
      <c r="Z22" s="58"/>
      <c r="AA22" s="58"/>
      <c r="AB22" s="182">
        <v>301398368</v>
      </c>
      <c r="AC22" s="182">
        <f>SUM(Q22:AB22)</f>
        <v>464055406</v>
      </c>
      <c r="AE22" s="59"/>
      <c r="AF22" s="52"/>
    </row>
    <row r="23" spans="1:33" ht="32.1" customHeight="1" x14ac:dyDescent="0.25">
      <c r="A23" s="60" t="s">
        <v>21</v>
      </c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>
        <f>SUM(B23:M23)</f>
        <v>0</v>
      </c>
      <c r="O23" s="63" t="str">
        <f>IFERROR(N23/(SUMIF(B23:M23,"&gt;0",B22:M22))," ")</f>
        <v xml:space="preserve"> </v>
      </c>
      <c r="P23" s="60" t="s">
        <v>29</v>
      </c>
      <c r="Q23" s="61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>
        <f>SUM(Q23:AB23)</f>
        <v>0</v>
      </c>
      <c r="AD23" s="62">
        <f>AC23/SUM(W22:AB22)</f>
        <v>0</v>
      </c>
      <c r="AE23" s="64">
        <f>AC23/AC22</f>
        <v>0</v>
      </c>
      <c r="AF23" s="52"/>
    </row>
    <row r="24" spans="1:33" ht="32.1" customHeight="1" x14ac:dyDescent="0.25">
      <c r="A24" s="60" t="s">
        <v>23</v>
      </c>
      <c r="B24" s="61">
        <f>+B22-B23</f>
        <v>0</v>
      </c>
      <c r="C24" s="62">
        <f t="shared" ref="C24:M24" si="0">+C22-C23</f>
        <v>0</v>
      </c>
      <c r="D24" s="62">
        <f t="shared" si="0"/>
        <v>0</v>
      </c>
      <c r="E24" s="62">
        <f t="shared" si="0"/>
        <v>0</v>
      </c>
      <c r="F24" s="62">
        <f t="shared" si="0"/>
        <v>0</v>
      </c>
      <c r="G24" s="62">
        <f t="shared" si="0"/>
        <v>0</v>
      </c>
      <c r="H24" s="62">
        <f t="shared" si="0"/>
        <v>0</v>
      </c>
      <c r="I24" s="62">
        <f t="shared" si="0"/>
        <v>0</v>
      </c>
      <c r="J24" s="62">
        <f t="shared" si="0"/>
        <v>0</v>
      </c>
      <c r="K24" s="62">
        <f t="shared" si="0"/>
        <v>0</v>
      </c>
      <c r="L24" s="62">
        <f t="shared" si="0"/>
        <v>0</v>
      </c>
      <c r="M24" s="62">
        <f t="shared" si="0"/>
        <v>0</v>
      </c>
      <c r="N24" s="62">
        <f>SUM(B24:M24)</f>
        <v>0</v>
      </c>
      <c r="O24" s="65"/>
      <c r="P24" s="60" t="s">
        <v>31</v>
      </c>
      <c r="Q24" s="61"/>
      <c r="R24" s="62"/>
      <c r="S24" s="62"/>
      <c r="T24" s="62"/>
      <c r="U24" s="62"/>
      <c r="V24" s="62"/>
      <c r="W24" s="62"/>
      <c r="X24" s="62">
        <v>7007732</v>
      </c>
      <c r="Y24" s="62">
        <v>23000000</v>
      </c>
      <c r="Z24" s="62">
        <v>23000000</v>
      </c>
      <c r="AA24" s="62">
        <v>23000000</v>
      </c>
      <c r="AB24" s="62">
        <v>23000000</v>
      </c>
      <c r="AC24" s="62">
        <f>SUM(Q24:AB24)</f>
        <v>99007732</v>
      </c>
      <c r="AD24" s="62"/>
      <c r="AE24" s="66"/>
      <c r="AF24" s="52"/>
    </row>
    <row r="25" spans="1:33" ht="32.1" customHeight="1" thickBot="1" x14ac:dyDescent="0.3">
      <c r="A25" s="67" t="s">
        <v>25</v>
      </c>
      <c r="B25" s="68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>
        <f>SUM(B25:M25)</f>
        <v>0</v>
      </c>
      <c r="O25" s="70" t="str">
        <f>IFERROR(N25/(SUMIF(B25:M25,"&gt;0",B24:M24))," ")</f>
        <v xml:space="preserve"> </v>
      </c>
      <c r="P25" s="67" t="s">
        <v>25</v>
      </c>
      <c r="Q25" s="68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>
        <f>SUM(Q25:AB25)</f>
        <v>0</v>
      </c>
      <c r="AD25" s="69">
        <f>AC25/SUM(W24:AB24)</f>
        <v>0</v>
      </c>
      <c r="AE25" s="71">
        <f>AC25/AC24</f>
        <v>0</v>
      </c>
      <c r="AF25" s="52"/>
    </row>
    <row r="26" spans="1:33" s="72" customFormat="1" ht="16.5" customHeight="1" thickBot="1" x14ac:dyDescent="0.25"/>
    <row r="27" spans="1:33" ht="33.950000000000003" customHeight="1" x14ac:dyDescent="0.25">
      <c r="A27" s="323" t="s">
        <v>154</v>
      </c>
      <c r="B27" s="324"/>
      <c r="C27" s="324"/>
      <c r="D27" s="324"/>
      <c r="E27" s="324"/>
      <c r="F27" s="324"/>
      <c r="G27" s="324"/>
      <c r="H27" s="324"/>
      <c r="I27" s="324"/>
      <c r="J27" s="324"/>
      <c r="K27" s="324"/>
      <c r="L27" s="324"/>
      <c r="M27" s="324"/>
      <c r="N27" s="324"/>
      <c r="O27" s="324"/>
      <c r="P27" s="324"/>
      <c r="Q27" s="324"/>
      <c r="R27" s="324"/>
      <c r="S27" s="324"/>
      <c r="T27" s="324"/>
      <c r="U27" s="324"/>
      <c r="V27" s="324"/>
      <c r="W27" s="324"/>
      <c r="X27" s="324"/>
      <c r="Y27" s="324"/>
      <c r="Z27" s="324"/>
      <c r="AA27" s="324"/>
      <c r="AB27" s="324"/>
      <c r="AC27" s="324"/>
      <c r="AD27" s="324"/>
      <c r="AE27" s="325"/>
    </row>
    <row r="28" spans="1:33" ht="15" customHeight="1" x14ac:dyDescent="0.25">
      <c r="A28" s="218" t="s">
        <v>34</v>
      </c>
      <c r="B28" s="200" t="s">
        <v>36</v>
      </c>
      <c r="C28" s="200"/>
      <c r="D28" s="200" t="s">
        <v>155</v>
      </c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 t="s">
        <v>102</v>
      </c>
      <c r="Q28" s="200" t="s">
        <v>156</v>
      </c>
      <c r="R28" s="200"/>
      <c r="S28" s="200"/>
      <c r="T28" s="200"/>
      <c r="U28" s="200"/>
      <c r="V28" s="200"/>
      <c r="W28" s="200"/>
      <c r="X28" s="200"/>
      <c r="Y28" s="200" t="s">
        <v>157</v>
      </c>
      <c r="Z28" s="200"/>
      <c r="AA28" s="200"/>
      <c r="AB28" s="200"/>
      <c r="AC28" s="200"/>
      <c r="AD28" s="200"/>
      <c r="AE28" s="201"/>
    </row>
    <row r="29" spans="1:33" ht="27" customHeight="1" x14ac:dyDescent="0.25">
      <c r="A29" s="218"/>
      <c r="B29" s="200"/>
      <c r="C29" s="200"/>
      <c r="D29" s="73" t="s">
        <v>140</v>
      </c>
      <c r="E29" s="73" t="s">
        <v>141</v>
      </c>
      <c r="F29" s="73" t="s">
        <v>142</v>
      </c>
      <c r="G29" s="73" t="s">
        <v>143</v>
      </c>
      <c r="H29" s="73" t="s">
        <v>144</v>
      </c>
      <c r="I29" s="73" t="s">
        <v>145</v>
      </c>
      <c r="J29" s="73" t="s">
        <v>146</v>
      </c>
      <c r="K29" s="73" t="s">
        <v>147</v>
      </c>
      <c r="L29" s="73" t="s">
        <v>148</v>
      </c>
      <c r="M29" s="73" t="s">
        <v>149</v>
      </c>
      <c r="N29" s="73" t="s">
        <v>150</v>
      </c>
      <c r="O29" s="73" t="s">
        <v>151</v>
      </c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0"/>
      <c r="AE29" s="201"/>
    </row>
    <row r="30" spans="1:33" ht="42" customHeight="1" thickBot="1" x14ac:dyDescent="0.3">
      <c r="A30" s="74"/>
      <c r="B30" s="216"/>
      <c r="C30" s="2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75">
        <f>SUM(D30:O30)</f>
        <v>0</v>
      </c>
      <c r="Q30" s="202" t="s">
        <v>158</v>
      </c>
      <c r="R30" s="202"/>
      <c r="S30" s="202"/>
      <c r="T30" s="202"/>
      <c r="U30" s="202"/>
      <c r="V30" s="202"/>
      <c r="W30" s="202"/>
      <c r="X30" s="202"/>
      <c r="Y30" s="202" t="s">
        <v>43</v>
      </c>
      <c r="Z30" s="202"/>
      <c r="AA30" s="202"/>
      <c r="AB30" s="202"/>
      <c r="AC30" s="202"/>
      <c r="AD30" s="202"/>
      <c r="AE30" s="203"/>
      <c r="AF30" s="163"/>
      <c r="AG30" s="163"/>
    </row>
    <row r="31" spans="1:33" ht="12" customHeight="1" thickBot="1" x14ac:dyDescent="0.3">
      <c r="A31" s="76"/>
      <c r="B31" s="77"/>
      <c r="C31" s="7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78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164"/>
      <c r="AB31" s="164"/>
      <c r="AC31" s="164"/>
      <c r="AD31" s="164"/>
      <c r="AE31" s="165"/>
      <c r="AF31" s="163"/>
      <c r="AG31" s="163"/>
    </row>
    <row r="32" spans="1:33" ht="45" customHeight="1" x14ac:dyDescent="0.25">
      <c r="A32" s="250" t="s">
        <v>159</v>
      </c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2"/>
      <c r="AF32" s="163"/>
      <c r="AG32" s="163"/>
    </row>
    <row r="33" spans="1:41" ht="23.1" customHeight="1" x14ac:dyDescent="0.25">
      <c r="A33" s="218" t="s">
        <v>44</v>
      </c>
      <c r="B33" s="200" t="s">
        <v>46</v>
      </c>
      <c r="C33" s="200" t="s">
        <v>36</v>
      </c>
      <c r="D33" s="200" t="s">
        <v>160</v>
      </c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 t="s">
        <v>161</v>
      </c>
      <c r="R33" s="200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1"/>
      <c r="AF33" s="163"/>
      <c r="AG33" s="166"/>
      <c r="AH33" s="79"/>
      <c r="AI33" s="79"/>
      <c r="AJ33" s="79"/>
      <c r="AK33" s="79"/>
      <c r="AL33" s="79"/>
      <c r="AM33" s="79"/>
      <c r="AN33" s="79"/>
      <c r="AO33" s="79"/>
    </row>
    <row r="34" spans="1:41" ht="27" customHeight="1" x14ac:dyDescent="0.25">
      <c r="A34" s="218"/>
      <c r="B34" s="200"/>
      <c r="C34" s="284"/>
      <c r="D34" s="73" t="s">
        <v>140</v>
      </c>
      <c r="E34" s="73" t="s">
        <v>141</v>
      </c>
      <c r="F34" s="73" t="s">
        <v>142</v>
      </c>
      <c r="G34" s="73" t="s">
        <v>143</v>
      </c>
      <c r="H34" s="73" t="s">
        <v>144</v>
      </c>
      <c r="I34" s="73" t="s">
        <v>145</v>
      </c>
      <c r="J34" s="73" t="s">
        <v>146</v>
      </c>
      <c r="K34" s="73" t="s">
        <v>147</v>
      </c>
      <c r="L34" s="73" t="s">
        <v>148</v>
      </c>
      <c r="M34" s="73" t="s">
        <v>149</v>
      </c>
      <c r="N34" s="73" t="s">
        <v>150</v>
      </c>
      <c r="O34" s="73" t="s">
        <v>151</v>
      </c>
      <c r="P34" s="73" t="s">
        <v>102</v>
      </c>
      <c r="Q34" s="281" t="s">
        <v>52</v>
      </c>
      <c r="R34" s="282"/>
      <c r="S34" s="282"/>
      <c r="T34" s="283"/>
      <c r="U34" s="200" t="s">
        <v>54</v>
      </c>
      <c r="V34" s="200"/>
      <c r="W34" s="200"/>
      <c r="X34" s="200"/>
      <c r="Y34" s="200" t="s">
        <v>56</v>
      </c>
      <c r="Z34" s="200"/>
      <c r="AA34" s="200"/>
      <c r="AB34" s="200"/>
      <c r="AC34" s="200" t="s">
        <v>58</v>
      </c>
      <c r="AD34" s="200"/>
      <c r="AE34" s="201"/>
      <c r="AF34" s="163"/>
      <c r="AG34" s="166"/>
      <c r="AH34" s="79"/>
      <c r="AI34" s="79"/>
      <c r="AJ34" s="79"/>
      <c r="AK34" s="79"/>
      <c r="AL34" s="79"/>
      <c r="AM34" s="79"/>
      <c r="AN34" s="79"/>
      <c r="AO34" s="79"/>
    </row>
    <row r="35" spans="1:41" ht="45" customHeight="1" x14ac:dyDescent="0.25">
      <c r="A35" s="285" t="s">
        <v>198</v>
      </c>
      <c r="B35" s="328">
        <v>0.3</v>
      </c>
      <c r="C35" s="81" t="s">
        <v>48</v>
      </c>
      <c r="D35" s="80"/>
      <c r="E35" s="80"/>
      <c r="F35" s="80"/>
      <c r="G35" s="80"/>
      <c r="H35" s="80"/>
      <c r="I35" s="80"/>
      <c r="J35" s="80">
        <v>16.66</v>
      </c>
      <c r="K35" s="80">
        <v>16.66</v>
      </c>
      <c r="L35" s="80">
        <v>16.66</v>
      </c>
      <c r="M35" s="80">
        <v>16.66</v>
      </c>
      <c r="N35" s="80">
        <v>16.66</v>
      </c>
      <c r="O35" s="80">
        <v>16.7</v>
      </c>
      <c r="P35" s="82">
        <f>SUM(D35:O35)</f>
        <v>100</v>
      </c>
      <c r="Q35" s="298" t="s">
        <v>163</v>
      </c>
      <c r="R35" s="299"/>
      <c r="S35" s="299"/>
      <c r="T35" s="300"/>
      <c r="U35" s="304" t="s">
        <v>164</v>
      </c>
      <c r="V35" s="304"/>
      <c r="W35" s="304"/>
      <c r="X35" s="304"/>
      <c r="Y35" s="304" t="s">
        <v>165</v>
      </c>
      <c r="Z35" s="304"/>
      <c r="AA35" s="304"/>
      <c r="AB35" s="304"/>
      <c r="AC35" s="304" t="s">
        <v>166</v>
      </c>
      <c r="AD35" s="304"/>
      <c r="AE35" s="306"/>
      <c r="AF35" s="163"/>
      <c r="AG35" s="166"/>
      <c r="AH35" s="79"/>
      <c r="AI35" s="79"/>
      <c r="AJ35" s="79"/>
      <c r="AK35" s="79"/>
      <c r="AL35" s="79"/>
      <c r="AM35" s="79"/>
      <c r="AN35" s="79"/>
      <c r="AO35" s="79"/>
    </row>
    <row r="36" spans="1:41" ht="45" customHeight="1" thickBot="1" x14ac:dyDescent="0.3">
      <c r="A36" s="286"/>
      <c r="B36" s="329"/>
      <c r="C36" s="83" t="s">
        <v>50</v>
      </c>
      <c r="D36" s="167"/>
      <c r="E36" s="167"/>
      <c r="F36" s="167"/>
      <c r="G36" s="84"/>
      <c r="H36" s="84"/>
      <c r="I36" s="84"/>
      <c r="J36" s="84"/>
      <c r="K36" s="84"/>
      <c r="L36" s="84"/>
      <c r="M36" s="84"/>
      <c r="N36" s="84"/>
      <c r="O36" s="84"/>
      <c r="P36" s="85">
        <f>SUM(D36:O36)</f>
        <v>0</v>
      </c>
      <c r="Q36" s="301"/>
      <c r="R36" s="302"/>
      <c r="S36" s="302"/>
      <c r="T36" s="303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7"/>
      <c r="AF36" s="163"/>
      <c r="AG36" s="166"/>
      <c r="AH36" s="79"/>
      <c r="AI36" s="79"/>
      <c r="AJ36" s="79"/>
      <c r="AK36" s="79"/>
      <c r="AL36" s="79"/>
      <c r="AM36" s="79"/>
      <c r="AN36" s="79"/>
      <c r="AO36" s="79"/>
    </row>
    <row r="37" spans="1:41" s="72" customFormat="1" ht="17.25" customHeight="1" thickBot="1" x14ac:dyDescent="0.25"/>
    <row r="38" spans="1:41" ht="45" customHeight="1" thickBot="1" x14ac:dyDescent="0.3">
      <c r="A38" s="250" t="s">
        <v>167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51"/>
      <c r="AD38" s="251"/>
      <c r="AE38" s="252"/>
      <c r="AG38" s="79"/>
      <c r="AH38" s="79"/>
      <c r="AI38" s="79"/>
      <c r="AJ38" s="79"/>
      <c r="AK38" s="79"/>
      <c r="AL38" s="79"/>
      <c r="AM38" s="79"/>
      <c r="AN38" s="79"/>
      <c r="AO38" s="79"/>
    </row>
    <row r="39" spans="1:41" ht="26.1" customHeight="1" x14ac:dyDescent="0.25">
      <c r="A39" s="289" t="s">
        <v>60</v>
      </c>
      <c r="B39" s="290" t="s">
        <v>168</v>
      </c>
      <c r="C39" s="293" t="s">
        <v>169</v>
      </c>
      <c r="D39" s="295" t="s">
        <v>170</v>
      </c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7"/>
      <c r="Q39" s="290" t="s">
        <v>171</v>
      </c>
      <c r="R39" s="290"/>
      <c r="S39" s="290"/>
      <c r="T39" s="290"/>
      <c r="U39" s="290"/>
      <c r="V39" s="290"/>
      <c r="W39" s="290"/>
      <c r="X39" s="290"/>
      <c r="Y39" s="290"/>
      <c r="Z39" s="290"/>
      <c r="AA39" s="290"/>
      <c r="AB39" s="290"/>
      <c r="AC39" s="290"/>
      <c r="AD39" s="290"/>
      <c r="AE39" s="308"/>
      <c r="AG39" s="79"/>
      <c r="AH39" s="79"/>
      <c r="AI39" s="79"/>
      <c r="AJ39" s="79"/>
      <c r="AK39" s="79"/>
      <c r="AL39" s="79"/>
      <c r="AM39" s="79"/>
      <c r="AN39" s="79"/>
      <c r="AO39" s="79"/>
    </row>
    <row r="40" spans="1:41" ht="26.1" customHeight="1" x14ac:dyDescent="0.25">
      <c r="A40" s="218"/>
      <c r="B40" s="200"/>
      <c r="C40" s="294"/>
      <c r="D40" s="73" t="s">
        <v>172</v>
      </c>
      <c r="E40" s="73" t="s">
        <v>173</v>
      </c>
      <c r="F40" s="73" t="s">
        <v>174</v>
      </c>
      <c r="G40" s="73" t="s">
        <v>175</v>
      </c>
      <c r="H40" s="73" t="s">
        <v>176</v>
      </c>
      <c r="I40" s="73" t="s">
        <v>177</v>
      </c>
      <c r="J40" s="73" t="s">
        <v>178</v>
      </c>
      <c r="K40" s="73" t="s">
        <v>179</v>
      </c>
      <c r="L40" s="73" t="s">
        <v>180</v>
      </c>
      <c r="M40" s="73" t="s">
        <v>181</v>
      </c>
      <c r="N40" s="73" t="s">
        <v>182</v>
      </c>
      <c r="O40" s="73" t="s">
        <v>183</v>
      </c>
      <c r="P40" s="73" t="s">
        <v>184</v>
      </c>
      <c r="Q40" s="281" t="s">
        <v>185</v>
      </c>
      <c r="R40" s="282"/>
      <c r="S40" s="282"/>
      <c r="T40" s="282"/>
      <c r="U40" s="282"/>
      <c r="V40" s="282"/>
      <c r="W40" s="282"/>
      <c r="X40" s="283"/>
      <c r="Y40" s="281" t="s">
        <v>68</v>
      </c>
      <c r="Z40" s="282"/>
      <c r="AA40" s="282"/>
      <c r="AB40" s="282"/>
      <c r="AC40" s="282"/>
      <c r="AD40" s="282"/>
      <c r="AE40" s="322"/>
      <c r="AG40" s="86"/>
      <c r="AH40" s="86"/>
      <c r="AI40" s="86"/>
      <c r="AJ40" s="86"/>
      <c r="AK40" s="86"/>
      <c r="AL40" s="86"/>
      <c r="AM40" s="86"/>
      <c r="AN40" s="86"/>
      <c r="AO40" s="86"/>
    </row>
    <row r="41" spans="1:41" ht="28.5" customHeight="1" x14ac:dyDescent="0.25">
      <c r="A41" s="309" t="s">
        <v>199</v>
      </c>
      <c r="B41" s="292">
        <v>0.15</v>
      </c>
      <c r="C41" s="87" t="s">
        <v>48</v>
      </c>
      <c r="D41" s="88"/>
      <c r="E41" s="88"/>
      <c r="F41" s="88"/>
      <c r="G41" s="88"/>
      <c r="H41" s="88"/>
      <c r="I41" s="88"/>
      <c r="J41" s="88">
        <v>0.16</v>
      </c>
      <c r="K41" s="88">
        <v>0.16</v>
      </c>
      <c r="L41" s="88">
        <v>0.16</v>
      </c>
      <c r="M41" s="88">
        <v>0.16</v>
      </c>
      <c r="N41" s="88">
        <v>0.16</v>
      </c>
      <c r="O41" s="88">
        <v>0.2</v>
      </c>
      <c r="P41" s="168">
        <f t="shared" ref="P41:P44" si="1">SUM(D41:O41)</f>
        <v>1</v>
      </c>
      <c r="Q41" s="314" t="s">
        <v>187</v>
      </c>
      <c r="R41" s="315"/>
      <c r="S41" s="315"/>
      <c r="T41" s="315"/>
      <c r="U41" s="315"/>
      <c r="V41" s="315"/>
      <c r="W41" s="315"/>
      <c r="X41" s="316"/>
      <c r="Y41" s="314" t="s">
        <v>69</v>
      </c>
      <c r="Z41" s="315"/>
      <c r="AA41" s="315"/>
      <c r="AB41" s="315"/>
      <c r="AC41" s="315"/>
      <c r="AD41" s="315"/>
      <c r="AE41" s="320"/>
      <c r="AG41" s="90"/>
      <c r="AH41" s="90"/>
      <c r="AI41" s="90"/>
      <c r="AJ41" s="90"/>
      <c r="AK41" s="90"/>
      <c r="AL41" s="90"/>
      <c r="AM41" s="90"/>
      <c r="AN41" s="90"/>
      <c r="AO41" s="90"/>
    </row>
    <row r="42" spans="1:41" ht="28.5" customHeight="1" x14ac:dyDescent="0.25">
      <c r="A42" s="309"/>
      <c r="B42" s="292"/>
      <c r="C42" s="91" t="s">
        <v>50</v>
      </c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89">
        <f t="shared" si="1"/>
        <v>0</v>
      </c>
      <c r="Q42" s="317"/>
      <c r="R42" s="318"/>
      <c r="S42" s="318"/>
      <c r="T42" s="318"/>
      <c r="U42" s="318"/>
      <c r="V42" s="318"/>
      <c r="W42" s="318"/>
      <c r="X42" s="319"/>
      <c r="Y42" s="317"/>
      <c r="Z42" s="318"/>
      <c r="AA42" s="318"/>
      <c r="AB42" s="318"/>
      <c r="AC42" s="318"/>
      <c r="AD42" s="318"/>
      <c r="AE42" s="321"/>
    </row>
    <row r="43" spans="1:41" ht="28.5" customHeight="1" x14ac:dyDescent="0.25">
      <c r="A43" s="309" t="s">
        <v>200</v>
      </c>
      <c r="B43" s="292">
        <v>0.15</v>
      </c>
      <c r="C43" s="87" t="s">
        <v>48</v>
      </c>
      <c r="D43" s="88"/>
      <c r="E43" s="88"/>
      <c r="F43" s="88"/>
      <c r="G43" s="88"/>
      <c r="H43" s="88"/>
      <c r="I43" s="88"/>
      <c r="J43" s="88">
        <v>0.16</v>
      </c>
      <c r="K43" s="88">
        <v>0.16</v>
      </c>
      <c r="L43" s="88">
        <v>0.16</v>
      </c>
      <c r="M43" s="88">
        <v>0.16</v>
      </c>
      <c r="N43" s="88">
        <v>0.16</v>
      </c>
      <c r="O43" s="88">
        <v>0.2</v>
      </c>
      <c r="P43" s="168">
        <f t="shared" si="1"/>
        <v>1</v>
      </c>
      <c r="Q43" s="314" t="s">
        <v>187</v>
      </c>
      <c r="R43" s="315"/>
      <c r="S43" s="315"/>
      <c r="T43" s="315"/>
      <c r="U43" s="315"/>
      <c r="V43" s="315"/>
      <c r="W43" s="315"/>
      <c r="X43" s="316"/>
      <c r="Y43" s="314" t="s">
        <v>69</v>
      </c>
      <c r="Z43" s="315"/>
      <c r="AA43" s="315"/>
      <c r="AB43" s="315"/>
      <c r="AC43" s="315"/>
      <c r="AD43" s="315"/>
      <c r="AE43" s="320"/>
    </row>
    <row r="44" spans="1:41" ht="28.5" customHeight="1" x14ac:dyDescent="0.25">
      <c r="A44" s="309"/>
      <c r="B44" s="292"/>
      <c r="C44" s="91" t="s">
        <v>50</v>
      </c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89">
        <f t="shared" si="1"/>
        <v>0</v>
      </c>
      <c r="Q44" s="317"/>
      <c r="R44" s="318"/>
      <c r="S44" s="318"/>
      <c r="T44" s="318"/>
      <c r="U44" s="318"/>
      <c r="V44" s="318"/>
      <c r="W44" s="318"/>
      <c r="X44" s="319"/>
      <c r="Y44" s="317"/>
      <c r="Z44" s="318"/>
      <c r="AA44" s="318"/>
      <c r="AB44" s="318"/>
      <c r="AC44" s="318"/>
      <c r="AD44" s="318"/>
      <c r="AE44" s="321"/>
    </row>
    <row r="45" spans="1:41" ht="15" customHeight="1" x14ac:dyDescent="0.25">
      <c r="A45" s="15" t="s">
        <v>191</v>
      </c>
    </row>
  </sheetData>
  <mergeCells count="75">
    <mergeCell ref="A1:A4"/>
    <mergeCell ref="B1:AA1"/>
    <mergeCell ref="AB1:AE1"/>
    <mergeCell ref="B2:AA2"/>
    <mergeCell ref="AB2:AE2"/>
    <mergeCell ref="B3:AA4"/>
    <mergeCell ref="AB3:AE3"/>
    <mergeCell ref="AB4:AE4"/>
    <mergeCell ref="A11:B13"/>
    <mergeCell ref="C11:AE13"/>
    <mergeCell ref="A7:B9"/>
    <mergeCell ref="C7:C9"/>
    <mergeCell ref="D7:H9"/>
    <mergeCell ref="I7:J9"/>
    <mergeCell ref="K7:L9"/>
    <mergeCell ref="M7:N7"/>
    <mergeCell ref="AA15:AE15"/>
    <mergeCell ref="O7:P7"/>
    <mergeCell ref="M8:N8"/>
    <mergeCell ref="O8:P8"/>
    <mergeCell ref="M9:N9"/>
    <mergeCell ref="O9:P9"/>
    <mergeCell ref="A15:B15"/>
    <mergeCell ref="C15:K15"/>
    <mergeCell ref="L15:Q15"/>
    <mergeCell ref="R15:X15"/>
    <mergeCell ref="Y15:Z15"/>
    <mergeCell ref="C16:AB16"/>
    <mergeCell ref="A17:B17"/>
    <mergeCell ref="C17:AE17"/>
    <mergeCell ref="A19:AE19"/>
    <mergeCell ref="B20:O20"/>
    <mergeCell ref="P20:AE20"/>
    <mergeCell ref="A27:AE27"/>
    <mergeCell ref="A28:A29"/>
    <mergeCell ref="B28:C29"/>
    <mergeCell ref="D28:O28"/>
    <mergeCell ref="P28:P29"/>
    <mergeCell ref="Q28:X29"/>
    <mergeCell ref="Y28:AE29"/>
    <mergeCell ref="B30:C30"/>
    <mergeCell ref="Q30:X30"/>
    <mergeCell ref="Y30:AE30"/>
    <mergeCell ref="A32:AE32"/>
    <mergeCell ref="A33:A34"/>
    <mergeCell ref="B33:B34"/>
    <mergeCell ref="C33:C34"/>
    <mergeCell ref="D33:P33"/>
    <mergeCell ref="Q33:AE33"/>
    <mergeCell ref="Q34:T34"/>
    <mergeCell ref="U34:X34"/>
    <mergeCell ref="Y34:AB34"/>
    <mergeCell ref="AC34:AE34"/>
    <mergeCell ref="AC35:AE36"/>
    <mergeCell ref="A38:AE38"/>
    <mergeCell ref="A39:A40"/>
    <mergeCell ref="B39:B40"/>
    <mergeCell ref="C39:C40"/>
    <mergeCell ref="D39:P39"/>
    <mergeCell ref="Q39:AE39"/>
    <mergeCell ref="Q40:X40"/>
    <mergeCell ref="Y40:AE40"/>
    <mergeCell ref="A35:A36"/>
    <mergeCell ref="B35:B36"/>
    <mergeCell ref="Q35:T36"/>
    <mergeCell ref="U35:X36"/>
    <mergeCell ref="Y35:AB36"/>
    <mergeCell ref="A41:A42"/>
    <mergeCell ref="B41:B42"/>
    <mergeCell ref="Q41:X42"/>
    <mergeCell ref="Y41:AE42"/>
    <mergeCell ref="A43:A44"/>
    <mergeCell ref="B43:B44"/>
    <mergeCell ref="Q43:X44"/>
    <mergeCell ref="Y43:AE44"/>
  </mergeCells>
  <dataValidations count="3">
    <dataValidation type="textLength" operator="lessThanOrEqual" allowBlank="1" showInputMessage="1" showErrorMessage="1" errorTitle="Máximo 2.000 caracteres" error="Máximo 2.000 caracteres" sqref="AC35 Q35 Y35 Q41 Q43" xr:uid="{3880C00E-8DA5-4F26-BD63-F0924DAC3586}">
      <formula1>2000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53EE252D-45AE-45C6-9D37-275BEE6EE4A3}">
      <formula1>2000</formula1>
    </dataValidation>
    <dataValidation type="list" allowBlank="1" showInputMessage="1" showErrorMessage="1" sqref="C7:C9" xr:uid="{76ECE660-11A3-4E32-8297-7BBC05845B8D}">
      <formula1>$B$21:$M$21</formula1>
    </dataValidation>
  </dataValidations>
  <pageMargins left="0.25" right="0.25" top="0.75" bottom="0.75" header="0.3" footer="0.3"/>
  <pageSetup scale="21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C5903BE-1CF8-4C9D-BF4F-F9CFBD43F890}">
          <x14:formula1>
            <xm:f>listas!$D$2:$D$15</xm:f>
          </x14:formula1>
          <xm:sqref>C11:AE13</xm:sqref>
        </x14:dataValidation>
        <x14:dataValidation type="list" allowBlank="1" showInputMessage="1" showErrorMessage="1" xr:uid="{7120C77E-B577-4F4D-85BD-3067E3E1365B}">
          <x14:formula1>
            <xm:f>listas!$A$2:$A$6</xm:f>
          </x14:formula1>
          <xm:sqref>C15:K15</xm:sqref>
        </x14:dataValidation>
        <x14:dataValidation type="list" allowBlank="1" showInputMessage="1" showErrorMessage="1" xr:uid="{3B456238-C8AE-40A2-BF31-C07021FE01A5}">
          <x14:formula1>
            <xm:f>listas!$B$2:$B$8</xm:f>
          </x14:formula1>
          <xm:sqref>R15:X15</xm:sqref>
        </x14:dataValidation>
        <x14:dataValidation type="list" allowBlank="1" showInputMessage="1" showErrorMessage="1" xr:uid="{EF61C8F8-2655-48F7-B4DE-F8ACC4E67B49}">
          <x14:formula1>
            <xm:f>listas!$C$2:$C$20</xm:f>
          </x14:formula1>
          <xm:sqref>AA15:AE15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7" tint="0.39997558519241921"/>
    <pageSetUpPr fitToPage="1"/>
  </sheetPr>
  <dimension ref="A1:XFA19"/>
  <sheetViews>
    <sheetView topLeftCell="Z1" zoomScale="85" zoomScaleNormal="85" workbookViewId="0">
      <selection activeCell="AF13" sqref="AF13"/>
    </sheetView>
  </sheetViews>
  <sheetFormatPr baseColWidth="10" defaultColWidth="10.85546875" defaultRowHeight="14.25" x14ac:dyDescent="0.2"/>
  <cols>
    <col min="1" max="1" width="15" style="15" customWidth="1"/>
    <col min="2" max="2" width="8.28515625" style="15" customWidth="1"/>
    <col min="3" max="3" width="11.42578125" style="15" customWidth="1"/>
    <col min="4" max="6" width="29.28515625" style="15" customWidth="1"/>
    <col min="7" max="7" width="20.5703125" style="15" customWidth="1"/>
    <col min="8" max="8" width="18.85546875" style="15" customWidth="1"/>
    <col min="9" max="9" width="15.28515625" style="15" customWidth="1"/>
    <col min="10" max="11" width="21.140625" style="15" customWidth="1"/>
    <col min="12" max="15" width="13.140625" style="15" customWidth="1"/>
    <col min="16" max="16" width="22.28515625" style="15" customWidth="1"/>
    <col min="17" max="17" width="22.42578125" style="15" customWidth="1"/>
    <col min="18" max="25" width="7.42578125" style="15" customWidth="1"/>
    <col min="26" max="29" width="7.28515625" style="15" bestFit="1" customWidth="1"/>
    <col min="30" max="40" width="8.140625" style="15" customWidth="1"/>
    <col min="41" max="41" width="5.85546875" style="15" customWidth="1"/>
    <col min="42" max="42" width="17.140625" style="15" customWidth="1"/>
    <col min="43" max="43" width="15.85546875" style="129" customWidth="1"/>
    <col min="44" max="46" width="20.28515625" style="15" customWidth="1"/>
    <col min="47" max="48" width="24.42578125" style="15" customWidth="1"/>
    <col min="49" max="50" width="10.85546875" style="72"/>
    <col min="51" max="51" width="14.85546875" style="15" customWidth="1"/>
    <col min="52" max="16379" width="10.85546875" style="15"/>
    <col min="16380" max="16380" width="9" style="15" customWidth="1"/>
    <col min="16381" max="16384" width="10.85546875" style="15"/>
  </cols>
  <sheetData>
    <row r="1" spans="1:51 16381:16381" ht="15.95" customHeight="1" thickBot="1" x14ac:dyDescent="0.25">
      <c r="A1" s="370" t="s">
        <v>121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71"/>
      <c r="Z1" s="371"/>
      <c r="AA1" s="371"/>
      <c r="AB1" s="371"/>
      <c r="AC1" s="371"/>
      <c r="AD1" s="371"/>
      <c r="AE1" s="371"/>
      <c r="AF1" s="371"/>
      <c r="AG1" s="371"/>
      <c r="AH1" s="371"/>
      <c r="AI1" s="371"/>
      <c r="AJ1" s="371"/>
      <c r="AK1" s="371"/>
      <c r="AL1" s="371"/>
      <c r="AM1" s="371"/>
      <c r="AN1" s="371"/>
      <c r="AO1" s="371"/>
      <c r="AP1" s="371"/>
      <c r="AQ1" s="371"/>
      <c r="AR1" s="371"/>
      <c r="AS1" s="371"/>
      <c r="AT1" s="372"/>
      <c r="AU1" s="366" t="s">
        <v>122</v>
      </c>
      <c r="AV1" s="367"/>
    </row>
    <row r="2" spans="1:51 16381:16381" ht="15.95" customHeight="1" thickBot="1" x14ac:dyDescent="0.25">
      <c r="A2" s="373" t="s">
        <v>123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W2" s="374"/>
      <c r="X2" s="374"/>
      <c r="Y2" s="374"/>
      <c r="Z2" s="374"/>
      <c r="AA2" s="374"/>
      <c r="AB2" s="374"/>
      <c r="AC2" s="374"/>
      <c r="AD2" s="374"/>
      <c r="AE2" s="374"/>
      <c r="AF2" s="374"/>
      <c r="AG2" s="374"/>
      <c r="AH2" s="374"/>
      <c r="AI2" s="374"/>
      <c r="AJ2" s="374"/>
      <c r="AK2" s="374"/>
      <c r="AL2" s="374"/>
      <c r="AM2" s="374"/>
      <c r="AN2" s="374"/>
      <c r="AO2" s="374"/>
      <c r="AP2" s="374"/>
      <c r="AQ2" s="374"/>
      <c r="AR2" s="374"/>
      <c r="AS2" s="374"/>
      <c r="AT2" s="375"/>
      <c r="AU2" s="233" t="s">
        <v>124</v>
      </c>
      <c r="AV2" s="368"/>
    </row>
    <row r="3" spans="1:51 16381:16381" ht="15" customHeight="1" thickBot="1" x14ac:dyDescent="0.25">
      <c r="A3" s="376" t="s">
        <v>0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  <c r="R3" s="377"/>
      <c r="S3" s="377"/>
      <c r="T3" s="377"/>
      <c r="U3" s="377"/>
      <c r="V3" s="377"/>
      <c r="W3" s="377"/>
      <c r="X3" s="377"/>
      <c r="Y3" s="377"/>
      <c r="Z3" s="377"/>
      <c r="AA3" s="377"/>
      <c r="AB3" s="377"/>
      <c r="AC3" s="377"/>
      <c r="AD3" s="377"/>
      <c r="AE3" s="377"/>
      <c r="AF3" s="377"/>
      <c r="AG3" s="377"/>
      <c r="AH3" s="377"/>
      <c r="AI3" s="377"/>
      <c r="AJ3" s="377"/>
      <c r="AK3" s="377"/>
      <c r="AL3" s="377"/>
      <c r="AM3" s="377"/>
      <c r="AN3" s="377"/>
      <c r="AO3" s="377"/>
      <c r="AP3" s="377"/>
      <c r="AQ3" s="377"/>
      <c r="AR3" s="377"/>
      <c r="AS3" s="377"/>
      <c r="AT3" s="378"/>
      <c r="AU3" s="233" t="s">
        <v>126</v>
      </c>
      <c r="AV3" s="368"/>
    </row>
    <row r="4" spans="1:51 16381:16381" ht="15.95" customHeight="1" x14ac:dyDescent="0.2">
      <c r="A4" s="370"/>
      <c r="B4" s="371"/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1"/>
      <c r="W4" s="371"/>
      <c r="X4" s="371"/>
      <c r="Y4" s="371"/>
      <c r="Z4" s="371"/>
      <c r="AA4" s="371"/>
      <c r="AB4" s="371"/>
      <c r="AC4" s="371"/>
      <c r="AD4" s="371"/>
      <c r="AE4" s="371"/>
      <c r="AF4" s="371"/>
      <c r="AG4" s="371"/>
      <c r="AH4" s="371"/>
      <c r="AI4" s="371"/>
      <c r="AJ4" s="371"/>
      <c r="AK4" s="371"/>
      <c r="AL4" s="371"/>
      <c r="AM4" s="371"/>
      <c r="AN4" s="371"/>
      <c r="AO4" s="371"/>
      <c r="AP4" s="371"/>
      <c r="AQ4" s="371"/>
      <c r="AR4" s="371"/>
      <c r="AS4" s="371"/>
      <c r="AT4" s="372"/>
      <c r="AU4" s="369" t="s">
        <v>201</v>
      </c>
      <c r="AV4" s="369"/>
    </row>
    <row r="5" spans="1:51 16381:16381" ht="15" customHeight="1" x14ac:dyDescent="0.2">
      <c r="A5" s="339" t="s">
        <v>202</v>
      </c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0"/>
      <c r="Z5" s="340"/>
      <c r="AA5" s="340"/>
      <c r="AB5" s="340"/>
      <c r="AC5" s="351"/>
      <c r="AD5" s="352" t="s">
        <v>131</v>
      </c>
      <c r="AE5" s="353"/>
      <c r="AF5" s="353"/>
      <c r="AG5" s="353"/>
      <c r="AH5" s="353"/>
      <c r="AI5" s="353"/>
      <c r="AJ5" s="353"/>
      <c r="AK5" s="353"/>
      <c r="AL5" s="353"/>
      <c r="AM5" s="353"/>
      <c r="AN5" s="353"/>
      <c r="AO5" s="353"/>
      <c r="AP5" s="353"/>
      <c r="AQ5" s="354"/>
      <c r="AR5" s="344" t="s">
        <v>104</v>
      </c>
      <c r="AS5" s="344" t="s">
        <v>106</v>
      </c>
      <c r="AT5" s="344" t="s">
        <v>108</v>
      </c>
      <c r="AU5" s="344" t="s">
        <v>110</v>
      </c>
      <c r="AV5" s="344" t="s">
        <v>203</v>
      </c>
    </row>
    <row r="6" spans="1:51 16381:16381" ht="15" customHeight="1" x14ac:dyDescent="0.2">
      <c r="A6" s="361" t="s">
        <v>6</v>
      </c>
      <c r="B6" s="362">
        <v>45499</v>
      </c>
      <c r="C6" s="363"/>
      <c r="D6" s="113" t="s">
        <v>128</v>
      </c>
      <c r="E6" s="181" t="s">
        <v>129</v>
      </c>
      <c r="F6" s="115"/>
      <c r="G6" s="116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8"/>
      <c r="AD6" s="355"/>
      <c r="AE6" s="356"/>
      <c r="AF6" s="356"/>
      <c r="AG6" s="356"/>
      <c r="AH6" s="356"/>
      <c r="AI6" s="356"/>
      <c r="AJ6" s="356"/>
      <c r="AK6" s="356"/>
      <c r="AL6" s="356"/>
      <c r="AM6" s="356"/>
      <c r="AN6" s="356"/>
      <c r="AO6" s="356"/>
      <c r="AP6" s="356"/>
      <c r="AQ6" s="357"/>
      <c r="AR6" s="350"/>
      <c r="AS6" s="350"/>
      <c r="AT6" s="350"/>
      <c r="AU6" s="350"/>
      <c r="AV6" s="350"/>
    </row>
    <row r="7" spans="1:51 16381:16381" ht="15" customHeight="1" x14ac:dyDescent="0.2">
      <c r="A7" s="361"/>
      <c r="B7" s="363"/>
      <c r="C7" s="363"/>
      <c r="D7" s="113" t="s">
        <v>130</v>
      </c>
      <c r="E7" s="114"/>
      <c r="F7" s="119"/>
      <c r="G7" s="120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2"/>
      <c r="AD7" s="355"/>
      <c r="AE7" s="356"/>
      <c r="AF7" s="356"/>
      <c r="AG7" s="356"/>
      <c r="AH7" s="356"/>
      <c r="AI7" s="356"/>
      <c r="AJ7" s="356"/>
      <c r="AK7" s="356"/>
      <c r="AL7" s="356"/>
      <c r="AM7" s="356"/>
      <c r="AN7" s="356"/>
      <c r="AO7" s="356"/>
      <c r="AP7" s="356"/>
      <c r="AQ7" s="357"/>
      <c r="AR7" s="350"/>
      <c r="AS7" s="350"/>
      <c r="AT7" s="350"/>
      <c r="AU7" s="350"/>
      <c r="AV7" s="350"/>
    </row>
    <row r="8" spans="1:51 16381:16381" ht="15" customHeight="1" x14ac:dyDescent="0.2">
      <c r="A8" s="361"/>
      <c r="B8" s="363"/>
      <c r="C8" s="363"/>
      <c r="D8" s="113" t="s">
        <v>131</v>
      </c>
      <c r="E8" s="114"/>
      <c r="F8" s="123"/>
      <c r="G8" s="124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6"/>
      <c r="AD8" s="355"/>
      <c r="AE8" s="356"/>
      <c r="AF8" s="356"/>
      <c r="AG8" s="356"/>
      <c r="AH8" s="356"/>
      <c r="AI8" s="356"/>
      <c r="AJ8" s="356"/>
      <c r="AK8" s="356"/>
      <c r="AL8" s="356"/>
      <c r="AM8" s="356"/>
      <c r="AN8" s="356"/>
      <c r="AO8" s="356"/>
      <c r="AP8" s="356"/>
      <c r="AQ8" s="357"/>
      <c r="AR8" s="350"/>
      <c r="AS8" s="350"/>
      <c r="AT8" s="350"/>
      <c r="AU8" s="350"/>
      <c r="AV8" s="350"/>
    </row>
    <row r="9" spans="1:51 16381:16381" ht="15" customHeight="1" x14ac:dyDescent="0.2">
      <c r="A9" s="339" t="s">
        <v>204</v>
      </c>
      <c r="B9" s="340"/>
      <c r="C9" s="340"/>
      <c r="D9" s="341" t="s">
        <v>205</v>
      </c>
      <c r="E9" s="341"/>
      <c r="F9" s="341"/>
      <c r="G9" s="341"/>
      <c r="H9" s="341"/>
      <c r="I9" s="341"/>
      <c r="J9" s="341"/>
      <c r="K9" s="341"/>
      <c r="L9" s="341"/>
      <c r="M9" s="341"/>
      <c r="N9" s="341"/>
      <c r="O9" s="341"/>
      <c r="P9" s="341"/>
      <c r="Q9" s="341"/>
      <c r="R9" s="341"/>
      <c r="S9" s="341"/>
      <c r="T9" s="341"/>
      <c r="U9" s="341"/>
      <c r="V9" s="341"/>
      <c r="W9" s="341"/>
      <c r="X9" s="341"/>
      <c r="Y9" s="341"/>
      <c r="Z9" s="341"/>
      <c r="AA9" s="341"/>
      <c r="AB9" s="341"/>
      <c r="AC9" s="341"/>
      <c r="AD9" s="355"/>
      <c r="AE9" s="356"/>
      <c r="AF9" s="356"/>
      <c r="AG9" s="356"/>
      <c r="AH9" s="356"/>
      <c r="AI9" s="356"/>
      <c r="AJ9" s="356"/>
      <c r="AK9" s="356"/>
      <c r="AL9" s="356"/>
      <c r="AM9" s="356"/>
      <c r="AN9" s="356"/>
      <c r="AO9" s="356"/>
      <c r="AP9" s="356"/>
      <c r="AQ9" s="357"/>
      <c r="AR9" s="350"/>
      <c r="AS9" s="350"/>
      <c r="AT9" s="350"/>
      <c r="AU9" s="350"/>
      <c r="AV9" s="350"/>
    </row>
    <row r="10" spans="1:51 16381:16381" ht="15" customHeight="1" x14ac:dyDescent="0.2">
      <c r="A10" s="339" t="s">
        <v>206</v>
      </c>
      <c r="B10" s="340"/>
      <c r="C10" s="340"/>
      <c r="D10" s="341" t="s">
        <v>133</v>
      </c>
      <c r="E10" s="341"/>
      <c r="F10" s="341"/>
      <c r="G10" s="341"/>
      <c r="H10" s="341"/>
      <c r="I10" s="341"/>
      <c r="J10" s="341"/>
      <c r="K10" s="341"/>
      <c r="L10" s="341"/>
      <c r="M10" s="341"/>
      <c r="N10" s="341"/>
      <c r="O10" s="341"/>
      <c r="P10" s="341"/>
      <c r="Q10" s="341"/>
      <c r="R10" s="341"/>
      <c r="S10" s="341"/>
      <c r="T10" s="341"/>
      <c r="U10" s="341"/>
      <c r="V10" s="341"/>
      <c r="W10" s="341"/>
      <c r="X10" s="341"/>
      <c r="Y10" s="341"/>
      <c r="Z10" s="341"/>
      <c r="AA10" s="341"/>
      <c r="AB10" s="341"/>
      <c r="AC10" s="341"/>
      <c r="AD10" s="358"/>
      <c r="AE10" s="359"/>
      <c r="AF10" s="359"/>
      <c r="AG10" s="359"/>
      <c r="AH10" s="359"/>
      <c r="AI10" s="359"/>
      <c r="AJ10" s="359"/>
      <c r="AK10" s="359"/>
      <c r="AL10" s="359"/>
      <c r="AM10" s="359"/>
      <c r="AN10" s="359"/>
      <c r="AO10" s="359"/>
      <c r="AP10" s="359"/>
      <c r="AQ10" s="360"/>
      <c r="AR10" s="350"/>
      <c r="AS10" s="350"/>
      <c r="AT10" s="350"/>
      <c r="AU10" s="350"/>
      <c r="AV10" s="350"/>
    </row>
    <row r="11" spans="1:51 16381:16381" ht="39.950000000000003" customHeight="1" x14ac:dyDescent="0.2">
      <c r="A11" s="342" t="s">
        <v>74</v>
      </c>
      <c r="B11" s="343"/>
      <c r="C11" s="343"/>
      <c r="D11" s="344" t="s">
        <v>207</v>
      </c>
      <c r="E11" s="344" t="s">
        <v>78</v>
      </c>
      <c r="F11" s="344" t="s">
        <v>80</v>
      </c>
      <c r="G11" s="344" t="s">
        <v>82</v>
      </c>
      <c r="H11" s="344" t="s">
        <v>208</v>
      </c>
      <c r="I11" s="344" t="s">
        <v>86</v>
      </c>
      <c r="J11" s="344" t="s">
        <v>88</v>
      </c>
      <c r="K11" s="344" t="s">
        <v>90</v>
      </c>
      <c r="L11" s="342" t="s">
        <v>92</v>
      </c>
      <c r="M11" s="343"/>
      <c r="N11" s="343"/>
      <c r="O11" s="343"/>
      <c r="P11" s="344" t="s">
        <v>94</v>
      </c>
      <c r="Q11" s="344" t="s">
        <v>96</v>
      </c>
      <c r="R11" s="339" t="s">
        <v>98</v>
      </c>
      <c r="S11" s="340"/>
      <c r="T11" s="340"/>
      <c r="U11" s="340"/>
      <c r="V11" s="340"/>
      <c r="W11" s="340"/>
      <c r="X11" s="340"/>
      <c r="Y11" s="340"/>
      <c r="Z11" s="340"/>
      <c r="AA11" s="340"/>
      <c r="AB11" s="340"/>
      <c r="AC11" s="351"/>
      <c r="AD11" s="339" t="s">
        <v>100</v>
      </c>
      <c r="AE11" s="340"/>
      <c r="AF11" s="340"/>
      <c r="AG11" s="340"/>
      <c r="AH11" s="340"/>
      <c r="AI11" s="340"/>
      <c r="AJ11" s="340"/>
      <c r="AK11" s="340"/>
      <c r="AL11" s="340"/>
      <c r="AM11" s="340"/>
      <c r="AN11" s="340"/>
      <c r="AO11" s="351"/>
      <c r="AP11" s="342" t="s">
        <v>102</v>
      </c>
      <c r="AQ11" s="349"/>
      <c r="AR11" s="350"/>
      <c r="AS11" s="350"/>
      <c r="AT11" s="350"/>
      <c r="AU11" s="350"/>
      <c r="AV11" s="350"/>
    </row>
    <row r="12" spans="1:51 16381:16381" ht="30" x14ac:dyDescent="0.2">
      <c r="A12" s="112" t="s">
        <v>209</v>
      </c>
      <c r="B12" s="112" t="s">
        <v>210</v>
      </c>
      <c r="C12" s="112" t="s">
        <v>211</v>
      </c>
      <c r="D12" s="345"/>
      <c r="E12" s="345"/>
      <c r="F12" s="345"/>
      <c r="G12" s="345"/>
      <c r="H12" s="345"/>
      <c r="I12" s="345"/>
      <c r="J12" s="345"/>
      <c r="K12" s="345"/>
      <c r="L12" s="112">
        <v>2024</v>
      </c>
      <c r="M12" s="112">
        <v>2025</v>
      </c>
      <c r="N12" s="112">
        <v>2026</v>
      </c>
      <c r="O12" s="112">
        <v>2027</v>
      </c>
      <c r="P12" s="345"/>
      <c r="Q12" s="345"/>
      <c r="R12" s="127" t="s">
        <v>140</v>
      </c>
      <c r="S12" s="127" t="s">
        <v>141</v>
      </c>
      <c r="T12" s="127" t="s">
        <v>142</v>
      </c>
      <c r="U12" s="127" t="s">
        <v>143</v>
      </c>
      <c r="V12" s="127" t="s">
        <v>144</v>
      </c>
      <c r="W12" s="127" t="s">
        <v>145</v>
      </c>
      <c r="X12" s="127" t="s">
        <v>146</v>
      </c>
      <c r="Y12" s="127" t="s">
        <v>147</v>
      </c>
      <c r="Z12" s="127" t="s">
        <v>148</v>
      </c>
      <c r="AA12" s="127" t="s">
        <v>149</v>
      </c>
      <c r="AB12" s="127" t="s">
        <v>150</v>
      </c>
      <c r="AC12" s="127" t="s">
        <v>151</v>
      </c>
      <c r="AD12" s="127" t="s">
        <v>140</v>
      </c>
      <c r="AE12" s="127" t="s">
        <v>141</v>
      </c>
      <c r="AF12" s="127" t="s">
        <v>142</v>
      </c>
      <c r="AG12" s="127" t="s">
        <v>143</v>
      </c>
      <c r="AH12" s="127" t="s">
        <v>144</v>
      </c>
      <c r="AI12" s="127" t="s">
        <v>145</v>
      </c>
      <c r="AJ12" s="127" t="s">
        <v>146</v>
      </c>
      <c r="AK12" s="127" t="s">
        <v>147</v>
      </c>
      <c r="AL12" s="127" t="s">
        <v>148</v>
      </c>
      <c r="AM12" s="127" t="s">
        <v>149</v>
      </c>
      <c r="AN12" s="127" t="s">
        <v>150</v>
      </c>
      <c r="AO12" s="127" t="s">
        <v>151</v>
      </c>
      <c r="AP12" s="112" t="s">
        <v>212</v>
      </c>
      <c r="AQ12" s="128" t="s">
        <v>213</v>
      </c>
      <c r="AR12" s="345"/>
      <c r="AS12" s="345"/>
      <c r="AT12" s="345"/>
      <c r="AU12" s="345"/>
      <c r="AV12" s="345"/>
    </row>
    <row r="13" spans="1:51 16381:16381" ht="152.25" customHeight="1" x14ac:dyDescent="0.2">
      <c r="A13" s="172">
        <v>104</v>
      </c>
      <c r="B13" s="172">
        <v>8</v>
      </c>
      <c r="C13" s="172">
        <v>1</v>
      </c>
      <c r="D13" s="173" t="s">
        <v>136</v>
      </c>
      <c r="E13" s="173" t="s">
        <v>214</v>
      </c>
      <c r="F13" s="173" t="s">
        <v>215</v>
      </c>
      <c r="G13" s="173" t="s">
        <v>216</v>
      </c>
      <c r="H13" s="173">
        <v>1</v>
      </c>
      <c r="I13" s="173" t="s">
        <v>217</v>
      </c>
      <c r="J13" s="173" t="s">
        <v>218</v>
      </c>
      <c r="K13" s="173" t="s">
        <v>219</v>
      </c>
      <c r="L13" s="184">
        <v>0.2</v>
      </c>
      <c r="M13" s="184">
        <v>0.3</v>
      </c>
      <c r="N13" s="184">
        <v>0.25</v>
      </c>
      <c r="O13" s="184">
        <v>0.25</v>
      </c>
      <c r="P13" s="174" t="s">
        <v>220</v>
      </c>
      <c r="Q13" s="174"/>
      <c r="R13" s="175"/>
      <c r="S13" s="175"/>
      <c r="T13" s="175"/>
      <c r="U13" s="175"/>
      <c r="V13" s="175"/>
      <c r="W13" s="175"/>
      <c r="X13" s="175"/>
      <c r="Y13" s="175"/>
      <c r="Z13" s="186">
        <v>0.1</v>
      </c>
      <c r="AA13" s="175"/>
      <c r="AB13" s="175"/>
      <c r="AC13" s="186">
        <v>0.1</v>
      </c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5"/>
      <c r="AP13" s="175" t="str">
        <f t="shared" ref="AP13:AP15" si="0">IF(G13="suma",SUM(AD13:AO13),IF(G13="creciente",MAX(AD13:AO13),IF(G13="DECRECIENTE",O13-MIN(AD13:AO13),IF(G13="CONSTANTE",AVERAGE(AD13:AO13)," "))))</f>
        <v xml:space="preserve"> </v>
      </c>
      <c r="AQ13" s="176" t="str">
        <f>IF(G13="suma",AP13/#REF!,IF(G13="creciente",AP13/(MAX(R13:AC13)),IF(G13="DECRECIENTE",AP13/(O13-(MIN(R13:AC13))),IF(G13="CONSTANTE",AP13/AVERAGE(R13:AC13)," "))))</f>
        <v xml:space="preserve"> </v>
      </c>
      <c r="AR13" s="177"/>
      <c r="AS13" s="177"/>
      <c r="AT13" s="178"/>
      <c r="AU13" s="177"/>
      <c r="AV13" s="179"/>
      <c r="XFA13" s="15" t="s">
        <v>221</v>
      </c>
    </row>
    <row r="14" spans="1:51 16381:16381" ht="76.5" x14ac:dyDescent="0.2">
      <c r="A14" s="172">
        <v>104</v>
      </c>
      <c r="B14" s="172">
        <v>8</v>
      </c>
      <c r="C14" s="172" t="s">
        <v>222</v>
      </c>
      <c r="D14" s="173" t="s">
        <v>192</v>
      </c>
      <c r="E14" s="173" t="s">
        <v>223</v>
      </c>
      <c r="F14" s="173" t="s">
        <v>224</v>
      </c>
      <c r="G14" s="173" t="s">
        <v>225</v>
      </c>
      <c r="H14" s="175">
        <v>5860000</v>
      </c>
      <c r="I14" s="173" t="s">
        <v>226</v>
      </c>
      <c r="J14" s="173" t="s">
        <v>227</v>
      </c>
      <c r="K14" s="173" t="s">
        <v>219</v>
      </c>
      <c r="L14" s="180">
        <v>1772032</v>
      </c>
      <c r="M14" s="180">
        <v>5020000</v>
      </c>
      <c r="N14" s="180">
        <v>5510000</v>
      </c>
      <c r="O14" s="180">
        <v>5860000</v>
      </c>
      <c r="P14" s="183" t="s">
        <v>228</v>
      </c>
      <c r="Q14" s="172"/>
      <c r="R14" s="175"/>
      <c r="S14" s="175"/>
      <c r="T14" s="175"/>
      <c r="U14" s="175"/>
      <c r="V14" s="175"/>
      <c r="W14" s="175"/>
      <c r="X14" s="175">
        <v>295000</v>
      </c>
      <c r="Y14" s="175">
        <v>295000</v>
      </c>
      <c r="Z14" s="175">
        <v>295000</v>
      </c>
      <c r="AA14" s="175">
        <v>295000</v>
      </c>
      <c r="AB14" s="175">
        <v>295000</v>
      </c>
      <c r="AC14" s="180">
        <v>297032</v>
      </c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AO14" s="175"/>
      <c r="AP14" s="175"/>
      <c r="AQ14" s="176" t="e">
        <f>IF(G14="suma",AP14/#REF!,IF(G14="creciente",AP14/(MAX(R14:AC14)),IF(G14="DECRECIENTE",AP14/(O14-(MIN(R14:AC14))),IF(G14="CONSTANTE",AP14/AVERAGE(R14:AC14)," "))))</f>
        <v>#REF!</v>
      </c>
      <c r="AR14" s="176"/>
      <c r="AS14" s="176"/>
      <c r="AT14" s="176"/>
      <c r="AU14" s="176"/>
      <c r="AV14" s="175"/>
      <c r="AY14" s="187"/>
      <c r="XFA14" s="15" t="s">
        <v>229</v>
      </c>
    </row>
    <row r="15" spans="1:51 16381:16381" ht="89.25" x14ac:dyDescent="0.2">
      <c r="A15" s="172">
        <v>104</v>
      </c>
      <c r="B15" s="172">
        <v>8</v>
      </c>
      <c r="C15" s="172">
        <v>8</v>
      </c>
      <c r="D15" s="173" t="s">
        <v>198</v>
      </c>
      <c r="E15" s="173" t="s">
        <v>230</v>
      </c>
      <c r="F15" s="173" t="s">
        <v>231</v>
      </c>
      <c r="G15" s="173" t="s">
        <v>216</v>
      </c>
      <c r="H15" s="175"/>
      <c r="I15" s="173" t="s">
        <v>217</v>
      </c>
      <c r="J15" s="173" t="s">
        <v>232</v>
      </c>
      <c r="K15" s="173" t="s">
        <v>219</v>
      </c>
      <c r="L15" s="175">
        <v>10</v>
      </c>
      <c r="M15" s="175">
        <v>30</v>
      </c>
      <c r="N15" s="175">
        <v>30</v>
      </c>
      <c r="O15" s="175">
        <v>30</v>
      </c>
      <c r="P15" s="174" t="s">
        <v>220</v>
      </c>
      <c r="Q15" s="172"/>
      <c r="R15" s="175"/>
      <c r="S15" s="175"/>
      <c r="T15" s="175"/>
      <c r="U15" s="175"/>
      <c r="V15" s="175"/>
      <c r="W15" s="175"/>
      <c r="X15" s="175"/>
      <c r="Y15" s="175"/>
      <c r="Z15" s="185">
        <v>0.05</v>
      </c>
      <c r="AA15" s="175"/>
      <c r="AB15" s="175"/>
      <c r="AC15" s="185">
        <v>0.05</v>
      </c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AO15" s="175"/>
      <c r="AP15" s="175" t="str">
        <f t="shared" si="0"/>
        <v xml:space="preserve"> </v>
      </c>
      <c r="AQ15" s="176" t="str">
        <f>IF(G15="suma",AP15/#REF!,IF(G15="creciente",AP15/(MAX(R15:AC15)),IF(G15="DECRECIENTE",AP15/(O15-(MIN(R15:AC15))),IF(G15="CONSTANTE",AP15/AVERAGE(R15:AC15)," "))))</f>
        <v xml:space="preserve"> </v>
      </c>
      <c r="AR15" s="176"/>
      <c r="AS15" s="176"/>
      <c r="AT15" s="176"/>
      <c r="AU15" s="176"/>
      <c r="AV15" s="175"/>
      <c r="XFA15" s="15" t="s">
        <v>233</v>
      </c>
    </row>
    <row r="16" spans="1:51 16381:16381" x14ac:dyDescent="0.2">
      <c r="A16" s="346" t="s">
        <v>191</v>
      </c>
      <c r="B16" s="347"/>
      <c r="C16" s="347"/>
      <c r="D16" s="347"/>
      <c r="E16" s="347"/>
      <c r="F16" s="347"/>
      <c r="G16" s="347"/>
      <c r="H16" s="347"/>
      <c r="I16" s="347"/>
      <c r="J16" s="347"/>
      <c r="K16" s="347"/>
      <c r="L16" s="347"/>
      <c r="M16" s="347"/>
      <c r="N16" s="347"/>
      <c r="O16" s="347"/>
      <c r="P16" s="347"/>
      <c r="Q16" s="347"/>
      <c r="R16" s="347"/>
      <c r="S16" s="347"/>
      <c r="T16" s="347"/>
      <c r="U16" s="347"/>
      <c r="V16" s="347"/>
      <c r="W16" s="347"/>
      <c r="X16" s="347"/>
      <c r="Y16" s="347"/>
      <c r="Z16" s="347"/>
      <c r="AA16" s="347"/>
      <c r="AB16" s="347"/>
      <c r="AC16" s="347"/>
      <c r="AD16" s="347"/>
      <c r="AE16" s="347"/>
      <c r="AF16" s="347"/>
      <c r="AG16" s="347"/>
      <c r="AH16" s="347"/>
      <c r="AI16" s="347"/>
      <c r="AJ16" s="347"/>
      <c r="AK16" s="347"/>
      <c r="AL16" s="347"/>
      <c r="AM16" s="347"/>
      <c r="AN16" s="347"/>
      <c r="AO16" s="347"/>
      <c r="AP16" s="347"/>
      <c r="AQ16" s="347"/>
      <c r="AR16" s="347"/>
      <c r="AS16" s="347"/>
      <c r="AT16" s="347"/>
      <c r="AU16" s="347"/>
      <c r="AV16" s="348"/>
      <c r="AY16" s="188"/>
    </row>
    <row r="17" spans="1:48" ht="15" x14ac:dyDescent="0.2">
      <c r="A17" s="364" t="s">
        <v>234</v>
      </c>
      <c r="B17" s="338" t="s">
        <v>235</v>
      </c>
      <c r="C17" s="338"/>
      <c r="D17" s="338"/>
      <c r="E17" s="365" t="s">
        <v>236</v>
      </c>
      <c r="F17" s="365"/>
      <c r="G17" s="365"/>
      <c r="H17" s="365"/>
      <c r="I17" s="365"/>
      <c r="J17" s="365"/>
      <c r="K17" s="365"/>
      <c r="L17" s="365"/>
      <c r="M17" s="338" t="s">
        <v>235</v>
      </c>
      <c r="N17" s="338"/>
      <c r="O17" s="338"/>
      <c r="P17" s="338"/>
      <c r="Q17" s="338"/>
      <c r="R17" s="338" t="s">
        <v>235</v>
      </c>
      <c r="S17" s="338"/>
      <c r="T17" s="338"/>
      <c r="U17" s="338"/>
      <c r="V17" s="338"/>
      <c r="W17" s="338"/>
      <c r="X17" s="338"/>
      <c r="Y17" s="338"/>
      <c r="Z17" s="338" t="s">
        <v>235</v>
      </c>
      <c r="AA17" s="338"/>
      <c r="AB17" s="338"/>
      <c r="AC17" s="338"/>
      <c r="AD17" s="338"/>
      <c r="AE17" s="338"/>
      <c r="AF17" s="338"/>
      <c r="AG17" s="338"/>
      <c r="AH17" s="338"/>
      <c r="AI17" s="338"/>
      <c r="AJ17" s="338"/>
      <c r="AK17" s="338"/>
      <c r="AL17" s="365" t="s">
        <v>237</v>
      </c>
      <c r="AM17" s="365"/>
      <c r="AN17" s="365"/>
      <c r="AO17" s="365"/>
      <c r="AP17" s="338" t="s">
        <v>238</v>
      </c>
      <c r="AQ17" s="338"/>
      <c r="AR17" s="338"/>
      <c r="AS17" s="338"/>
      <c r="AT17" s="338"/>
      <c r="AU17" s="338"/>
      <c r="AV17" s="338"/>
    </row>
    <row r="18" spans="1:48" ht="15" x14ac:dyDescent="0.2">
      <c r="A18" s="364"/>
      <c r="B18" s="338" t="s">
        <v>239</v>
      </c>
      <c r="C18" s="338"/>
      <c r="D18" s="338"/>
      <c r="E18" s="365"/>
      <c r="F18" s="365"/>
      <c r="G18" s="365"/>
      <c r="H18" s="365"/>
      <c r="I18" s="365"/>
      <c r="J18" s="365"/>
      <c r="K18" s="365"/>
      <c r="L18" s="365"/>
      <c r="M18" s="338" t="s">
        <v>239</v>
      </c>
      <c r="N18" s="338"/>
      <c r="O18" s="338"/>
      <c r="P18" s="338"/>
      <c r="Q18" s="338"/>
      <c r="R18" s="338" t="s">
        <v>239</v>
      </c>
      <c r="S18" s="338"/>
      <c r="T18" s="338"/>
      <c r="U18" s="338"/>
      <c r="V18" s="338"/>
      <c r="W18" s="338"/>
      <c r="X18" s="338"/>
      <c r="Y18" s="338"/>
      <c r="Z18" s="338" t="s">
        <v>239</v>
      </c>
      <c r="AA18" s="338"/>
      <c r="AB18" s="338"/>
      <c r="AC18" s="338"/>
      <c r="AD18" s="338"/>
      <c r="AE18" s="338"/>
      <c r="AF18" s="338"/>
      <c r="AG18" s="338"/>
      <c r="AH18" s="338"/>
      <c r="AI18" s="338"/>
      <c r="AJ18" s="338"/>
      <c r="AK18" s="338"/>
      <c r="AL18" s="365"/>
      <c r="AM18" s="365"/>
      <c r="AN18" s="365"/>
      <c r="AO18" s="365"/>
      <c r="AP18" s="338" t="s">
        <v>239</v>
      </c>
      <c r="AQ18" s="338"/>
      <c r="AR18" s="338"/>
      <c r="AS18" s="338"/>
      <c r="AT18" s="338"/>
      <c r="AU18" s="338"/>
      <c r="AV18" s="338"/>
    </row>
    <row r="19" spans="1:48" ht="15.95" customHeight="1" x14ac:dyDescent="0.2">
      <c r="A19" s="364"/>
      <c r="B19" s="338" t="s">
        <v>240</v>
      </c>
      <c r="C19" s="338"/>
      <c r="D19" s="338"/>
      <c r="E19" s="365"/>
      <c r="F19" s="365"/>
      <c r="G19" s="365"/>
      <c r="H19" s="365"/>
      <c r="I19" s="365"/>
      <c r="J19" s="365"/>
      <c r="K19" s="365"/>
      <c r="L19" s="365"/>
      <c r="M19" s="338" t="s">
        <v>240</v>
      </c>
      <c r="N19" s="338"/>
      <c r="O19" s="338"/>
      <c r="P19" s="338"/>
      <c r="Q19" s="338"/>
      <c r="R19" s="338" t="s">
        <v>240</v>
      </c>
      <c r="S19" s="338"/>
      <c r="T19" s="338"/>
      <c r="U19" s="338"/>
      <c r="V19" s="338"/>
      <c r="W19" s="338"/>
      <c r="X19" s="338"/>
      <c r="Y19" s="338"/>
      <c r="Z19" s="338" t="s">
        <v>240</v>
      </c>
      <c r="AA19" s="338"/>
      <c r="AB19" s="338"/>
      <c r="AC19" s="338"/>
      <c r="AD19" s="338"/>
      <c r="AE19" s="338"/>
      <c r="AF19" s="338"/>
      <c r="AG19" s="338"/>
      <c r="AH19" s="338"/>
      <c r="AI19" s="338"/>
      <c r="AJ19" s="338"/>
      <c r="AK19" s="338"/>
      <c r="AL19" s="365"/>
      <c r="AM19" s="365"/>
      <c r="AN19" s="365"/>
      <c r="AO19" s="365"/>
      <c r="AP19" s="338" t="s">
        <v>241</v>
      </c>
      <c r="AQ19" s="338"/>
      <c r="AR19" s="338"/>
      <c r="AS19" s="338"/>
      <c r="AT19" s="338"/>
      <c r="AU19" s="338"/>
      <c r="AV19" s="338"/>
    </row>
  </sheetData>
  <mergeCells count="54">
    <mergeCell ref="AU1:AV1"/>
    <mergeCell ref="AU2:AV2"/>
    <mergeCell ref="AU3:AV3"/>
    <mergeCell ref="AU4:AV4"/>
    <mergeCell ref="A1:AT1"/>
    <mergeCell ref="A2:AT2"/>
    <mergeCell ref="A3:AT4"/>
    <mergeCell ref="AP18:AV18"/>
    <mergeCell ref="AP17:AV17"/>
    <mergeCell ref="B18:D18"/>
    <mergeCell ref="A17:A19"/>
    <mergeCell ref="E17:L19"/>
    <mergeCell ref="Z17:AK17"/>
    <mergeCell ref="Z18:AK18"/>
    <mergeCell ref="Z19:AK19"/>
    <mergeCell ref="AP19:AV19"/>
    <mergeCell ref="AL17:AO19"/>
    <mergeCell ref="M17:Q17"/>
    <mergeCell ref="M18:Q18"/>
    <mergeCell ref="M19:Q19"/>
    <mergeCell ref="R17:Y17"/>
    <mergeCell ref="B17:D17"/>
    <mergeCell ref="B19:D19"/>
    <mergeCell ref="AD5:AQ10"/>
    <mergeCell ref="AR5:AR12"/>
    <mergeCell ref="A5:AC5"/>
    <mergeCell ref="A6:A8"/>
    <mergeCell ref="B6:C8"/>
    <mergeCell ref="G11:G12"/>
    <mergeCell ref="Q11:Q12"/>
    <mergeCell ref="L11:O11"/>
    <mergeCell ref="F11:F12"/>
    <mergeCell ref="K11:K12"/>
    <mergeCell ref="R11:AC11"/>
    <mergeCell ref="P11:P12"/>
    <mergeCell ref="J11:J12"/>
    <mergeCell ref="I11:I12"/>
    <mergeCell ref="A9:C9"/>
    <mergeCell ref="R18:Y18"/>
    <mergeCell ref="R19:Y19"/>
    <mergeCell ref="A10:C10"/>
    <mergeCell ref="D9:AC9"/>
    <mergeCell ref="D10:AC10"/>
    <mergeCell ref="A11:C11"/>
    <mergeCell ref="H11:H12"/>
    <mergeCell ref="A16:AV16"/>
    <mergeCell ref="AP11:AQ11"/>
    <mergeCell ref="AS5:AS12"/>
    <mergeCell ref="AU5:AU12"/>
    <mergeCell ref="AV5:AV12"/>
    <mergeCell ref="AD11:AO11"/>
    <mergeCell ref="D11:D12"/>
    <mergeCell ref="E11:E12"/>
    <mergeCell ref="AT5:AT12"/>
  </mergeCells>
  <pageMargins left="0.7" right="0.7" top="0.75" bottom="0.75" header="0.3" footer="0.3"/>
  <pageSetup scale="1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0B5F1B6-729C-44FA-A4F3-34AD2BA71C5F}">
          <x14:formula1>
            <xm:f>listas!$A$3:$A$6</xm:f>
          </x14:formula1>
          <xm:sqref>D10:AC10</xm:sqref>
        </x14:dataValidation>
        <x14:dataValidation type="list" allowBlank="1" showInputMessage="1" showErrorMessage="1" xr:uid="{BB947DFD-876D-4CBA-B4F9-43960E36A95A}">
          <x14:formula1>
            <xm:f>listas!$H$2:$H$5</xm:f>
          </x14:formula1>
          <xm:sqref>G13:G15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A149B-F447-4E4F-A9F2-C336364BF0D7}">
  <sheetPr codeName="Hoja3">
    <tabColor theme="7" tint="0.39997558519241921"/>
  </sheetPr>
  <dimension ref="A1:B13"/>
  <sheetViews>
    <sheetView workbookViewId="0">
      <selection activeCell="B3" sqref="B3"/>
    </sheetView>
  </sheetViews>
  <sheetFormatPr baseColWidth="10" defaultColWidth="11.42578125" defaultRowHeight="15" x14ac:dyDescent="0.25"/>
  <sheetData>
    <row r="1" spans="1:2" x14ac:dyDescent="0.25">
      <c r="A1" t="s">
        <v>242</v>
      </c>
      <c r="B1" t="s">
        <v>243</v>
      </c>
    </row>
    <row r="2" spans="1:2" x14ac:dyDescent="0.25">
      <c r="A2" t="s">
        <v>244</v>
      </c>
      <c r="B2" t="s">
        <v>245</v>
      </c>
    </row>
    <row r="3" spans="1:2" x14ac:dyDescent="0.25">
      <c r="A3" t="s">
        <v>246</v>
      </c>
      <c r="B3" t="s">
        <v>247</v>
      </c>
    </row>
    <row r="4" spans="1:2" x14ac:dyDescent="0.25">
      <c r="A4" t="s">
        <v>248</v>
      </c>
    </row>
    <row r="5" spans="1:2" x14ac:dyDescent="0.25">
      <c r="A5" t="s">
        <v>249</v>
      </c>
    </row>
    <row r="6" spans="1:2" x14ac:dyDescent="0.25">
      <c r="A6" t="s">
        <v>250</v>
      </c>
    </row>
    <row r="7" spans="1:2" x14ac:dyDescent="0.25">
      <c r="A7" t="s">
        <v>251</v>
      </c>
    </row>
    <row r="8" spans="1:2" x14ac:dyDescent="0.25">
      <c r="A8" t="s">
        <v>252</v>
      </c>
    </row>
    <row r="9" spans="1:2" x14ac:dyDescent="0.25">
      <c r="A9" t="s">
        <v>253</v>
      </c>
    </row>
    <row r="10" spans="1:2" x14ac:dyDescent="0.25">
      <c r="A10" t="s">
        <v>254</v>
      </c>
    </row>
    <row r="11" spans="1:2" x14ac:dyDescent="0.25">
      <c r="A11" t="s">
        <v>255</v>
      </c>
    </row>
    <row r="12" spans="1:2" x14ac:dyDescent="0.25">
      <c r="A12" t="s">
        <v>256</v>
      </c>
    </row>
    <row r="13" spans="1:2" x14ac:dyDescent="0.25">
      <c r="A13" t="s">
        <v>257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tabColor theme="7" tint="0.39997558519241921"/>
    <pageSetUpPr fitToPage="1"/>
  </sheetPr>
  <dimension ref="A1:BK58"/>
  <sheetViews>
    <sheetView zoomScale="70" zoomScaleNormal="70" workbookViewId="0">
      <selection activeCell="AB32" sqref="AB32:AH32"/>
    </sheetView>
  </sheetViews>
  <sheetFormatPr baseColWidth="10" defaultColWidth="19.42578125" defaultRowHeight="14.25" x14ac:dyDescent="0.25"/>
  <cols>
    <col min="1" max="1" width="29.5703125" style="15" bestFit="1" customWidth="1"/>
    <col min="2" max="17" width="11" style="15" customWidth="1"/>
    <col min="18" max="19" width="12.140625" style="15" customWidth="1"/>
    <col min="20" max="23" width="8.140625" style="15" customWidth="1"/>
    <col min="24" max="24" width="9.42578125" style="15" customWidth="1"/>
    <col min="25" max="25" width="8.140625" style="15" customWidth="1"/>
    <col min="26" max="30" width="7.85546875" style="15" customWidth="1"/>
    <col min="31" max="31" width="11.28515625" style="15" customWidth="1"/>
    <col min="32" max="32" width="2.28515625" style="15" customWidth="1"/>
    <col min="33" max="33" width="19.42578125" style="15" customWidth="1"/>
    <col min="34" max="34" width="11.140625" style="15" customWidth="1"/>
    <col min="35" max="51" width="11.28515625" style="15" customWidth="1"/>
    <col min="52" max="63" width="8.85546875" style="15" customWidth="1"/>
    <col min="64" max="16384" width="19.42578125" style="15"/>
  </cols>
  <sheetData>
    <row r="1" spans="1:63" ht="15.95" customHeight="1" x14ac:dyDescent="0.25">
      <c r="A1" s="363" t="s">
        <v>121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63"/>
      <c r="AJ1" s="363"/>
      <c r="AK1" s="363"/>
      <c r="AL1" s="363"/>
      <c r="AM1" s="363"/>
      <c r="AN1" s="363"/>
      <c r="AO1" s="363"/>
      <c r="AP1" s="363"/>
      <c r="AQ1" s="363"/>
      <c r="AR1" s="363"/>
      <c r="AS1" s="363"/>
      <c r="AT1" s="363"/>
      <c r="AU1" s="363"/>
      <c r="AV1" s="363"/>
      <c r="AW1" s="363"/>
      <c r="AX1" s="363"/>
      <c r="AY1" s="363"/>
      <c r="AZ1" s="363"/>
      <c r="BA1" s="363"/>
      <c r="BB1" s="363"/>
      <c r="BC1" s="363"/>
      <c r="BD1" s="363"/>
      <c r="BE1" s="363"/>
      <c r="BF1" s="363"/>
      <c r="BG1" s="363"/>
      <c r="BH1" s="363"/>
      <c r="BI1" s="393" t="s">
        <v>258</v>
      </c>
      <c r="BJ1" s="393"/>
      <c r="BK1" s="393"/>
    </row>
    <row r="2" spans="1:63" ht="15.95" customHeight="1" x14ac:dyDescent="0.25">
      <c r="A2" s="363" t="s">
        <v>123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63"/>
      <c r="Y2" s="363"/>
      <c r="Z2" s="363"/>
      <c r="AA2" s="363"/>
      <c r="AB2" s="363"/>
      <c r="AC2" s="363"/>
      <c r="AD2" s="363"/>
      <c r="AE2" s="363"/>
      <c r="AF2" s="363"/>
      <c r="AG2" s="363"/>
      <c r="AH2" s="363"/>
      <c r="AI2" s="363"/>
      <c r="AJ2" s="363"/>
      <c r="AK2" s="363"/>
      <c r="AL2" s="363"/>
      <c r="AM2" s="363"/>
      <c r="AN2" s="363"/>
      <c r="AO2" s="363"/>
      <c r="AP2" s="363"/>
      <c r="AQ2" s="363"/>
      <c r="AR2" s="363"/>
      <c r="AS2" s="363"/>
      <c r="AT2" s="363"/>
      <c r="AU2" s="363"/>
      <c r="AV2" s="363"/>
      <c r="AW2" s="363"/>
      <c r="AX2" s="363"/>
      <c r="AY2" s="363"/>
      <c r="AZ2" s="363"/>
      <c r="BA2" s="363"/>
      <c r="BB2" s="363"/>
      <c r="BC2" s="363"/>
      <c r="BD2" s="363"/>
      <c r="BE2" s="363"/>
      <c r="BF2" s="363"/>
      <c r="BG2" s="363"/>
      <c r="BH2" s="363"/>
      <c r="BI2" s="393" t="s">
        <v>124</v>
      </c>
      <c r="BJ2" s="393"/>
      <c r="BK2" s="393"/>
    </row>
    <row r="3" spans="1:63" ht="26.1" customHeight="1" x14ac:dyDescent="0.25">
      <c r="A3" s="363" t="s">
        <v>259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3"/>
      <c r="W3" s="363"/>
      <c r="X3" s="363"/>
      <c r="Y3" s="363"/>
      <c r="Z3" s="363"/>
      <c r="AA3" s="363"/>
      <c r="AB3" s="363"/>
      <c r="AC3" s="363"/>
      <c r="AD3" s="363"/>
      <c r="AE3" s="363"/>
      <c r="AF3" s="363"/>
      <c r="AG3" s="363"/>
      <c r="AH3" s="363"/>
      <c r="AI3" s="363"/>
      <c r="AJ3" s="363"/>
      <c r="AK3" s="363"/>
      <c r="AL3" s="363"/>
      <c r="AM3" s="363"/>
      <c r="AN3" s="363"/>
      <c r="AO3" s="363"/>
      <c r="AP3" s="363"/>
      <c r="AQ3" s="363"/>
      <c r="AR3" s="363"/>
      <c r="AS3" s="363"/>
      <c r="AT3" s="363"/>
      <c r="AU3" s="363"/>
      <c r="AV3" s="363"/>
      <c r="AW3" s="363"/>
      <c r="AX3" s="363"/>
      <c r="AY3" s="363"/>
      <c r="AZ3" s="363"/>
      <c r="BA3" s="363"/>
      <c r="BB3" s="363"/>
      <c r="BC3" s="363"/>
      <c r="BD3" s="363"/>
      <c r="BE3" s="363"/>
      <c r="BF3" s="363"/>
      <c r="BG3" s="363"/>
      <c r="BH3" s="363"/>
      <c r="BI3" s="393" t="s">
        <v>126</v>
      </c>
      <c r="BJ3" s="393"/>
      <c r="BK3" s="393"/>
    </row>
    <row r="4" spans="1:63" ht="15.95" customHeight="1" x14ac:dyDescent="0.25">
      <c r="A4" s="363" t="s">
        <v>260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63"/>
      <c r="W4" s="363"/>
      <c r="X4" s="363"/>
      <c r="Y4" s="363"/>
      <c r="Z4" s="363"/>
      <c r="AA4" s="363"/>
      <c r="AB4" s="363"/>
      <c r="AC4" s="363"/>
      <c r="AD4" s="363"/>
      <c r="AE4" s="363"/>
      <c r="AF4" s="363"/>
      <c r="AG4" s="363"/>
      <c r="AH4" s="363"/>
      <c r="AI4" s="363"/>
      <c r="AJ4" s="363"/>
      <c r="AK4" s="363"/>
      <c r="AL4" s="363"/>
      <c r="AM4" s="363"/>
      <c r="AN4" s="363"/>
      <c r="AO4" s="363"/>
      <c r="AP4" s="363"/>
      <c r="AQ4" s="363"/>
      <c r="AR4" s="363"/>
      <c r="AS4" s="363"/>
      <c r="AT4" s="363"/>
      <c r="AU4" s="363"/>
      <c r="AV4" s="363"/>
      <c r="AW4" s="363"/>
      <c r="AX4" s="363"/>
      <c r="AY4" s="363"/>
      <c r="AZ4" s="363"/>
      <c r="BA4" s="363"/>
      <c r="BB4" s="363"/>
      <c r="BC4" s="363"/>
      <c r="BD4" s="363"/>
      <c r="BE4" s="363"/>
      <c r="BF4" s="363"/>
      <c r="BG4" s="363"/>
      <c r="BH4" s="363"/>
      <c r="BI4" s="390" t="s">
        <v>261</v>
      </c>
      <c r="BJ4" s="391"/>
      <c r="BK4" s="392"/>
    </row>
    <row r="5" spans="1:63" ht="26.1" customHeight="1" x14ac:dyDescent="0.25">
      <c r="A5" s="384" t="s">
        <v>202</v>
      </c>
      <c r="B5" s="384"/>
      <c r="C5" s="384"/>
      <c r="D5" s="384"/>
      <c r="E5" s="384"/>
      <c r="F5" s="384"/>
      <c r="G5" s="384"/>
      <c r="H5" s="384"/>
      <c r="I5" s="384"/>
      <c r="J5" s="384"/>
      <c r="K5" s="384"/>
      <c r="L5" s="384"/>
      <c r="M5" s="384"/>
      <c r="N5" s="384"/>
      <c r="O5" s="384"/>
      <c r="P5" s="384"/>
      <c r="Q5" s="384"/>
      <c r="R5" s="384"/>
      <c r="S5" s="384"/>
      <c r="T5" s="384"/>
      <c r="U5" s="384"/>
      <c r="V5" s="384"/>
      <c r="W5" s="384"/>
      <c r="X5" s="384"/>
      <c r="Y5" s="384"/>
      <c r="Z5" s="384"/>
      <c r="AA5" s="384"/>
      <c r="AB5" s="384"/>
      <c r="AC5" s="384"/>
      <c r="AD5" s="384"/>
      <c r="AE5" s="384"/>
      <c r="AG5" s="384" t="s">
        <v>262</v>
      </c>
      <c r="AH5" s="384"/>
      <c r="AI5" s="384"/>
      <c r="AJ5" s="384"/>
      <c r="AK5" s="384"/>
      <c r="AL5" s="384"/>
      <c r="AM5" s="384"/>
      <c r="AN5" s="384"/>
      <c r="AO5" s="384"/>
      <c r="AP5" s="384"/>
      <c r="AQ5" s="384"/>
      <c r="AR5" s="384"/>
      <c r="AS5" s="384"/>
      <c r="AT5" s="384"/>
      <c r="AU5" s="384"/>
      <c r="AV5" s="384"/>
      <c r="AW5" s="384"/>
      <c r="AX5" s="384"/>
      <c r="AY5" s="384"/>
      <c r="AZ5" s="384"/>
      <c r="BA5" s="384"/>
      <c r="BB5" s="384"/>
      <c r="BC5" s="384"/>
      <c r="BD5" s="384"/>
      <c r="BE5" s="384"/>
      <c r="BF5" s="384"/>
      <c r="BG5" s="384"/>
      <c r="BH5" s="384"/>
      <c r="BI5" s="385"/>
      <c r="BJ5" s="385"/>
      <c r="BK5" s="385"/>
    </row>
    <row r="6" spans="1:63" ht="31.5" customHeight="1" x14ac:dyDescent="0.25">
      <c r="A6" s="130" t="s">
        <v>263</v>
      </c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86"/>
      <c r="S6" s="386"/>
      <c r="T6" s="386"/>
      <c r="U6" s="386"/>
      <c r="V6" s="386"/>
      <c r="W6" s="386"/>
      <c r="X6" s="386"/>
      <c r="Y6" s="386"/>
      <c r="Z6" s="386"/>
      <c r="AA6" s="386"/>
      <c r="AB6" s="386"/>
      <c r="AC6" s="386"/>
      <c r="AD6" s="386"/>
      <c r="AE6" s="386"/>
      <c r="AF6" s="386"/>
      <c r="AG6" s="386"/>
      <c r="AH6" s="386"/>
      <c r="AI6" s="386"/>
      <c r="AJ6" s="386"/>
      <c r="AK6" s="386"/>
      <c r="AL6" s="386"/>
      <c r="AM6" s="386"/>
      <c r="AN6" s="386"/>
      <c r="AO6" s="386"/>
      <c r="AP6" s="386"/>
      <c r="AQ6" s="386"/>
      <c r="AR6" s="386"/>
      <c r="AS6" s="386"/>
      <c r="AT6" s="386"/>
      <c r="AU6" s="386"/>
      <c r="AV6" s="386"/>
      <c r="AW6" s="386"/>
      <c r="AX6" s="386"/>
      <c r="AY6" s="386"/>
      <c r="AZ6" s="386"/>
      <c r="BA6" s="386"/>
      <c r="BB6" s="386"/>
      <c r="BC6" s="386"/>
      <c r="BD6" s="386"/>
      <c r="BE6" s="386"/>
      <c r="BF6" s="386"/>
      <c r="BG6" s="386"/>
      <c r="BH6" s="386"/>
      <c r="BI6" s="386"/>
      <c r="BJ6" s="386"/>
      <c r="BK6" s="386"/>
    </row>
    <row r="7" spans="1:63" ht="31.5" customHeight="1" x14ac:dyDescent="0.25">
      <c r="A7" s="131" t="s">
        <v>264</v>
      </c>
      <c r="B7" s="387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  <c r="O7" s="388"/>
      <c r="P7" s="388"/>
      <c r="Q7" s="388"/>
      <c r="R7" s="388"/>
      <c r="S7" s="388"/>
      <c r="T7" s="388"/>
      <c r="U7" s="388"/>
      <c r="V7" s="388"/>
      <c r="W7" s="388"/>
      <c r="X7" s="388"/>
      <c r="Y7" s="388"/>
      <c r="Z7" s="388"/>
      <c r="AA7" s="388"/>
      <c r="AB7" s="388"/>
      <c r="AC7" s="388"/>
      <c r="AD7" s="388"/>
      <c r="AE7" s="388"/>
      <c r="AF7" s="388"/>
      <c r="AG7" s="388"/>
      <c r="AH7" s="388"/>
      <c r="AI7" s="388"/>
      <c r="AJ7" s="388"/>
      <c r="AK7" s="388"/>
      <c r="AL7" s="388"/>
      <c r="AM7" s="388"/>
      <c r="AN7" s="388"/>
      <c r="AO7" s="388"/>
      <c r="AP7" s="388"/>
      <c r="AQ7" s="388"/>
      <c r="AR7" s="388"/>
      <c r="AS7" s="388"/>
      <c r="AT7" s="388"/>
      <c r="AU7" s="388"/>
      <c r="AV7" s="388"/>
      <c r="AW7" s="388"/>
      <c r="AX7" s="388"/>
      <c r="AY7" s="388"/>
      <c r="AZ7" s="388"/>
      <c r="BA7" s="388"/>
      <c r="BB7" s="388"/>
      <c r="BC7" s="388"/>
      <c r="BD7" s="388"/>
      <c r="BE7" s="388"/>
      <c r="BF7" s="388"/>
      <c r="BG7" s="388"/>
      <c r="BH7" s="388"/>
      <c r="BI7" s="388"/>
      <c r="BJ7" s="388"/>
      <c r="BK7" s="389"/>
    </row>
    <row r="8" spans="1:63" ht="18.75" customHeight="1" x14ac:dyDescent="0.25">
      <c r="A8" s="132"/>
      <c r="B8" s="132"/>
      <c r="C8" s="132"/>
      <c r="D8" s="132"/>
      <c r="E8" s="132"/>
      <c r="F8" s="132"/>
      <c r="G8" s="132"/>
      <c r="H8" s="132"/>
      <c r="I8" s="132"/>
      <c r="J8" s="132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G8" s="132"/>
      <c r="AH8" s="133"/>
      <c r="AI8" s="133"/>
      <c r="AJ8" s="133"/>
      <c r="AK8" s="133"/>
      <c r="AL8" s="133"/>
      <c r="AM8" s="133"/>
      <c r="AN8" s="133"/>
      <c r="AO8" s="133"/>
    </row>
    <row r="9" spans="1:63" ht="30" customHeight="1" x14ac:dyDescent="0.25">
      <c r="A9" s="382" t="s">
        <v>265</v>
      </c>
      <c r="B9" s="134" t="s">
        <v>140</v>
      </c>
      <c r="C9" s="134" t="s">
        <v>141</v>
      </c>
      <c r="D9" s="379" t="s">
        <v>142</v>
      </c>
      <c r="E9" s="380"/>
      <c r="F9" s="134" t="s">
        <v>143</v>
      </c>
      <c r="G9" s="134" t="s">
        <v>144</v>
      </c>
      <c r="H9" s="379" t="s">
        <v>145</v>
      </c>
      <c r="I9" s="380"/>
      <c r="J9" s="134" t="s">
        <v>146</v>
      </c>
      <c r="K9" s="134" t="s">
        <v>147</v>
      </c>
      <c r="L9" s="379" t="s">
        <v>148</v>
      </c>
      <c r="M9" s="380"/>
      <c r="N9" s="134" t="s">
        <v>149</v>
      </c>
      <c r="O9" s="134" t="s">
        <v>150</v>
      </c>
      <c r="P9" s="379" t="s">
        <v>151</v>
      </c>
      <c r="Q9" s="380"/>
      <c r="R9" s="379" t="s">
        <v>266</v>
      </c>
      <c r="S9" s="380"/>
      <c r="T9" s="379" t="s">
        <v>267</v>
      </c>
      <c r="U9" s="381"/>
      <c r="V9" s="381"/>
      <c r="W9" s="381"/>
      <c r="X9" s="381"/>
      <c r="Y9" s="380"/>
      <c r="Z9" s="379" t="s">
        <v>268</v>
      </c>
      <c r="AA9" s="381"/>
      <c r="AB9" s="381"/>
      <c r="AC9" s="381"/>
      <c r="AD9" s="381"/>
      <c r="AE9" s="380"/>
      <c r="AG9" s="382" t="s">
        <v>265</v>
      </c>
      <c r="AH9" s="134" t="s">
        <v>140</v>
      </c>
      <c r="AI9" s="134" t="s">
        <v>141</v>
      </c>
      <c r="AJ9" s="379" t="s">
        <v>142</v>
      </c>
      <c r="AK9" s="380"/>
      <c r="AL9" s="134" t="s">
        <v>143</v>
      </c>
      <c r="AM9" s="134" t="s">
        <v>144</v>
      </c>
      <c r="AN9" s="379" t="s">
        <v>145</v>
      </c>
      <c r="AO9" s="380"/>
      <c r="AP9" s="134" t="s">
        <v>146</v>
      </c>
      <c r="AQ9" s="134" t="s">
        <v>147</v>
      </c>
      <c r="AR9" s="379" t="s">
        <v>148</v>
      </c>
      <c r="AS9" s="380"/>
      <c r="AT9" s="134" t="s">
        <v>149</v>
      </c>
      <c r="AU9" s="134" t="s">
        <v>150</v>
      </c>
      <c r="AV9" s="379" t="s">
        <v>151</v>
      </c>
      <c r="AW9" s="380"/>
      <c r="AX9" s="379" t="s">
        <v>266</v>
      </c>
      <c r="AY9" s="380"/>
      <c r="AZ9" s="379" t="s">
        <v>267</v>
      </c>
      <c r="BA9" s="381"/>
      <c r="BB9" s="381"/>
      <c r="BC9" s="381"/>
      <c r="BD9" s="381"/>
      <c r="BE9" s="380"/>
      <c r="BF9" s="379" t="s">
        <v>268</v>
      </c>
      <c r="BG9" s="381"/>
      <c r="BH9" s="381"/>
      <c r="BI9" s="381"/>
      <c r="BJ9" s="381"/>
      <c r="BK9" s="380"/>
    </row>
    <row r="10" spans="1:63" ht="36" customHeight="1" x14ac:dyDescent="0.25">
      <c r="A10" s="383"/>
      <c r="B10" s="127" t="s">
        <v>269</v>
      </c>
      <c r="C10" s="127" t="s">
        <v>269</v>
      </c>
      <c r="D10" s="127" t="s">
        <v>269</v>
      </c>
      <c r="E10" s="127" t="s">
        <v>270</v>
      </c>
      <c r="F10" s="127" t="s">
        <v>269</v>
      </c>
      <c r="G10" s="127" t="s">
        <v>269</v>
      </c>
      <c r="H10" s="127" t="s">
        <v>269</v>
      </c>
      <c r="I10" s="127" t="s">
        <v>270</v>
      </c>
      <c r="J10" s="127" t="s">
        <v>269</v>
      </c>
      <c r="K10" s="127" t="s">
        <v>269</v>
      </c>
      <c r="L10" s="127" t="s">
        <v>269</v>
      </c>
      <c r="M10" s="127" t="s">
        <v>270</v>
      </c>
      <c r="N10" s="127" t="s">
        <v>269</v>
      </c>
      <c r="O10" s="127" t="s">
        <v>269</v>
      </c>
      <c r="P10" s="127" t="s">
        <v>269</v>
      </c>
      <c r="Q10" s="127" t="s">
        <v>270</v>
      </c>
      <c r="R10" s="127" t="s">
        <v>269</v>
      </c>
      <c r="S10" s="127" t="s">
        <v>270</v>
      </c>
      <c r="T10" s="135" t="s">
        <v>271</v>
      </c>
      <c r="U10" s="135" t="s">
        <v>272</v>
      </c>
      <c r="V10" s="135" t="s">
        <v>273</v>
      </c>
      <c r="W10" s="135" t="s">
        <v>274</v>
      </c>
      <c r="X10" s="136" t="s">
        <v>275</v>
      </c>
      <c r="Y10" s="135" t="s">
        <v>276</v>
      </c>
      <c r="Z10" s="127" t="s">
        <v>277</v>
      </c>
      <c r="AA10" s="137" t="s">
        <v>278</v>
      </c>
      <c r="AB10" s="127" t="s">
        <v>279</v>
      </c>
      <c r="AC10" s="127" t="s">
        <v>280</v>
      </c>
      <c r="AD10" s="127" t="s">
        <v>281</v>
      </c>
      <c r="AE10" s="127" t="s">
        <v>282</v>
      </c>
      <c r="AG10" s="383"/>
      <c r="AH10" s="127" t="s">
        <v>269</v>
      </c>
      <c r="AI10" s="127" t="s">
        <v>269</v>
      </c>
      <c r="AJ10" s="127" t="s">
        <v>269</v>
      </c>
      <c r="AK10" s="127" t="s">
        <v>270</v>
      </c>
      <c r="AL10" s="127" t="s">
        <v>269</v>
      </c>
      <c r="AM10" s="127" t="s">
        <v>269</v>
      </c>
      <c r="AN10" s="127" t="s">
        <v>269</v>
      </c>
      <c r="AO10" s="127" t="s">
        <v>270</v>
      </c>
      <c r="AP10" s="127" t="s">
        <v>269</v>
      </c>
      <c r="AQ10" s="127" t="s">
        <v>269</v>
      </c>
      <c r="AR10" s="127" t="s">
        <v>269</v>
      </c>
      <c r="AS10" s="127" t="s">
        <v>270</v>
      </c>
      <c r="AT10" s="127" t="s">
        <v>269</v>
      </c>
      <c r="AU10" s="127" t="s">
        <v>269</v>
      </c>
      <c r="AV10" s="127" t="s">
        <v>269</v>
      </c>
      <c r="AW10" s="127" t="s">
        <v>270</v>
      </c>
      <c r="AX10" s="127" t="s">
        <v>269</v>
      </c>
      <c r="AY10" s="127" t="s">
        <v>270</v>
      </c>
      <c r="AZ10" s="135" t="s">
        <v>271</v>
      </c>
      <c r="BA10" s="135" t="s">
        <v>272</v>
      </c>
      <c r="BB10" s="135" t="s">
        <v>273</v>
      </c>
      <c r="BC10" s="135" t="s">
        <v>274</v>
      </c>
      <c r="BD10" s="136" t="s">
        <v>275</v>
      </c>
      <c r="BE10" s="135" t="s">
        <v>276</v>
      </c>
      <c r="BF10" s="138" t="s">
        <v>277</v>
      </c>
      <c r="BG10" s="139" t="s">
        <v>278</v>
      </c>
      <c r="BH10" s="138" t="s">
        <v>279</v>
      </c>
      <c r="BI10" s="138" t="s">
        <v>280</v>
      </c>
      <c r="BJ10" s="138" t="s">
        <v>281</v>
      </c>
      <c r="BK10" s="138" t="s">
        <v>282</v>
      </c>
    </row>
    <row r="11" spans="1:63" ht="15" x14ac:dyDescent="0.25">
      <c r="A11" s="140" t="s">
        <v>283</v>
      </c>
      <c r="B11" s="140"/>
      <c r="C11" s="140"/>
      <c r="D11" s="140"/>
      <c r="E11" s="141"/>
      <c r="F11" s="140"/>
      <c r="G11" s="140"/>
      <c r="H11" s="140"/>
      <c r="I11" s="141"/>
      <c r="J11" s="140"/>
      <c r="K11" s="140"/>
      <c r="L11" s="140"/>
      <c r="M11" s="141"/>
      <c r="N11" s="140"/>
      <c r="O11" s="140"/>
      <c r="P11" s="140"/>
      <c r="Q11" s="141"/>
      <c r="R11" s="142">
        <f t="shared" ref="R11:R31" si="0">B11+C11+D11+F11+G11+H11+J11+K11+L11+N11+O11+P11</f>
        <v>0</v>
      </c>
      <c r="S11" s="143">
        <f>+E11+I11+M11+Q11</f>
        <v>0</v>
      </c>
      <c r="T11" s="144"/>
      <c r="U11" s="144"/>
      <c r="V11" s="144"/>
      <c r="W11" s="144"/>
      <c r="X11" s="144"/>
      <c r="Y11" s="145"/>
      <c r="Z11" s="145"/>
      <c r="AA11" s="145"/>
      <c r="AB11" s="145"/>
      <c r="AC11" s="145"/>
      <c r="AD11" s="145"/>
      <c r="AE11" s="146"/>
      <c r="AG11" s="140" t="s">
        <v>283</v>
      </c>
      <c r="AH11" s="140"/>
      <c r="AI11" s="140"/>
      <c r="AJ11" s="140"/>
      <c r="AK11" s="141"/>
      <c r="AL11" s="140"/>
      <c r="AM11" s="140"/>
      <c r="AN11" s="140"/>
      <c r="AO11" s="141"/>
      <c r="AP11" s="140"/>
      <c r="AQ11" s="140"/>
      <c r="AR11" s="140"/>
      <c r="AS11" s="141"/>
      <c r="AT11" s="140"/>
      <c r="AU11" s="140"/>
      <c r="AV11" s="140"/>
      <c r="AW11" s="141"/>
      <c r="AX11" s="142">
        <f t="shared" ref="AX11:AX31" si="1">AH11+AI11+AJ11+AL11+AM11+AN11+AP11+AQ11+AR11+AT11+AU11+AV11</f>
        <v>0</v>
      </c>
      <c r="AY11" s="143">
        <f>+AK11+AO11+AS11+AW11</f>
        <v>0</v>
      </c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145"/>
      <c r="BK11" s="146"/>
    </row>
    <row r="12" spans="1:63" ht="15" x14ac:dyDescent="0.25">
      <c r="A12" s="140" t="s">
        <v>284</v>
      </c>
      <c r="B12" s="140"/>
      <c r="C12" s="140"/>
      <c r="D12" s="140"/>
      <c r="E12" s="141"/>
      <c r="F12" s="140"/>
      <c r="G12" s="140"/>
      <c r="H12" s="140"/>
      <c r="I12" s="141"/>
      <c r="J12" s="140"/>
      <c r="K12" s="140"/>
      <c r="L12" s="140"/>
      <c r="M12" s="141"/>
      <c r="N12" s="140"/>
      <c r="O12" s="140"/>
      <c r="P12" s="140"/>
      <c r="Q12" s="141"/>
      <c r="R12" s="142">
        <f t="shared" si="0"/>
        <v>0</v>
      </c>
      <c r="S12" s="143">
        <f t="shared" ref="S12:S31" si="2">+E12+I12+M12+Q12</f>
        <v>0</v>
      </c>
      <c r="T12" s="144"/>
      <c r="U12" s="144"/>
      <c r="V12" s="144"/>
      <c r="W12" s="144"/>
      <c r="X12" s="144"/>
      <c r="Y12" s="145"/>
      <c r="Z12" s="145"/>
      <c r="AA12" s="145"/>
      <c r="AB12" s="145"/>
      <c r="AC12" s="145"/>
      <c r="AD12" s="145"/>
      <c r="AE12" s="145"/>
      <c r="AG12" s="140" t="s">
        <v>284</v>
      </c>
      <c r="AH12" s="140"/>
      <c r="AI12" s="140"/>
      <c r="AJ12" s="140"/>
      <c r="AK12" s="141"/>
      <c r="AL12" s="140"/>
      <c r="AM12" s="140"/>
      <c r="AN12" s="140"/>
      <c r="AO12" s="141"/>
      <c r="AP12" s="140"/>
      <c r="AQ12" s="140"/>
      <c r="AR12" s="140"/>
      <c r="AS12" s="141"/>
      <c r="AT12" s="140"/>
      <c r="AU12" s="140"/>
      <c r="AV12" s="140"/>
      <c r="AW12" s="141"/>
      <c r="AX12" s="142">
        <f t="shared" si="1"/>
        <v>0</v>
      </c>
      <c r="AY12" s="143">
        <f t="shared" ref="AY12:AY31" si="3">+AK12+AO12+AS12+AW12</f>
        <v>0</v>
      </c>
      <c r="AZ12" s="145"/>
      <c r="BA12" s="145"/>
      <c r="BB12" s="145"/>
      <c r="BC12" s="145"/>
      <c r="BD12" s="145"/>
      <c r="BE12" s="145"/>
      <c r="BF12" s="145"/>
      <c r="BG12" s="145"/>
      <c r="BH12" s="145"/>
      <c r="BI12" s="145"/>
      <c r="BJ12" s="145"/>
      <c r="BK12" s="145"/>
    </row>
    <row r="13" spans="1:63" ht="15" x14ac:dyDescent="0.25">
      <c r="A13" s="140" t="s">
        <v>285</v>
      </c>
      <c r="B13" s="140"/>
      <c r="C13" s="140"/>
      <c r="D13" s="140"/>
      <c r="E13" s="141"/>
      <c r="F13" s="140"/>
      <c r="G13" s="140"/>
      <c r="H13" s="140"/>
      <c r="I13" s="141"/>
      <c r="J13" s="140"/>
      <c r="K13" s="140"/>
      <c r="L13" s="140"/>
      <c r="M13" s="141"/>
      <c r="N13" s="140"/>
      <c r="O13" s="140"/>
      <c r="P13" s="140"/>
      <c r="Q13" s="141"/>
      <c r="R13" s="142">
        <f t="shared" si="0"/>
        <v>0</v>
      </c>
      <c r="S13" s="143">
        <f t="shared" si="2"/>
        <v>0</v>
      </c>
      <c r="T13" s="144"/>
      <c r="U13" s="144"/>
      <c r="V13" s="144"/>
      <c r="W13" s="144"/>
      <c r="X13" s="144"/>
      <c r="Y13" s="145"/>
      <c r="Z13" s="145"/>
      <c r="AA13" s="145"/>
      <c r="AB13" s="145"/>
      <c r="AC13" s="145"/>
      <c r="AD13" s="145"/>
      <c r="AE13" s="145"/>
      <c r="AG13" s="140" t="s">
        <v>285</v>
      </c>
      <c r="AH13" s="140"/>
      <c r="AI13" s="140"/>
      <c r="AJ13" s="140"/>
      <c r="AK13" s="141"/>
      <c r="AL13" s="140"/>
      <c r="AM13" s="140"/>
      <c r="AN13" s="140"/>
      <c r="AO13" s="141"/>
      <c r="AP13" s="140"/>
      <c r="AQ13" s="140"/>
      <c r="AR13" s="140"/>
      <c r="AS13" s="141"/>
      <c r="AT13" s="140"/>
      <c r="AU13" s="140"/>
      <c r="AV13" s="140"/>
      <c r="AW13" s="141"/>
      <c r="AX13" s="142">
        <f t="shared" si="1"/>
        <v>0</v>
      </c>
      <c r="AY13" s="143">
        <f t="shared" si="3"/>
        <v>0</v>
      </c>
      <c r="AZ13" s="145"/>
      <c r="BA13" s="145"/>
      <c r="BB13" s="145"/>
      <c r="BC13" s="145"/>
      <c r="BD13" s="145"/>
      <c r="BE13" s="145"/>
      <c r="BF13" s="145"/>
      <c r="BG13" s="145"/>
      <c r="BH13" s="145"/>
      <c r="BI13" s="145"/>
      <c r="BJ13" s="145"/>
      <c r="BK13" s="145"/>
    </row>
    <row r="14" spans="1:63" ht="15" x14ac:dyDescent="0.25">
      <c r="A14" s="140" t="s">
        <v>286</v>
      </c>
      <c r="B14" s="140"/>
      <c r="C14" s="140"/>
      <c r="D14" s="140"/>
      <c r="E14" s="141"/>
      <c r="F14" s="140"/>
      <c r="G14" s="140"/>
      <c r="H14" s="140"/>
      <c r="I14" s="141"/>
      <c r="J14" s="140"/>
      <c r="K14" s="140"/>
      <c r="L14" s="140"/>
      <c r="M14" s="141"/>
      <c r="N14" s="140"/>
      <c r="O14" s="140"/>
      <c r="P14" s="140"/>
      <c r="Q14" s="141"/>
      <c r="R14" s="142">
        <f t="shared" si="0"/>
        <v>0</v>
      </c>
      <c r="S14" s="143">
        <f t="shared" si="2"/>
        <v>0</v>
      </c>
      <c r="T14" s="144"/>
      <c r="U14" s="144"/>
      <c r="V14" s="144"/>
      <c r="W14" s="144"/>
      <c r="X14" s="144"/>
      <c r="Y14" s="145"/>
      <c r="Z14" s="145"/>
      <c r="AA14" s="145"/>
      <c r="AB14" s="145"/>
      <c r="AC14" s="145"/>
      <c r="AD14" s="145"/>
      <c r="AE14" s="145"/>
      <c r="AG14" s="140" t="s">
        <v>286</v>
      </c>
      <c r="AH14" s="140"/>
      <c r="AI14" s="140"/>
      <c r="AJ14" s="140"/>
      <c r="AK14" s="141"/>
      <c r="AL14" s="140"/>
      <c r="AM14" s="140"/>
      <c r="AN14" s="140"/>
      <c r="AO14" s="141"/>
      <c r="AP14" s="140"/>
      <c r="AQ14" s="140"/>
      <c r="AR14" s="140"/>
      <c r="AS14" s="141"/>
      <c r="AT14" s="140"/>
      <c r="AU14" s="140"/>
      <c r="AV14" s="140"/>
      <c r="AW14" s="141"/>
      <c r="AX14" s="142">
        <f t="shared" si="1"/>
        <v>0</v>
      </c>
      <c r="AY14" s="143">
        <f t="shared" si="3"/>
        <v>0</v>
      </c>
      <c r="AZ14" s="145"/>
      <c r="BA14" s="145"/>
      <c r="BB14" s="145"/>
      <c r="BC14" s="145"/>
      <c r="BD14" s="145"/>
      <c r="BE14" s="145"/>
      <c r="BF14" s="145"/>
      <c r="BG14" s="145"/>
      <c r="BH14" s="145"/>
      <c r="BI14" s="145"/>
      <c r="BJ14" s="145"/>
      <c r="BK14" s="145"/>
    </row>
    <row r="15" spans="1:63" ht="15" x14ac:dyDescent="0.25">
      <c r="A15" s="140" t="s">
        <v>287</v>
      </c>
      <c r="B15" s="140"/>
      <c r="C15" s="140"/>
      <c r="D15" s="140"/>
      <c r="E15" s="141"/>
      <c r="F15" s="140"/>
      <c r="G15" s="140"/>
      <c r="H15" s="140"/>
      <c r="I15" s="141"/>
      <c r="J15" s="140"/>
      <c r="K15" s="140"/>
      <c r="L15" s="140"/>
      <c r="M15" s="141"/>
      <c r="N15" s="140"/>
      <c r="O15" s="140"/>
      <c r="P15" s="140"/>
      <c r="Q15" s="141"/>
      <c r="R15" s="142">
        <f t="shared" si="0"/>
        <v>0</v>
      </c>
      <c r="S15" s="143">
        <f t="shared" si="2"/>
        <v>0</v>
      </c>
      <c r="T15" s="144"/>
      <c r="U15" s="144"/>
      <c r="V15" s="144"/>
      <c r="W15" s="144"/>
      <c r="X15" s="144"/>
      <c r="Y15" s="145"/>
      <c r="Z15" s="145"/>
      <c r="AA15" s="145"/>
      <c r="AB15" s="145"/>
      <c r="AC15" s="145"/>
      <c r="AD15" s="145"/>
      <c r="AE15" s="145"/>
      <c r="AG15" s="140" t="s">
        <v>287</v>
      </c>
      <c r="AH15" s="140"/>
      <c r="AI15" s="140"/>
      <c r="AJ15" s="140"/>
      <c r="AK15" s="141"/>
      <c r="AL15" s="140"/>
      <c r="AM15" s="140"/>
      <c r="AN15" s="140"/>
      <c r="AO15" s="141"/>
      <c r="AP15" s="140"/>
      <c r="AQ15" s="140"/>
      <c r="AR15" s="140"/>
      <c r="AS15" s="141"/>
      <c r="AT15" s="140"/>
      <c r="AU15" s="140"/>
      <c r="AV15" s="140"/>
      <c r="AW15" s="141"/>
      <c r="AX15" s="142">
        <f t="shared" si="1"/>
        <v>0</v>
      </c>
      <c r="AY15" s="143">
        <f t="shared" si="3"/>
        <v>0</v>
      </c>
      <c r="AZ15" s="145"/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  <c r="BK15" s="145"/>
    </row>
    <row r="16" spans="1:63" ht="15" x14ac:dyDescent="0.25">
      <c r="A16" s="140" t="s">
        <v>288</v>
      </c>
      <c r="B16" s="140"/>
      <c r="C16" s="140"/>
      <c r="D16" s="140"/>
      <c r="E16" s="141"/>
      <c r="F16" s="140"/>
      <c r="G16" s="140"/>
      <c r="H16" s="140"/>
      <c r="I16" s="141"/>
      <c r="J16" s="140"/>
      <c r="K16" s="140"/>
      <c r="L16" s="140"/>
      <c r="M16" s="141"/>
      <c r="N16" s="140"/>
      <c r="O16" s="140"/>
      <c r="P16" s="140"/>
      <c r="Q16" s="141"/>
      <c r="R16" s="142">
        <f t="shared" si="0"/>
        <v>0</v>
      </c>
      <c r="S16" s="143">
        <f t="shared" si="2"/>
        <v>0</v>
      </c>
      <c r="T16" s="144"/>
      <c r="U16" s="144"/>
      <c r="V16" s="144"/>
      <c r="W16" s="144"/>
      <c r="X16" s="144"/>
      <c r="Y16" s="145"/>
      <c r="Z16" s="145"/>
      <c r="AA16" s="145"/>
      <c r="AB16" s="145"/>
      <c r="AC16" s="145"/>
      <c r="AD16" s="145"/>
      <c r="AE16" s="145"/>
      <c r="AG16" s="140" t="s">
        <v>288</v>
      </c>
      <c r="AH16" s="140"/>
      <c r="AI16" s="140"/>
      <c r="AJ16" s="140"/>
      <c r="AK16" s="141"/>
      <c r="AL16" s="140"/>
      <c r="AM16" s="140"/>
      <c r="AN16" s="140"/>
      <c r="AO16" s="141"/>
      <c r="AP16" s="140"/>
      <c r="AQ16" s="140"/>
      <c r="AR16" s="140"/>
      <c r="AS16" s="141"/>
      <c r="AT16" s="140"/>
      <c r="AU16" s="140"/>
      <c r="AV16" s="140"/>
      <c r="AW16" s="141"/>
      <c r="AX16" s="142">
        <f t="shared" si="1"/>
        <v>0</v>
      </c>
      <c r="AY16" s="143">
        <f t="shared" si="3"/>
        <v>0</v>
      </c>
      <c r="AZ16" s="145"/>
      <c r="BA16" s="145"/>
      <c r="BB16" s="145"/>
      <c r="BC16" s="145"/>
      <c r="BD16" s="145"/>
      <c r="BE16" s="145"/>
      <c r="BF16" s="145"/>
      <c r="BG16" s="145"/>
      <c r="BH16" s="145"/>
      <c r="BI16" s="145"/>
      <c r="BJ16" s="145"/>
      <c r="BK16" s="145"/>
    </row>
    <row r="17" spans="1:63" ht="15" x14ac:dyDescent="0.25">
      <c r="A17" s="140" t="s">
        <v>289</v>
      </c>
      <c r="B17" s="140"/>
      <c r="C17" s="140"/>
      <c r="D17" s="140"/>
      <c r="E17" s="141"/>
      <c r="F17" s="140"/>
      <c r="G17" s="140"/>
      <c r="H17" s="140"/>
      <c r="I17" s="141"/>
      <c r="J17" s="140"/>
      <c r="K17" s="140"/>
      <c r="L17" s="140"/>
      <c r="M17" s="141"/>
      <c r="N17" s="140"/>
      <c r="O17" s="140"/>
      <c r="P17" s="140"/>
      <c r="Q17" s="141"/>
      <c r="R17" s="142">
        <f t="shared" si="0"/>
        <v>0</v>
      </c>
      <c r="S17" s="143">
        <f t="shared" si="2"/>
        <v>0</v>
      </c>
      <c r="T17" s="144"/>
      <c r="U17" s="144"/>
      <c r="V17" s="144"/>
      <c r="W17" s="144"/>
      <c r="X17" s="144"/>
      <c r="Y17" s="145"/>
      <c r="Z17" s="145"/>
      <c r="AA17" s="145"/>
      <c r="AB17" s="145"/>
      <c r="AC17" s="145"/>
      <c r="AD17" s="145"/>
      <c r="AE17" s="145"/>
      <c r="AG17" s="140" t="s">
        <v>289</v>
      </c>
      <c r="AH17" s="140"/>
      <c r="AI17" s="140"/>
      <c r="AJ17" s="140"/>
      <c r="AK17" s="141"/>
      <c r="AL17" s="140"/>
      <c r="AM17" s="140"/>
      <c r="AN17" s="140"/>
      <c r="AO17" s="141"/>
      <c r="AP17" s="140"/>
      <c r="AQ17" s="140"/>
      <c r="AR17" s="140"/>
      <c r="AS17" s="141"/>
      <c r="AT17" s="140"/>
      <c r="AU17" s="140"/>
      <c r="AV17" s="140"/>
      <c r="AW17" s="141"/>
      <c r="AX17" s="142">
        <f t="shared" si="1"/>
        <v>0</v>
      </c>
      <c r="AY17" s="143">
        <f t="shared" si="3"/>
        <v>0</v>
      </c>
      <c r="AZ17" s="145"/>
      <c r="BA17" s="145"/>
      <c r="BB17" s="145"/>
      <c r="BC17" s="145"/>
      <c r="BD17" s="145"/>
      <c r="BE17" s="145"/>
      <c r="BF17" s="145"/>
      <c r="BG17" s="145"/>
      <c r="BH17" s="145"/>
      <c r="BI17" s="145"/>
      <c r="BJ17" s="145"/>
      <c r="BK17" s="145"/>
    </row>
    <row r="18" spans="1:63" ht="15" x14ac:dyDescent="0.25">
      <c r="A18" s="140" t="s">
        <v>290</v>
      </c>
      <c r="B18" s="140"/>
      <c r="C18" s="140"/>
      <c r="D18" s="140"/>
      <c r="E18" s="141"/>
      <c r="F18" s="140"/>
      <c r="G18" s="140"/>
      <c r="H18" s="140"/>
      <c r="I18" s="141"/>
      <c r="J18" s="140"/>
      <c r="K18" s="140"/>
      <c r="L18" s="140"/>
      <c r="M18" s="141"/>
      <c r="N18" s="140"/>
      <c r="O18" s="140"/>
      <c r="P18" s="140"/>
      <c r="Q18" s="141"/>
      <c r="R18" s="142">
        <f t="shared" si="0"/>
        <v>0</v>
      </c>
      <c r="S18" s="143">
        <f t="shared" si="2"/>
        <v>0</v>
      </c>
      <c r="T18" s="144"/>
      <c r="U18" s="144"/>
      <c r="V18" s="144"/>
      <c r="W18" s="144"/>
      <c r="X18" s="144"/>
      <c r="Y18" s="145"/>
      <c r="Z18" s="145"/>
      <c r="AA18" s="145"/>
      <c r="AB18" s="145"/>
      <c r="AC18" s="145"/>
      <c r="AD18" s="145"/>
      <c r="AE18" s="145"/>
      <c r="AG18" s="140" t="s">
        <v>290</v>
      </c>
      <c r="AH18" s="140"/>
      <c r="AI18" s="140"/>
      <c r="AJ18" s="140"/>
      <c r="AK18" s="141"/>
      <c r="AL18" s="140"/>
      <c r="AM18" s="140"/>
      <c r="AN18" s="140"/>
      <c r="AO18" s="141"/>
      <c r="AP18" s="140"/>
      <c r="AQ18" s="140"/>
      <c r="AR18" s="140"/>
      <c r="AS18" s="141"/>
      <c r="AT18" s="140"/>
      <c r="AU18" s="140"/>
      <c r="AV18" s="140"/>
      <c r="AW18" s="141"/>
      <c r="AX18" s="142">
        <f t="shared" si="1"/>
        <v>0</v>
      </c>
      <c r="AY18" s="143">
        <f t="shared" si="3"/>
        <v>0</v>
      </c>
      <c r="AZ18" s="145"/>
      <c r="BA18" s="145"/>
      <c r="BB18" s="145"/>
      <c r="BC18" s="145"/>
      <c r="BD18" s="145"/>
      <c r="BE18" s="145"/>
      <c r="BF18" s="145"/>
      <c r="BG18" s="145"/>
      <c r="BH18" s="145"/>
      <c r="BI18" s="145"/>
      <c r="BJ18" s="145"/>
      <c r="BK18" s="145"/>
    </row>
    <row r="19" spans="1:63" ht="15" x14ac:dyDescent="0.25">
      <c r="A19" s="140" t="s">
        <v>291</v>
      </c>
      <c r="B19" s="140"/>
      <c r="C19" s="140"/>
      <c r="D19" s="140"/>
      <c r="E19" s="141"/>
      <c r="F19" s="140"/>
      <c r="G19" s="140"/>
      <c r="H19" s="140"/>
      <c r="I19" s="141"/>
      <c r="J19" s="140"/>
      <c r="K19" s="140"/>
      <c r="L19" s="140"/>
      <c r="M19" s="141"/>
      <c r="N19" s="140"/>
      <c r="O19" s="140"/>
      <c r="P19" s="140"/>
      <c r="Q19" s="141"/>
      <c r="R19" s="142">
        <f t="shared" si="0"/>
        <v>0</v>
      </c>
      <c r="S19" s="143">
        <f t="shared" si="2"/>
        <v>0</v>
      </c>
      <c r="T19" s="144"/>
      <c r="U19" s="144"/>
      <c r="V19" s="144"/>
      <c r="W19" s="144"/>
      <c r="X19" s="144"/>
      <c r="Y19" s="145"/>
      <c r="Z19" s="145"/>
      <c r="AA19" s="145"/>
      <c r="AB19" s="145"/>
      <c r="AC19" s="145"/>
      <c r="AD19" s="145"/>
      <c r="AE19" s="145"/>
      <c r="AG19" s="140" t="s">
        <v>291</v>
      </c>
      <c r="AH19" s="140"/>
      <c r="AI19" s="140"/>
      <c r="AJ19" s="140"/>
      <c r="AK19" s="141"/>
      <c r="AL19" s="140"/>
      <c r="AM19" s="140"/>
      <c r="AN19" s="140"/>
      <c r="AO19" s="141"/>
      <c r="AP19" s="140"/>
      <c r="AQ19" s="140"/>
      <c r="AR19" s="140"/>
      <c r="AS19" s="141"/>
      <c r="AT19" s="140"/>
      <c r="AU19" s="140"/>
      <c r="AV19" s="140"/>
      <c r="AW19" s="141"/>
      <c r="AX19" s="142">
        <f t="shared" si="1"/>
        <v>0</v>
      </c>
      <c r="AY19" s="143">
        <f t="shared" si="3"/>
        <v>0</v>
      </c>
      <c r="AZ19" s="145"/>
      <c r="BA19" s="145"/>
      <c r="BB19" s="145"/>
      <c r="BC19" s="145"/>
      <c r="BD19" s="145"/>
      <c r="BE19" s="145"/>
      <c r="BF19" s="145"/>
      <c r="BG19" s="145"/>
      <c r="BH19" s="145"/>
      <c r="BI19" s="140"/>
      <c r="BJ19" s="140"/>
      <c r="BK19" s="140"/>
    </row>
    <row r="20" spans="1:63" ht="15" x14ac:dyDescent="0.25">
      <c r="A20" s="140" t="s">
        <v>292</v>
      </c>
      <c r="B20" s="140"/>
      <c r="C20" s="140"/>
      <c r="D20" s="140"/>
      <c r="E20" s="141"/>
      <c r="F20" s="140"/>
      <c r="G20" s="140"/>
      <c r="H20" s="140"/>
      <c r="I20" s="141"/>
      <c r="J20" s="140"/>
      <c r="K20" s="140"/>
      <c r="L20" s="140"/>
      <c r="M20" s="141"/>
      <c r="N20" s="140"/>
      <c r="O20" s="140"/>
      <c r="P20" s="140"/>
      <c r="Q20" s="141"/>
      <c r="R20" s="142">
        <f t="shared" si="0"/>
        <v>0</v>
      </c>
      <c r="S20" s="143">
        <f t="shared" si="2"/>
        <v>0</v>
      </c>
      <c r="T20" s="144"/>
      <c r="U20" s="144"/>
      <c r="V20" s="144"/>
      <c r="W20" s="144"/>
      <c r="X20" s="144"/>
      <c r="Y20" s="145"/>
      <c r="Z20" s="145"/>
      <c r="AA20" s="145"/>
      <c r="AB20" s="145"/>
      <c r="AC20" s="145"/>
      <c r="AD20" s="145"/>
      <c r="AE20" s="145"/>
      <c r="AG20" s="140" t="s">
        <v>292</v>
      </c>
      <c r="AH20" s="140"/>
      <c r="AI20" s="140"/>
      <c r="AJ20" s="140"/>
      <c r="AK20" s="141"/>
      <c r="AL20" s="140"/>
      <c r="AM20" s="140"/>
      <c r="AN20" s="140"/>
      <c r="AO20" s="141"/>
      <c r="AP20" s="140"/>
      <c r="AQ20" s="140"/>
      <c r="AR20" s="140"/>
      <c r="AS20" s="141"/>
      <c r="AT20" s="140"/>
      <c r="AU20" s="140"/>
      <c r="AV20" s="140"/>
      <c r="AW20" s="141"/>
      <c r="AX20" s="142">
        <f t="shared" si="1"/>
        <v>0</v>
      </c>
      <c r="AY20" s="143">
        <f t="shared" si="3"/>
        <v>0</v>
      </c>
      <c r="AZ20" s="145"/>
      <c r="BA20" s="145"/>
      <c r="BB20" s="145"/>
      <c r="BC20" s="145"/>
      <c r="BD20" s="145"/>
      <c r="BE20" s="145"/>
      <c r="BF20" s="145"/>
      <c r="BG20" s="145"/>
      <c r="BH20" s="145"/>
      <c r="BI20" s="140"/>
      <c r="BJ20" s="140"/>
      <c r="BK20" s="140"/>
    </row>
    <row r="21" spans="1:63" ht="15" x14ac:dyDescent="0.25">
      <c r="A21" s="140" t="s">
        <v>293</v>
      </c>
      <c r="B21" s="140"/>
      <c r="C21" s="140"/>
      <c r="D21" s="140"/>
      <c r="E21" s="141"/>
      <c r="F21" s="140"/>
      <c r="G21" s="140"/>
      <c r="H21" s="140"/>
      <c r="I21" s="141"/>
      <c r="J21" s="140"/>
      <c r="K21" s="140"/>
      <c r="L21" s="140"/>
      <c r="M21" s="141"/>
      <c r="N21" s="140"/>
      <c r="O21" s="140"/>
      <c r="P21" s="140"/>
      <c r="Q21" s="141"/>
      <c r="R21" s="142">
        <f t="shared" si="0"/>
        <v>0</v>
      </c>
      <c r="S21" s="143">
        <f t="shared" si="2"/>
        <v>0</v>
      </c>
      <c r="T21" s="144"/>
      <c r="U21" s="144"/>
      <c r="V21" s="144"/>
      <c r="W21" s="144"/>
      <c r="X21" s="144"/>
      <c r="Y21" s="145"/>
      <c r="Z21" s="145"/>
      <c r="AA21" s="145"/>
      <c r="AB21" s="145"/>
      <c r="AC21" s="145"/>
      <c r="AD21" s="145"/>
      <c r="AE21" s="145"/>
      <c r="AG21" s="140" t="s">
        <v>293</v>
      </c>
      <c r="AH21" s="140"/>
      <c r="AI21" s="140"/>
      <c r="AJ21" s="140"/>
      <c r="AK21" s="141"/>
      <c r="AL21" s="140"/>
      <c r="AM21" s="140"/>
      <c r="AN21" s="140"/>
      <c r="AO21" s="141"/>
      <c r="AP21" s="140"/>
      <c r="AQ21" s="140"/>
      <c r="AR21" s="140"/>
      <c r="AS21" s="141"/>
      <c r="AT21" s="140"/>
      <c r="AU21" s="140"/>
      <c r="AV21" s="140"/>
      <c r="AW21" s="141"/>
      <c r="AX21" s="142">
        <f t="shared" si="1"/>
        <v>0</v>
      </c>
      <c r="AY21" s="143">
        <f t="shared" si="3"/>
        <v>0</v>
      </c>
      <c r="AZ21" s="145"/>
      <c r="BA21" s="145"/>
      <c r="BB21" s="145"/>
      <c r="BC21" s="145"/>
      <c r="BD21" s="145"/>
      <c r="BE21" s="145"/>
      <c r="BF21" s="145"/>
      <c r="BG21" s="145"/>
      <c r="BH21" s="145"/>
      <c r="BI21" s="140"/>
      <c r="BJ21" s="140"/>
      <c r="BK21" s="140"/>
    </row>
    <row r="22" spans="1:63" ht="15" x14ac:dyDescent="0.25">
      <c r="A22" s="140" t="s">
        <v>294</v>
      </c>
      <c r="B22" s="140"/>
      <c r="C22" s="140"/>
      <c r="D22" s="140"/>
      <c r="E22" s="141"/>
      <c r="F22" s="140"/>
      <c r="G22" s="140"/>
      <c r="H22" s="140"/>
      <c r="I22" s="141"/>
      <c r="J22" s="140"/>
      <c r="K22" s="140"/>
      <c r="L22" s="140"/>
      <c r="M22" s="141"/>
      <c r="N22" s="140"/>
      <c r="O22" s="140"/>
      <c r="P22" s="140"/>
      <c r="Q22" s="141"/>
      <c r="R22" s="142">
        <f t="shared" si="0"/>
        <v>0</v>
      </c>
      <c r="S22" s="143">
        <f t="shared" si="2"/>
        <v>0</v>
      </c>
      <c r="T22" s="144"/>
      <c r="U22" s="144"/>
      <c r="V22" s="144"/>
      <c r="W22" s="144"/>
      <c r="X22" s="144"/>
      <c r="Y22" s="145"/>
      <c r="Z22" s="145"/>
      <c r="AA22" s="145"/>
      <c r="AB22" s="145"/>
      <c r="AC22" s="145"/>
      <c r="AD22" s="145"/>
      <c r="AE22" s="145"/>
      <c r="AG22" s="140" t="s">
        <v>294</v>
      </c>
      <c r="AH22" s="140"/>
      <c r="AI22" s="140"/>
      <c r="AJ22" s="140"/>
      <c r="AK22" s="141"/>
      <c r="AL22" s="140"/>
      <c r="AM22" s="140"/>
      <c r="AN22" s="140"/>
      <c r="AO22" s="141"/>
      <c r="AP22" s="140"/>
      <c r="AQ22" s="140"/>
      <c r="AR22" s="140"/>
      <c r="AS22" s="141"/>
      <c r="AT22" s="140"/>
      <c r="AU22" s="140"/>
      <c r="AV22" s="140"/>
      <c r="AW22" s="141"/>
      <c r="AX22" s="142">
        <f t="shared" si="1"/>
        <v>0</v>
      </c>
      <c r="AY22" s="143">
        <f t="shared" si="3"/>
        <v>0</v>
      </c>
      <c r="AZ22" s="145"/>
      <c r="BA22" s="145"/>
      <c r="BB22" s="145"/>
      <c r="BC22" s="145"/>
      <c r="BD22" s="145"/>
      <c r="BE22" s="145"/>
      <c r="BF22" s="145"/>
      <c r="BG22" s="145"/>
      <c r="BH22" s="145"/>
      <c r="BI22" s="145"/>
      <c r="BJ22" s="145"/>
      <c r="BK22" s="145"/>
    </row>
    <row r="23" spans="1:63" ht="15" x14ac:dyDescent="0.25">
      <c r="A23" s="140" t="s">
        <v>295</v>
      </c>
      <c r="B23" s="140"/>
      <c r="C23" s="140"/>
      <c r="D23" s="140"/>
      <c r="E23" s="141"/>
      <c r="F23" s="140"/>
      <c r="G23" s="140"/>
      <c r="H23" s="140"/>
      <c r="I23" s="141"/>
      <c r="J23" s="140"/>
      <c r="K23" s="140"/>
      <c r="L23" s="140"/>
      <c r="M23" s="141"/>
      <c r="N23" s="140"/>
      <c r="O23" s="140"/>
      <c r="P23" s="140"/>
      <c r="Q23" s="141"/>
      <c r="R23" s="142">
        <f t="shared" si="0"/>
        <v>0</v>
      </c>
      <c r="S23" s="143">
        <f t="shared" si="2"/>
        <v>0</v>
      </c>
      <c r="T23" s="144"/>
      <c r="U23" s="144"/>
      <c r="V23" s="144"/>
      <c r="W23" s="144"/>
      <c r="X23" s="144"/>
      <c r="Y23" s="145"/>
      <c r="Z23" s="145"/>
      <c r="AA23" s="145"/>
      <c r="AB23" s="145"/>
      <c r="AC23" s="145"/>
      <c r="AD23" s="145"/>
      <c r="AE23" s="145"/>
      <c r="AG23" s="140" t="s">
        <v>295</v>
      </c>
      <c r="AH23" s="140"/>
      <c r="AI23" s="140"/>
      <c r="AJ23" s="140"/>
      <c r="AK23" s="141"/>
      <c r="AL23" s="140"/>
      <c r="AM23" s="140"/>
      <c r="AN23" s="140"/>
      <c r="AO23" s="141"/>
      <c r="AP23" s="140"/>
      <c r="AQ23" s="140"/>
      <c r="AR23" s="140"/>
      <c r="AS23" s="141"/>
      <c r="AT23" s="140"/>
      <c r="AU23" s="140"/>
      <c r="AV23" s="140"/>
      <c r="AW23" s="141"/>
      <c r="AX23" s="142">
        <f t="shared" si="1"/>
        <v>0</v>
      </c>
      <c r="AY23" s="143">
        <f t="shared" si="3"/>
        <v>0</v>
      </c>
      <c r="AZ23" s="145"/>
      <c r="BA23" s="145"/>
      <c r="BB23" s="145"/>
      <c r="BC23" s="145"/>
      <c r="BD23" s="145"/>
      <c r="BE23" s="145"/>
      <c r="BF23" s="145"/>
      <c r="BG23" s="145"/>
      <c r="BH23" s="145"/>
      <c r="BI23" s="145"/>
      <c r="BJ23" s="145"/>
      <c r="BK23" s="145"/>
    </row>
    <row r="24" spans="1:63" ht="15" x14ac:dyDescent="0.25">
      <c r="A24" s="140" t="s">
        <v>296</v>
      </c>
      <c r="B24" s="140"/>
      <c r="C24" s="140"/>
      <c r="D24" s="140"/>
      <c r="E24" s="141"/>
      <c r="F24" s="140"/>
      <c r="G24" s="140"/>
      <c r="H24" s="140"/>
      <c r="I24" s="141"/>
      <c r="J24" s="140"/>
      <c r="K24" s="140"/>
      <c r="L24" s="140"/>
      <c r="M24" s="141"/>
      <c r="N24" s="140"/>
      <c r="O24" s="140"/>
      <c r="P24" s="140"/>
      <c r="Q24" s="141"/>
      <c r="R24" s="142">
        <f t="shared" si="0"/>
        <v>0</v>
      </c>
      <c r="S24" s="143">
        <f t="shared" si="2"/>
        <v>0</v>
      </c>
      <c r="T24" s="144"/>
      <c r="U24" s="144"/>
      <c r="V24" s="144"/>
      <c r="W24" s="144"/>
      <c r="X24" s="144"/>
      <c r="Y24" s="145"/>
      <c r="Z24" s="145"/>
      <c r="AA24" s="145"/>
      <c r="AB24" s="145"/>
      <c r="AC24" s="145"/>
      <c r="AD24" s="145"/>
      <c r="AE24" s="145"/>
      <c r="AG24" s="140" t="s">
        <v>296</v>
      </c>
      <c r="AH24" s="140"/>
      <c r="AI24" s="140"/>
      <c r="AJ24" s="140"/>
      <c r="AK24" s="141"/>
      <c r="AL24" s="140"/>
      <c r="AM24" s="140"/>
      <c r="AN24" s="140"/>
      <c r="AO24" s="141"/>
      <c r="AP24" s="140"/>
      <c r="AQ24" s="140"/>
      <c r="AR24" s="140"/>
      <c r="AS24" s="141"/>
      <c r="AT24" s="140"/>
      <c r="AU24" s="140"/>
      <c r="AV24" s="140"/>
      <c r="AW24" s="141"/>
      <c r="AX24" s="142">
        <f t="shared" si="1"/>
        <v>0</v>
      </c>
      <c r="AY24" s="143">
        <f t="shared" si="3"/>
        <v>0</v>
      </c>
      <c r="AZ24" s="145"/>
      <c r="BA24" s="145"/>
      <c r="BB24" s="145"/>
      <c r="BC24" s="145"/>
      <c r="BD24" s="145"/>
      <c r="BE24" s="145"/>
      <c r="BF24" s="145"/>
      <c r="BG24" s="145"/>
      <c r="BH24" s="145"/>
      <c r="BI24" s="145"/>
      <c r="BJ24" s="145"/>
      <c r="BK24" s="145"/>
    </row>
    <row r="25" spans="1:63" ht="15" x14ac:dyDescent="0.25">
      <c r="A25" s="140" t="s">
        <v>297</v>
      </c>
      <c r="B25" s="140"/>
      <c r="C25" s="140"/>
      <c r="D25" s="140"/>
      <c r="E25" s="141"/>
      <c r="F25" s="140"/>
      <c r="G25" s="140"/>
      <c r="H25" s="140"/>
      <c r="I25" s="141"/>
      <c r="J25" s="140"/>
      <c r="K25" s="140"/>
      <c r="L25" s="140"/>
      <c r="M25" s="141"/>
      <c r="N25" s="140"/>
      <c r="O25" s="140"/>
      <c r="P25" s="140"/>
      <c r="Q25" s="141"/>
      <c r="R25" s="142">
        <f t="shared" si="0"/>
        <v>0</v>
      </c>
      <c r="S25" s="143">
        <f t="shared" si="2"/>
        <v>0</v>
      </c>
      <c r="T25" s="144"/>
      <c r="U25" s="144"/>
      <c r="V25" s="144"/>
      <c r="W25" s="144"/>
      <c r="X25" s="144"/>
      <c r="Y25" s="145"/>
      <c r="Z25" s="145"/>
      <c r="AA25" s="145"/>
      <c r="AB25" s="145"/>
      <c r="AC25" s="145"/>
      <c r="AD25" s="145"/>
      <c r="AE25" s="145"/>
      <c r="AG25" s="140" t="s">
        <v>297</v>
      </c>
      <c r="AH25" s="140"/>
      <c r="AI25" s="140"/>
      <c r="AJ25" s="140"/>
      <c r="AK25" s="141"/>
      <c r="AL25" s="140"/>
      <c r="AM25" s="140"/>
      <c r="AN25" s="140"/>
      <c r="AO25" s="141"/>
      <c r="AP25" s="140"/>
      <c r="AQ25" s="140"/>
      <c r="AR25" s="140"/>
      <c r="AS25" s="141"/>
      <c r="AT25" s="140"/>
      <c r="AU25" s="140"/>
      <c r="AV25" s="140"/>
      <c r="AW25" s="141"/>
      <c r="AX25" s="142">
        <f t="shared" si="1"/>
        <v>0</v>
      </c>
      <c r="AY25" s="143">
        <f t="shared" si="3"/>
        <v>0</v>
      </c>
      <c r="AZ25" s="145"/>
      <c r="BA25" s="145"/>
      <c r="BB25" s="145"/>
      <c r="BC25" s="145"/>
      <c r="BD25" s="145"/>
      <c r="BE25" s="145"/>
      <c r="BF25" s="145"/>
      <c r="BG25" s="145"/>
      <c r="BH25" s="145"/>
      <c r="BI25" s="145"/>
      <c r="BJ25" s="145"/>
      <c r="BK25" s="145"/>
    </row>
    <row r="26" spans="1:63" ht="15" x14ac:dyDescent="0.25">
      <c r="A26" s="140" t="s">
        <v>298</v>
      </c>
      <c r="B26" s="140"/>
      <c r="C26" s="140"/>
      <c r="D26" s="140"/>
      <c r="E26" s="141"/>
      <c r="F26" s="140"/>
      <c r="G26" s="140"/>
      <c r="H26" s="140"/>
      <c r="I26" s="141"/>
      <c r="J26" s="140"/>
      <c r="K26" s="140"/>
      <c r="L26" s="140"/>
      <c r="M26" s="141"/>
      <c r="N26" s="140"/>
      <c r="O26" s="140"/>
      <c r="P26" s="140"/>
      <c r="Q26" s="141"/>
      <c r="R26" s="142">
        <f t="shared" si="0"/>
        <v>0</v>
      </c>
      <c r="S26" s="143">
        <f t="shared" si="2"/>
        <v>0</v>
      </c>
      <c r="T26" s="144"/>
      <c r="U26" s="144"/>
      <c r="V26" s="144"/>
      <c r="W26" s="144"/>
      <c r="X26" s="144"/>
      <c r="Y26" s="145"/>
      <c r="Z26" s="145"/>
      <c r="AA26" s="145"/>
      <c r="AB26" s="145"/>
      <c r="AC26" s="145"/>
      <c r="AD26" s="145"/>
      <c r="AE26" s="145"/>
      <c r="AG26" s="140" t="s">
        <v>298</v>
      </c>
      <c r="AH26" s="140"/>
      <c r="AI26" s="140"/>
      <c r="AJ26" s="140"/>
      <c r="AK26" s="141"/>
      <c r="AL26" s="140"/>
      <c r="AM26" s="140"/>
      <c r="AN26" s="140"/>
      <c r="AO26" s="141"/>
      <c r="AP26" s="140"/>
      <c r="AQ26" s="140"/>
      <c r="AR26" s="140"/>
      <c r="AS26" s="141"/>
      <c r="AT26" s="140"/>
      <c r="AU26" s="140"/>
      <c r="AV26" s="140"/>
      <c r="AW26" s="141"/>
      <c r="AX26" s="142">
        <f t="shared" si="1"/>
        <v>0</v>
      </c>
      <c r="AY26" s="143">
        <f t="shared" si="3"/>
        <v>0</v>
      </c>
      <c r="AZ26" s="145"/>
      <c r="BA26" s="145"/>
      <c r="BB26" s="145"/>
      <c r="BC26" s="145"/>
      <c r="BD26" s="145"/>
      <c r="BE26" s="145"/>
      <c r="BF26" s="145"/>
      <c r="BG26" s="145"/>
      <c r="BH26" s="145"/>
      <c r="BI26" s="145"/>
      <c r="BJ26" s="145"/>
      <c r="BK26" s="145"/>
    </row>
    <row r="27" spans="1:63" ht="15" x14ac:dyDescent="0.25">
      <c r="A27" s="140" t="s">
        <v>299</v>
      </c>
      <c r="B27" s="140"/>
      <c r="C27" s="140"/>
      <c r="D27" s="140"/>
      <c r="E27" s="141"/>
      <c r="F27" s="140"/>
      <c r="G27" s="140"/>
      <c r="H27" s="140"/>
      <c r="I27" s="141"/>
      <c r="J27" s="140"/>
      <c r="K27" s="140"/>
      <c r="L27" s="140"/>
      <c r="M27" s="141"/>
      <c r="N27" s="140"/>
      <c r="O27" s="140"/>
      <c r="P27" s="140"/>
      <c r="Q27" s="141"/>
      <c r="R27" s="142">
        <f t="shared" si="0"/>
        <v>0</v>
      </c>
      <c r="S27" s="143">
        <f t="shared" si="2"/>
        <v>0</v>
      </c>
      <c r="T27" s="144"/>
      <c r="U27" s="144"/>
      <c r="V27" s="144"/>
      <c r="W27" s="144"/>
      <c r="X27" s="144"/>
      <c r="Y27" s="145"/>
      <c r="Z27" s="145"/>
      <c r="AA27" s="145"/>
      <c r="AB27" s="145"/>
      <c r="AC27" s="145"/>
      <c r="AD27" s="145"/>
      <c r="AE27" s="145"/>
      <c r="AG27" s="140" t="s">
        <v>299</v>
      </c>
      <c r="AH27" s="140"/>
      <c r="AI27" s="140"/>
      <c r="AJ27" s="140"/>
      <c r="AK27" s="141"/>
      <c r="AL27" s="140"/>
      <c r="AM27" s="140"/>
      <c r="AN27" s="140"/>
      <c r="AO27" s="141"/>
      <c r="AP27" s="140"/>
      <c r="AQ27" s="140"/>
      <c r="AR27" s="140"/>
      <c r="AS27" s="141"/>
      <c r="AT27" s="140"/>
      <c r="AU27" s="140"/>
      <c r="AV27" s="140"/>
      <c r="AW27" s="141"/>
      <c r="AX27" s="142">
        <f t="shared" si="1"/>
        <v>0</v>
      </c>
      <c r="AY27" s="143">
        <f t="shared" si="3"/>
        <v>0</v>
      </c>
      <c r="AZ27" s="145"/>
      <c r="BA27" s="145"/>
      <c r="BB27" s="145"/>
      <c r="BC27" s="145"/>
      <c r="BD27" s="145"/>
      <c r="BE27" s="145"/>
      <c r="BF27" s="145"/>
      <c r="BG27" s="145"/>
      <c r="BH27" s="145"/>
      <c r="BI27" s="145"/>
      <c r="BJ27" s="145"/>
      <c r="BK27" s="145"/>
    </row>
    <row r="28" spans="1:63" ht="15" x14ac:dyDescent="0.25">
      <c r="A28" s="140" t="s">
        <v>300</v>
      </c>
      <c r="B28" s="140"/>
      <c r="C28" s="140"/>
      <c r="D28" s="140"/>
      <c r="E28" s="141"/>
      <c r="F28" s="140"/>
      <c r="G28" s="140"/>
      <c r="H28" s="140"/>
      <c r="I28" s="141"/>
      <c r="J28" s="140"/>
      <c r="K28" s="140"/>
      <c r="L28" s="140"/>
      <c r="M28" s="141"/>
      <c r="N28" s="140"/>
      <c r="O28" s="140"/>
      <c r="P28" s="140"/>
      <c r="Q28" s="141"/>
      <c r="R28" s="142">
        <f t="shared" si="0"/>
        <v>0</v>
      </c>
      <c r="S28" s="143">
        <f t="shared" si="2"/>
        <v>0</v>
      </c>
      <c r="T28" s="144"/>
      <c r="U28" s="144"/>
      <c r="V28" s="144"/>
      <c r="W28" s="144"/>
      <c r="X28" s="144"/>
      <c r="Y28" s="145"/>
      <c r="Z28" s="145"/>
      <c r="AA28" s="145"/>
      <c r="AB28" s="145"/>
      <c r="AC28" s="145"/>
      <c r="AD28" s="145"/>
      <c r="AE28" s="145"/>
      <c r="AG28" s="140" t="s">
        <v>300</v>
      </c>
      <c r="AH28" s="140"/>
      <c r="AI28" s="140"/>
      <c r="AJ28" s="140"/>
      <c r="AK28" s="141"/>
      <c r="AL28" s="140"/>
      <c r="AM28" s="140"/>
      <c r="AN28" s="140"/>
      <c r="AO28" s="141"/>
      <c r="AP28" s="140"/>
      <c r="AQ28" s="140"/>
      <c r="AR28" s="140"/>
      <c r="AS28" s="141"/>
      <c r="AT28" s="140"/>
      <c r="AU28" s="140"/>
      <c r="AV28" s="140"/>
      <c r="AW28" s="141"/>
      <c r="AX28" s="142">
        <f t="shared" si="1"/>
        <v>0</v>
      </c>
      <c r="AY28" s="143">
        <f t="shared" si="3"/>
        <v>0</v>
      </c>
      <c r="AZ28" s="145"/>
      <c r="BA28" s="145"/>
      <c r="BB28" s="145"/>
      <c r="BC28" s="145"/>
      <c r="BD28" s="145"/>
      <c r="BE28" s="145"/>
      <c r="BF28" s="145"/>
      <c r="BG28" s="145"/>
      <c r="BH28" s="145"/>
      <c r="BI28" s="145"/>
      <c r="BJ28" s="145"/>
      <c r="BK28" s="145"/>
    </row>
    <row r="29" spans="1:63" ht="15" x14ac:dyDescent="0.25">
      <c r="A29" s="140" t="s">
        <v>301</v>
      </c>
      <c r="B29" s="140"/>
      <c r="C29" s="140"/>
      <c r="D29" s="140"/>
      <c r="E29" s="141"/>
      <c r="F29" s="140"/>
      <c r="G29" s="140"/>
      <c r="H29" s="140"/>
      <c r="I29" s="141"/>
      <c r="J29" s="140"/>
      <c r="K29" s="140"/>
      <c r="L29" s="140"/>
      <c r="M29" s="141"/>
      <c r="N29" s="140"/>
      <c r="O29" s="140"/>
      <c r="P29" s="140"/>
      <c r="Q29" s="141"/>
      <c r="R29" s="142">
        <f t="shared" si="0"/>
        <v>0</v>
      </c>
      <c r="S29" s="143">
        <f t="shared" si="2"/>
        <v>0</v>
      </c>
      <c r="T29" s="144"/>
      <c r="U29" s="144"/>
      <c r="V29" s="144"/>
      <c r="W29" s="144"/>
      <c r="X29" s="144"/>
      <c r="Y29" s="145"/>
      <c r="Z29" s="145"/>
      <c r="AA29" s="145"/>
      <c r="AB29" s="145"/>
      <c r="AC29" s="145"/>
      <c r="AD29" s="145"/>
      <c r="AE29" s="145"/>
      <c r="AG29" s="140" t="s">
        <v>301</v>
      </c>
      <c r="AH29" s="140"/>
      <c r="AI29" s="140"/>
      <c r="AJ29" s="140"/>
      <c r="AK29" s="141"/>
      <c r="AL29" s="140"/>
      <c r="AM29" s="140"/>
      <c r="AN29" s="140"/>
      <c r="AO29" s="141"/>
      <c r="AP29" s="140"/>
      <c r="AQ29" s="140"/>
      <c r="AR29" s="140"/>
      <c r="AS29" s="141"/>
      <c r="AT29" s="140"/>
      <c r="AU29" s="140"/>
      <c r="AV29" s="140"/>
      <c r="AW29" s="141"/>
      <c r="AX29" s="142">
        <f t="shared" si="1"/>
        <v>0</v>
      </c>
      <c r="AY29" s="143">
        <f t="shared" si="3"/>
        <v>0</v>
      </c>
      <c r="AZ29" s="145"/>
      <c r="BA29" s="145"/>
      <c r="BB29" s="145"/>
      <c r="BC29" s="145"/>
      <c r="BD29" s="145"/>
      <c r="BE29" s="145"/>
      <c r="BF29" s="145"/>
      <c r="BG29" s="145"/>
      <c r="BH29" s="145"/>
      <c r="BI29" s="145"/>
      <c r="BJ29" s="145"/>
      <c r="BK29" s="145"/>
    </row>
    <row r="30" spans="1:63" ht="15" x14ac:dyDescent="0.25">
      <c r="A30" s="140" t="s">
        <v>302</v>
      </c>
      <c r="B30" s="140"/>
      <c r="C30" s="140"/>
      <c r="D30" s="140"/>
      <c r="E30" s="141"/>
      <c r="F30" s="140"/>
      <c r="G30" s="140"/>
      <c r="H30" s="140"/>
      <c r="I30" s="141"/>
      <c r="J30" s="140"/>
      <c r="K30" s="140"/>
      <c r="L30" s="140"/>
      <c r="M30" s="141"/>
      <c r="N30" s="140"/>
      <c r="O30" s="140"/>
      <c r="P30" s="140"/>
      <c r="Q30" s="141"/>
      <c r="R30" s="142">
        <f t="shared" si="0"/>
        <v>0</v>
      </c>
      <c r="S30" s="143">
        <f t="shared" si="2"/>
        <v>0</v>
      </c>
      <c r="T30" s="144"/>
      <c r="U30" s="144"/>
      <c r="V30" s="144"/>
      <c r="W30" s="144"/>
      <c r="X30" s="144"/>
      <c r="Y30" s="145"/>
      <c r="Z30" s="145"/>
      <c r="AA30" s="145"/>
      <c r="AB30" s="145"/>
      <c r="AC30" s="145"/>
      <c r="AD30" s="145"/>
      <c r="AE30" s="145"/>
      <c r="AG30" s="140" t="s">
        <v>302</v>
      </c>
      <c r="AH30" s="140"/>
      <c r="AI30" s="140"/>
      <c r="AJ30" s="140"/>
      <c r="AK30" s="141"/>
      <c r="AL30" s="140"/>
      <c r="AM30" s="140"/>
      <c r="AN30" s="140"/>
      <c r="AO30" s="141"/>
      <c r="AP30" s="140"/>
      <c r="AQ30" s="140"/>
      <c r="AR30" s="140"/>
      <c r="AS30" s="141"/>
      <c r="AT30" s="140"/>
      <c r="AU30" s="140"/>
      <c r="AV30" s="140"/>
      <c r="AW30" s="141"/>
      <c r="AX30" s="142">
        <f t="shared" si="1"/>
        <v>0</v>
      </c>
      <c r="AY30" s="143">
        <f t="shared" si="3"/>
        <v>0</v>
      </c>
      <c r="AZ30" s="145"/>
      <c r="BA30" s="145"/>
      <c r="BB30" s="145"/>
      <c r="BC30" s="145"/>
      <c r="BD30" s="145"/>
      <c r="BE30" s="145"/>
      <c r="BF30" s="145"/>
      <c r="BG30" s="145"/>
      <c r="BH30" s="145"/>
      <c r="BI30" s="145"/>
      <c r="BJ30" s="145"/>
      <c r="BK30" s="145"/>
    </row>
    <row r="31" spans="1:63" ht="15" x14ac:dyDescent="0.25">
      <c r="A31" s="140" t="s">
        <v>303</v>
      </c>
      <c r="B31" s="140"/>
      <c r="C31" s="140"/>
      <c r="D31" s="140"/>
      <c r="E31" s="141"/>
      <c r="F31" s="140"/>
      <c r="G31" s="140"/>
      <c r="H31" s="140"/>
      <c r="I31" s="141"/>
      <c r="J31" s="140"/>
      <c r="K31" s="140"/>
      <c r="L31" s="140"/>
      <c r="M31" s="141"/>
      <c r="N31" s="140"/>
      <c r="O31" s="140"/>
      <c r="P31" s="140"/>
      <c r="Q31" s="141"/>
      <c r="R31" s="142">
        <f t="shared" si="0"/>
        <v>0</v>
      </c>
      <c r="S31" s="143">
        <f t="shared" si="2"/>
        <v>0</v>
      </c>
      <c r="T31" s="144"/>
      <c r="U31" s="144"/>
      <c r="V31" s="144"/>
      <c r="W31" s="144"/>
      <c r="X31" s="144"/>
      <c r="Y31" s="145"/>
      <c r="Z31" s="145"/>
      <c r="AA31" s="145"/>
      <c r="AB31" s="145"/>
      <c r="AC31" s="145"/>
      <c r="AD31" s="145"/>
      <c r="AE31" s="145"/>
      <c r="AG31" s="140" t="s">
        <v>303</v>
      </c>
      <c r="AH31" s="140"/>
      <c r="AI31" s="140"/>
      <c r="AJ31" s="140"/>
      <c r="AK31" s="141"/>
      <c r="AL31" s="140"/>
      <c r="AM31" s="140"/>
      <c r="AN31" s="140"/>
      <c r="AO31" s="141"/>
      <c r="AP31" s="140"/>
      <c r="AQ31" s="140"/>
      <c r="AR31" s="140"/>
      <c r="AS31" s="141"/>
      <c r="AT31" s="140"/>
      <c r="AU31" s="140"/>
      <c r="AV31" s="140"/>
      <c r="AW31" s="141"/>
      <c r="AX31" s="142">
        <f t="shared" si="1"/>
        <v>0</v>
      </c>
      <c r="AY31" s="143">
        <f t="shared" si="3"/>
        <v>0</v>
      </c>
      <c r="AZ31" s="145"/>
      <c r="BA31" s="145"/>
      <c r="BB31" s="145"/>
      <c r="BC31" s="145"/>
      <c r="BD31" s="145"/>
      <c r="BE31" s="145"/>
      <c r="BF31" s="145"/>
      <c r="BG31" s="145"/>
      <c r="BH31" s="145"/>
      <c r="BI31" s="145"/>
      <c r="BJ31" s="145"/>
      <c r="BK31" s="145"/>
    </row>
    <row r="32" spans="1:63" ht="15" x14ac:dyDescent="0.25">
      <c r="A32" s="147" t="s">
        <v>304</v>
      </c>
      <c r="B32" s="148">
        <f>SUM(B11:B31)</f>
        <v>0</v>
      </c>
      <c r="C32" s="148">
        <f t="shared" ref="C32:AE32" si="4">SUM(C11:C31)</f>
        <v>0</v>
      </c>
      <c r="D32" s="148">
        <f t="shared" si="4"/>
        <v>0</v>
      </c>
      <c r="E32" s="149">
        <f>SUM(E11:E31)</f>
        <v>0</v>
      </c>
      <c r="F32" s="148">
        <f t="shared" si="4"/>
        <v>0</v>
      </c>
      <c r="G32" s="148">
        <f t="shared" si="4"/>
        <v>0</v>
      </c>
      <c r="H32" s="148">
        <f t="shared" si="4"/>
        <v>0</v>
      </c>
      <c r="I32" s="149">
        <f>SUM(I11:I31)</f>
        <v>0</v>
      </c>
      <c r="J32" s="148">
        <f t="shared" si="4"/>
        <v>0</v>
      </c>
      <c r="K32" s="148">
        <f t="shared" si="4"/>
        <v>0</v>
      </c>
      <c r="L32" s="148">
        <f t="shared" si="4"/>
        <v>0</v>
      </c>
      <c r="M32" s="149">
        <f>SUM(M11:M31)</f>
        <v>0</v>
      </c>
      <c r="N32" s="148">
        <f t="shared" si="4"/>
        <v>0</v>
      </c>
      <c r="O32" s="148">
        <f t="shared" si="4"/>
        <v>0</v>
      </c>
      <c r="P32" s="148">
        <f t="shared" si="4"/>
        <v>0</v>
      </c>
      <c r="Q32" s="149">
        <f>SUM(Q11:Q31)</f>
        <v>0</v>
      </c>
      <c r="R32" s="148">
        <f t="shared" si="4"/>
        <v>0</v>
      </c>
      <c r="S32" s="143">
        <f t="shared" si="4"/>
        <v>0</v>
      </c>
      <c r="T32" s="148">
        <f t="shared" si="4"/>
        <v>0</v>
      </c>
      <c r="U32" s="148">
        <f t="shared" si="4"/>
        <v>0</v>
      </c>
      <c r="V32" s="148">
        <f t="shared" si="4"/>
        <v>0</v>
      </c>
      <c r="W32" s="148">
        <f t="shared" si="4"/>
        <v>0</v>
      </c>
      <c r="X32" s="148">
        <f t="shared" si="4"/>
        <v>0</v>
      </c>
      <c r="Y32" s="148">
        <f t="shared" si="4"/>
        <v>0</v>
      </c>
      <c r="Z32" s="148">
        <f t="shared" si="4"/>
        <v>0</v>
      </c>
      <c r="AA32" s="148">
        <f t="shared" si="4"/>
        <v>0</v>
      </c>
      <c r="AB32" s="148">
        <f t="shared" si="4"/>
        <v>0</v>
      </c>
      <c r="AC32" s="148">
        <f t="shared" si="4"/>
        <v>0</v>
      </c>
      <c r="AD32" s="148">
        <f t="shared" si="4"/>
        <v>0</v>
      </c>
      <c r="AE32" s="148">
        <f t="shared" si="4"/>
        <v>0</v>
      </c>
      <c r="AG32" s="147" t="s">
        <v>304</v>
      </c>
      <c r="AH32" s="148">
        <f t="shared" ref="AH32:AW32" si="5">SUM(AH11:AH31)</f>
        <v>0</v>
      </c>
      <c r="AI32" s="148">
        <f t="shared" si="5"/>
        <v>0</v>
      </c>
      <c r="AJ32" s="148">
        <f t="shared" si="5"/>
        <v>0</v>
      </c>
      <c r="AK32" s="149">
        <f t="shared" si="5"/>
        <v>0</v>
      </c>
      <c r="AL32" s="148">
        <f t="shared" si="5"/>
        <v>0</v>
      </c>
      <c r="AM32" s="148">
        <f t="shared" si="5"/>
        <v>0</v>
      </c>
      <c r="AN32" s="148">
        <f t="shared" si="5"/>
        <v>0</v>
      </c>
      <c r="AO32" s="149">
        <f t="shared" si="5"/>
        <v>0</v>
      </c>
      <c r="AP32" s="148">
        <f t="shared" si="5"/>
        <v>0</v>
      </c>
      <c r="AQ32" s="148">
        <f t="shared" si="5"/>
        <v>0</v>
      </c>
      <c r="AR32" s="148">
        <f t="shared" si="5"/>
        <v>0</v>
      </c>
      <c r="AS32" s="149">
        <f t="shared" si="5"/>
        <v>0</v>
      </c>
      <c r="AT32" s="148">
        <f t="shared" si="5"/>
        <v>0</v>
      </c>
      <c r="AU32" s="148">
        <f t="shared" si="5"/>
        <v>0</v>
      </c>
      <c r="AV32" s="148">
        <f t="shared" si="5"/>
        <v>0</v>
      </c>
      <c r="AW32" s="149">
        <f t="shared" si="5"/>
        <v>0</v>
      </c>
      <c r="AX32" s="150">
        <f t="shared" ref="AX32:BK32" si="6">SUM(AX11:AX31)</f>
        <v>0</v>
      </c>
      <c r="AY32" s="151">
        <f t="shared" si="6"/>
        <v>0</v>
      </c>
      <c r="AZ32" s="148">
        <f t="shared" si="6"/>
        <v>0</v>
      </c>
      <c r="BA32" s="148">
        <f t="shared" si="6"/>
        <v>0</v>
      </c>
      <c r="BB32" s="148">
        <f t="shared" si="6"/>
        <v>0</v>
      </c>
      <c r="BC32" s="148">
        <f t="shared" si="6"/>
        <v>0</v>
      </c>
      <c r="BD32" s="148">
        <f t="shared" si="6"/>
        <v>0</v>
      </c>
      <c r="BE32" s="148">
        <f t="shared" si="6"/>
        <v>0</v>
      </c>
      <c r="BF32" s="148">
        <f t="shared" si="6"/>
        <v>0</v>
      </c>
      <c r="BG32" s="148">
        <f t="shared" si="6"/>
        <v>0</v>
      </c>
      <c r="BH32" s="148">
        <f t="shared" si="6"/>
        <v>0</v>
      </c>
      <c r="BI32" s="148">
        <f t="shared" si="6"/>
        <v>0</v>
      </c>
      <c r="BJ32" s="148">
        <f t="shared" si="6"/>
        <v>0</v>
      </c>
      <c r="BK32" s="148">
        <f t="shared" si="6"/>
        <v>0</v>
      </c>
    </row>
    <row r="35" spans="1:63" ht="30" customHeight="1" x14ac:dyDescent="0.25">
      <c r="A35" s="382" t="s">
        <v>265</v>
      </c>
      <c r="B35" s="134" t="s">
        <v>140</v>
      </c>
      <c r="C35" s="134" t="s">
        <v>141</v>
      </c>
      <c r="D35" s="379" t="s">
        <v>142</v>
      </c>
      <c r="E35" s="380"/>
      <c r="F35" s="134" t="s">
        <v>143</v>
      </c>
      <c r="G35" s="134" t="s">
        <v>144</v>
      </c>
      <c r="H35" s="379" t="s">
        <v>145</v>
      </c>
      <c r="I35" s="380"/>
      <c r="J35" s="134" t="s">
        <v>146</v>
      </c>
      <c r="K35" s="134" t="s">
        <v>147</v>
      </c>
      <c r="L35" s="379" t="s">
        <v>148</v>
      </c>
      <c r="M35" s="380"/>
      <c r="N35" s="134" t="s">
        <v>149</v>
      </c>
      <c r="O35" s="134" t="s">
        <v>150</v>
      </c>
      <c r="P35" s="379" t="s">
        <v>151</v>
      </c>
      <c r="Q35" s="380"/>
      <c r="R35" s="379" t="s">
        <v>266</v>
      </c>
      <c r="S35" s="380"/>
      <c r="T35" s="379" t="s">
        <v>267</v>
      </c>
      <c r="U35" s="381"/>
      <c r="V35" s="381"/>
      <c r="W35" s="381"/>
      <c r="X35" s="381"/>
      <c r="Y35" s="380"/>
      <c r="Z35" s="379" t="s">
        <v>268</v>
      </c>
      <c r="AA35" s="381"/>
      <c r="AB35" s="381"/>
      <c r="AC35" s="381"/>
      <c r="AD35" s="381"/>
      <c r="AE35" s="380"/>
      <c r="AG35" s="382" t="s">
        <v>265</v>
      </c>
      <c r="AH35" s="134" t="s">
        <v>140</v>
      </c>
      <c r="AI35" s="134" t="s">
        <v>141</v>
      </c>
      <c r="AJ35" s="379" t="s">
        <v>142</v>
      </c>
      <c r="AK35" s="380"/>
      <c r="AL35" s="134" t="s">
        <v>143</v>
      </c>
      <c r="AM35" s="134" t="s">
        <v>144</v>
      </c>
      <c r="AN35" s="379" t="s">
        <v>145</v>
      </c>
      <c r="AO35" s="380"/>
      <c r="AP35" s="134" t="s">
        <v>146</v>
      </c>
      <c r="AQ35" s="134" t="s">
        <v>147</v>
      </c>
      <c r="AR35" s="379" t="s">
        <v>148</v>
      </c>
      <c r="AS35" s="380"/>
      <c r="AT35" s="134" t="s">
        <v>149</v>
      </c>
      <c r="AU35" s="134" t="s">
        <v>150</v>
      </c>
      <c r="AV35" s="379" t="s">
        <v>151</v>
      </c>
      <c r="AW35" s="380"/>
      <c r="AX35" s="379" t="s">
        <v>266</v>
      </c>
      <c r="AY35" s="380"/>
      <c r="AZ35" s="379" t="s">
        <v>267</v>
      </c>
      <c r="BA35" s="381"/>
      <c r="BB35" s="381"/>
      <c r="BC35" s="381"/>
      <c r="BD35" s="381"/>
      <c r="BE35" s="380"/>
      <c r="BF35" s="379" t="s">
        <v>268</v>
      </c>
      <c r="BG35" s="381"/>
      <c r="BH35" s="381"/>
      <c r="BI35" s="381"/>
      <c r="BJ35" s="381"/>
      <c r="BK35" s="380"/>
    </row>
    <row r="36" spans="1:63" ht="36" customHeight="1" x14ac:dyDescent="0.25">
      <c r="A36" s="383"/>
      <c r="B36" s="127" t="s">
        <v>269</v>
      </c>
      <c r="C36" s="127" t="s">
        <v>269</v>
      </c>
      <c r="D36" s="127" t="s">
        <v>269</v>
      </c>
      <c r="E36" s="127" t="s">
        <v>270</v>
      </c>
      <c r="F36" s="127" t="s">
        <v>269</v>
      </c>
      <c r="G36" s="127" t="s">
        <v>269</v>
      </c>
      <c r="H36" s="127" t="s">
        <v>269</v>
      </c>
      <c r="I36" s="127" t="s">
        <v>270</v>
      </c>
      <c r="J36" s="127" t="s">
        <v>269</v>
      </c>
      <c r="K36" s="127" t="s">
        <v>269</v>
      </c>
      <c r="L36" s="127" t="s">
        <v>269</v>
      </c>
      <c r="M36" s="127" t="s">
        <v>270</v>
      </c>
      <c r="N36" s="127" t="s">
        <v>269</v>
      </c>
      <c r="O36" s="127" t="s">
        <v>269</v>
      </c>
      <c r="P36" s="127" t="s">
        <v>269</v>
      </c>
      <c r="Q36" s="127" t="s">
        <v>270</v>
      </c>
      <c r="R36" s="127" t="s">
        <v>269</v>
      </c>
      <c r="S36" s="127" t="s">
        <v>270</v>
      </c>
      <c r="T36" s="135" t="s">
        <v>271</v>
      </c>
      <c r="U36" s="135" t="s">
        <v>272</v>
      </c>
      <c r="V36" s="135" t="s">
        <v>273</v>
      </c>
      <c r="W36" s="135" t="s">
        <v>274</v>
      </c>
      <c r="X36" s="136" t="s">
        <v>275</v>
      </c>
      <c r="Y36" s="135" t="s">
        <v>276</v>
      </c>
      <c r="Z36" s="127" t="s">
        <v>277</v>
      </c>
      <c r="AA36" s="137" t="s">
        <v>278</v>
      </c>
      <c r="AB36" s="127" t="s">
        <v>279</v>
      </c>
      <c r="AC36" s="127" t="s">
        <v>280</v>
      </c>
      <c r="AD36" s="127" t="s">
        <v>281</v>
      </c>
      <c r="AE36" s="127" t="s">
        <v>282</v>
      </c>
      <c r="AG36" s="383"/>
      <c r="AH36" s="127" t="s">
        <v>269</v>
      </c>
      <c r="AI36" s="127" t="s">
        <v>269</v>
      </c>
      <c r="AJ36" s="127" t="s">
        <v>269</v>
      </c>
      <c r="AK36" s="127" t="s">
        <v>270</v>
      </c>
      <c r="AL36" s="127" t="s">
        <v>269</v>
      </c>
      <c r="AM36" s="127" t="s">
        <v>269</v>
      </c>
      <c r="AN36" s="127" t="s">
        <v>269</v>
      </c>
      <c r="AO36" s="127" t="s">
        <v>270</v>
      </c>
      <c r="AP36" s="127" t="s">
        <v>269</v>
      </c>
      <c r="AQ36" s="127" t="s">
        <v>269</v>
      </c>
      <c r="AR36" s="127" t="s">
        <v>269</v>
      </c>
      <c r="AS36" s="127" t="s">
        <v>270</v>
      </c>
      <c r="AT36" s="127" t="s">
        <v>269</v>
      </c>
      <c r="AU36" s="127" t="s">
        <v>269</v>
      </c>
      <c r="AV36" s="127" t="s">
        <v>269</v>
      </c>
      <c r="AW36" s="127" t="s">
        <v>270</v>
      </c>
      <c r="AX36" s="127" t="s">
        <v>269</v>
      </c>
      <c r="AY36" s="127" t="s">
        <v>270</v>
      </c>
      <c r="AZ36" s="135" t="s">
        <v>271</v>
      </c>
      <c r="BA36" s="135" t="s">
        <v>272</v>
      </c>
      <c r="BB36" s="135" t="s">
        <v>273</v>
      </c>
      <c r="BC36" s="135" t="s">
        <v>274</v>
      </c>
      <c r="BD36" s="136" t="s">
        <v>275</v>
      </c>
      <c r="BE36" s="135" t="s">
        <v>276</v>
      </c>
      <c r="BF36" s="138" t="s">
        <v>277</v>
      </c>
      <c r="BG36" s="139" t="s">
        <v>278</v>
      </c>
      <c r="BH36" s="138" t="s">
        <v>279</v>
      </c>
      <c r="BI36" s="138" t="s">
        <v>280</v>
      </c>
      <c r="BJ36" s="138" t="s">
        <v>281</v>
      </c>
      <c r="BK36" s="138" t="s">
        <v>282</v>
      </c>
    </row>
    <row r="37" spans="1:63" ht="15" x14ac:dyDescent="0.25">
      <c r="A37" s="140" t="s">
        <v>283</v>
      </c>
      <c r="B37" s="140"/>
      <c r="C37" s="140"/>
      <c r="D37" s="140"/>
      <c r="E37" s="141"/>
      <c r="F37" s="140"/>
      <c r="G37" s="140"/>
      <c r="H37" s="140"/>
      <c r="I37" s="141"/>
      <c r="J37" s="140"/>
      <c r="K37" s="140"/>
      <c r="L37" s="140"/>
      <c r="M37" s="141"/>
      <c r="N37" s="140"/>
      <c r="O37" s="140"/>
      <c r="P37" s="140"/>
      <c r="Q37" s="141"/>
      <c r="R37" s="142">
        <f t="shared" ref="R37:R57" si="7">B37+C37+D37+F37+G37+H37+J37+K37+L37+N37+O37+P37</f>
        <v>0</v>
      </c>
      <c r="S37" s="143">
        <f>+E37+I37+M37+Q37</f>
        <v>0</v>
      </c>
      <c r="T37" s="144"/>
      <c r="U37" s="144"/>
      <c r="V37" s="144"/>
      <c r="W37" s="144"/>
      <c r="X37" s="144"/>
      <c r="Y37" s="145"/>
      <c r="Z37" s="145"/>
      <c r="AA37" s="145"/>
      <c r="AB37" s="145"/>
      <c r="AC37" s="145"/>
      <c r="AD37" s="145"/>
      <c r="AE37" s="146"/>
      <c r="AG37" s="140" t="s">
        <v>283</v>
      </c>
      <c r="AH37" s="140"/>
      <c r="AI37" s="140"/>
      <c r="AJ37" s="140"/>
      <c r="AK37" s="141"/>
      <c r="AL37" s="140"/>
      <c r="AM37" s="140"/>
      <c r="AN37" s="140"/>
      <c r="AO37" s="141"/>
      <c r="AP37" s="140"/>
      <c r="AQ37" s="140"/>
      <c r="AR37" s="140"/>
      <c r="AS37" s="141"/>
      <c r="AT37" s="140"/>
      <c r="AU37" s="140"/>
      <c r="AV37" s="140"/>
      <c r="AW37" s="141"/>
      <c r="AX37" s="142">
        <f t="shared" ref="AX37:AX57" si="8">AH37+AI37+AJ37+AL37+AM37+AN37+AP37+AQ37+AR37+AT37+AU37+AV37</f>
        <v>0</v>
      </c>
      <c r="AY37" s="143">
        <f>+AK37+AO37+AS37+AW37</f>
        <v>0</v>
      </c>
      <c r="AZ37" s="145"/>
      <c r="BA37" s="145"/>
      <c r="BB37" s="145"/>
      <c r="BC37" s="145"/>
      <c r="BD37" s="145"/>
      <c r="BE37" s="145"/>
      <c r="BF37" s="145"/>
      <c r="BG37" s="145"/>
      <c r="BH37" s="145"/>
      <c r="BI37" s="145"/>
      <c r="BJ37" s="145"/>
      <c r="BK37" s="146"/>
    </row>
    <row r="38" spans="1:63" ht="15" x14ac:dyDescent="0.25">
      <c r="A38" s="140" t="s">
        <v>284</v>
      </c>
      <c r="B38" s="140"/>
      <c r="C38" s="140"/>
      <c r="D38" s="140"/>
      <c r="E38" s="141"/>
      <c r="F38" s="140"/>
      <c r="G38" s="140"/>
      <c r="H38" s="140"/>
      <c r="I38" s="141"/>
      <c r="J38" s="140"/>
      <c r="K38" s="140"/>
      <c r="L38" s="140"/>
      <c r="M38" s="141"/>
      <c r="N38" s="140"/>
      <c r="O38" s="140"/>
      <c r="P38" s="140"/>
      <c r="Q38" s="141"/>
      <c r="R38" s="142">
        <f t="shared" si="7"/>
        <v>0</v>
      </c>
      <c r="S38" s="143">
        <f t="shared" ref="S38:S57" si="9">+E38+I38+M38+Q38</f>
        <v>0</v>
      </c>
      <c r="T38" s="144"/>
      <c r="U38" s="144"/>
      <c r="V38" s="144"/>
      <c r="W38" s="144"/>
      <c r="X38" s="144"/>
      <c r="Y38" s="145"/>
      <c r="Z38" s="145"/>
      <c r="AA38" s="145"/>
      <c r="AB38" s="145"/>
      <c r="AC38" s="145"/>
      <c r="AD38" s="145"/>
      <c r="AE38" s="145"/>
      <c r="AG38" s="140" t="s">
        <v>284</v>
      </c>
      <c r="AH38" s="140"/>
      <c r="AI38" s="140"/>
      <c r="AJ38" s="140"/>
      <c r="AK38" s="141"/>
      <c r="AL38" s="140"/>
      <c r="AM38" s="140"/>
      <c r="AN38" s="140"/>
      <c r="AO38" s="141"/>
      <c r="AP38" s="140"/>
      <c r="AQ38" s="140"/>
      <c r="AR38" s="140"/>
      <c r="AS38" s="141"/>
      <c r="AT38" s="140"/>
      <c r="AU38" s="140"/>
      <c r="AV38" s="140"/>
      <c r="AW38" s="141"/>
      <c r="AX38" s="142">
        <f t="shared" si="8"/>
        <v>0</v>
      </c>
      <c r="AY38" s="143">
        <f t="shared" ref="AY38:AY57" si="10">+AK38+AO38+AS38+AW38</f>
        <v>0</v>
      </c>
      <c r="AZ38" s="145"/>
      <c r="BA38" s="145"/>
      <c r="BB38" s="145"/>
      <c r="BC38" s="145"/>
      <c r="BD38" s="145"/>
      <c r="BE38" s="145"/>
      <c r="BF38" s="145"/>
      <c r="BG38" s="145"/>
      <c r="BH38" s="145"/>
      <c r="BI38" s="145"/>
      <c r="BJ38" s="145"/>
      <c r="BK38" s="145"/>
    </row>
    <row r="39" spans="1:63" ht="15" x14ac:dyDescent="0.25">
      <c r="A39" s="140" t="s">
        <v>285</v>
      </c>
      <c r="B39" s="140"/>
      <c r="C39" s="140"/>
      <c r="D39" s="140"/>
      <c r="E39" s="141"/>
      <c r="F39" s="140"/>
      <c r="G39" s="140"/>
      <c r="H39" s="140"/>
      <c r="I39" s="141"/>
      <c r="J39" s="140"/>
      <c r="K39" s="140"/>
      <c r="L39" s="140"/>
      <c r="M39" s="141"/>
      <c r="N39" s="140"/>
      <c r="O39" s="140"/>
      <c r="P39" s="140"/>
      <c r="Q39" s="141"/>
      <c r="R39" s="142">
        <f t="shared" si="7"/>
        <v>0</v>
      </c>
      <c r="S39" s="143">
        <f t="shared" si="9"/>
        <v>0</v>
      </c>
      <c r="T39" s="144"/>
      <c r="U39" s="144"/>
      <c r="V39" s="144"/>
      <c r="W39" s="144"/>
      <c r="X39" s="144"/>
      <c r="Y39" s="145"/>
      <c r="Z39" s="145"/>
      <c r="AA39" s="145"/>
      <c r="AB39" s="145"/>
      <c r="AC39" s="145"/>
      <c r="AD39" s="145"/>
      <c r="AE39" s="145"/>
      <c r="AG39" s="140" t="s">
        <v>285</v>
      </c>
      <c r="AH39" s="140"/>
      <c r="AI39" s="140"/>
      <c r="AJ39" s="140"/>
      <c r="AK39" s="141"/>
      <c r="AL39" s="140"/>
      <c r="AM39" s="140"/>
      <c r="AN39" s="140"/>
      <c r="AO39" s="141"/>
      <c r="AP39" s="140"/>
      <c r="AQ39" s="140"/>
      <c r="AR39" s="140"/>
      <c r="AS39" s="141"/>
      <c r="AT39" s="140"/>
      <c r="AU39" s="140"/>
      <c r="AV39" s="140"/>
      <c r="AW39" s="141"/>
      <c r="AX39" s="142">
        <f t="shared" si="8"/>
        <v>0</v>
      </c>
      <c r="AY39" s="143">
        <f t="shared" si="10"/>
        <v>0</v>
      </c>
      <c r="AZ39" s="145"/>
      <c r="BA39" s="145"/>
      <c r="BB39" s="145"/>
      <c r="BC39" s="145"/>
      <c r="BD39" s="145"/>
      <c r="BE39" s="145"/>
      <c r="BF39" s="145"/>
      <c r="BG39" s="145"/>
      <c r="BH39" s="145"/>
      <c r="BI39" s="145"/>
      <c r="BJ39" s="145"/>
      <c r="BK39" s="145"/>
    </row>
    <row r="40" spans="1:63" ht="15" x14ac:dyDescent="0.25">
      <c r="A40" s="140" t="s">
        <v>286</v>
      </c>
      <c r="B40" s="140"/>
      <c r="C40" s="140"/>
      <c r="D40" s="140"/>
      <c r="E40" s="141"/>
      <c r="F40" s="140"/>
      <c r="G40" s="140"/>
      <c r="H40" s="140"/>
      <c r="I40" s="141"/>
      <c r="J40" s="140"/>
      <c r="K40" s="140"/>
      <c r="L40" s="140"/>
      <c r="M40" s="141"/>
      <c r="N40" s="140"/>
      <c r="O40" s="140"/>
      <c r="P40" s="140"/>
      <c r="Q40" s="141"/>
      <c r="R40" s="142">
        <f t="shared" si="7"/>
        <v>0</v>
      </c>
      <c r="S40" s="143">
        <f t="shared" si="9"/>
        <v>0</v>
      </c>
      <c r="T40" s="144"/>
      <c r="U40" s="144"/>
      <c r="V40" s="144"/>
      <c r="W40" s="144"/>
      <c r="X40" s="144"/>
      <c r="Y40" s="145"/>
      <c r="Z40" s="145"/>
      <c r="AA40" s="145"/>
      <c r="AB40" s="145"/>
      <c r="AC40" s="145"/>
      <c r="AD40" s="145"/>
      <c r="AE40" s="145"/>
      <c r="AG40" s="140" t="s">
        <v>286</v>
      </c>
      <c r="AH40" s="140"/>
      <c r="AI40" s="140"/>
      <c r="AJ40" s="140"/>
      <c r="AK40" s="141"/>
      <c r="AL40" s="140"/>
      <c r="AM40" s="140"/>
      <c r="AN40" s="140"/>
      <c r="AO40" s="141"/>
      <c r="AP40" s="140"/>
      <c r="AQ40" s="140"/>
      <c r="AR40" s="140"/>
      <c r="AS40" s="141"/>
      <c r="AT40" s="140"/>
      <c r="AU40" s="140"/>
      <c r="AV40" s="140"/>
      <c r="AW40" s="141"/>
      <c r="AX40" s="142">
        <f t="shared" si="8"/>
        <v>0</v>
      </c>
      <c r="AY40" s="143">
        <f t="shared" si="10"/>
        <v>0</v>
      </c>
      <c r="AZ40" s="145"/>
      <c r="BA40" s="145"/>
      <c r="BB40" s="145"/>
      <c r="BC40" s="145"/>
      <c r="BD40" s="145"/>
      <c r="BE40" s="145"/>
      <c r="BF40" s="145"/>
      <c r="BG40" s="145"/>
      <c r="BH40" s="145"/>
      <c r="BI40" s="145"/>
      <c r="BJ40" s="145"/>
      <c r="BK40" s="145"/>
    </row>
    <row r="41" spans="1:63" ht="15" x14ac:dyDescent="0.25">
      <c r="A41" s="140" t="s">
        <v>287</v>
      </c>
      <c r="B41" s="140"/>
      <c r="C41" s="140"/>
      <c r="D41" s="140"/>
      <c r="E41" s="141"/>
      <c r="F41" s="140"/>
      <c r="G41" s="140"/>
      <c r="H41" s="140"/>
      <c r="I41" s="141"/>
      <c r="J41" s="140"/>
      <c r="K41" s="140"/>
      <c r="L41" s="140"/>
      <c r="M41" s="141"/>
      <c r="N41" s="140"/>
      <c r="O41" s="140"/>
      <c r="P41" s="140"/>
      <c r="Q41" s="141"/>
      <c r="R41" s="142">
        <f t="shared" si="7"/>
        <v>0</v>
      </c>
      <c r="S41" s="143">
        <f t="shared" si="9"/>
        <v>0</v>
      </c>
      <c r="T41" s="144"/>
      <c r="U41" s="144"/>
      <c r="V41" s="144"/>
      <c r="W41" s="144"/>
      <c r="X41" s="144"/>
      <c r="Y41" s="145"/>
      <c r="Z41" s="145"/>
      <c r="AA41" s="145"/>
      <c r="AB41" s="145"/>
      <c r="AC41" s="145"/>
      <c r="AD41" s="145"/>
      <c r="AE41" s="145"/>
      <c r="AG41" s="140" t="s">
        <v>287</v>
      </c>
      <c r="AH41" s="140"/>
      <c r="AI41" s="140"/>
      <c r="AJ41" s="140"/>
      <c r="AK41" s="141"/>
      <c r="AL41" s="140"/>
      <c r="AM41" s="140"/>
      <c r="AN41" s="140"/>
      <c r="AO41" s="141"/>
      <c r="AP41" s="140"/>
      <c r="AQ41" s="140"/>
      <c r="AR41" s="140"/>
      <c r="AS41" s="141"/>
      <c r="AT41" s="140"/>
      <c r="AU41" s="140"/>
      <c r="AV41" s="140"/>
      <c r="AW41" s="141"/>
      <c r="AX41" s="142">
        <f t="shared" si="8"/>
        <v>0</v>
      </c>
      <c r="AY41" s="143">
        <f t="shared" si="10"/>
        <v>0</v>
      </c>
      <c r="AZ41" s="145"/>
      <c r="BA41" s="145"/>
      <c r="BB41" s="145"/>
      <c r="BC41" s="145"/>
      <c r="BD41" s="145"/>
      <c r="BE41" s="145"/>
      <c r="BF41" s="145"/>
      <c r="BG41" s="145"/>
      <c r="BH41" s="145"/>
      <c r="BI41" s="145"/>
      <c r="BJ41" s="145"/>
      <c r="BK41" s="145"/>
    </row>
    <row r="42" spans="1:63" ht="15" x14ac:dyDescent="0.25">
      <c r="A42" s="140" t="s">
        <v>288</v>
      </c>
      <c r="B42" s="140"/>
      <c r="C42" s="140"/>
      <c r="D42" s="140"/>
      <c r="E42" s="141"/>
      <c r="F42" s="140"/>
      <c r="G42" s="140"/>
      <c r="H42" s="140"/>
      <c r="I42" s="141"/>
      <c r="J42" s="140"/>
      <c r="K42" s="140"/>
      <c r="L42" s="140"/>
      <c r="M42" s="141"/>
      <c r="N42" s="140"/>
      <c r="O42" s="140"/>
      <c r="P42" s="140"/>
      <c r="Q42" s="141"/>
      <c r="R42" s="142">
        <f t="shared" si="7"/>
        <v>0</v>
      </c>
      <c r="S42" s="143">
        <f t="shared" si="9"/>
        <v>0</v>
      </c>
      <c r="T42" s="144"/>
      <c r="U42" s="144"/>
      <c r="V42" s="144"/>
      <c r="W42" s="144"/>
      <c r="X42" s="144"/>
      <c r="Y42" s="145"/>
      <c r="Z42" s="145"/>
      <c r="AA42" s="145"/>
      <c r="AB42" s="145"/>
      <c r="AC42" s="145"/>
      <c r="AD42" s="145"/>
      <c r="AE42" s="145"/>
      <c r="AG42" s="140" t="s">
        <v>288</v>
      </c>
      <c r="AH42" s="140"/>
      <c r="AI42" s="140"/>
      <c r="AJ42" s="140"/>
      <c r="AK42" s="141"/>
      <c r="AL42" s="140"/>
      <c r="AM42" s="140"/>
      <c r="AN42" s="140"/>
      <c r="AO42" s="141"/>
      <c r="AP42" s="140"/>
      <c r="AQ42" s="140"/>
      <c r="AR42" s="140"/>
      <c r="AS42" s="141"/>
      <c r="AT42" s="140"/>
      <c r="AU42" s="140"/>
      <c r="AV42" s="140"/>
      <c r="AW42" s="141"/>
      <c r="AX42" s="142">
        <f t="shared" si="8"/>
        <v>0</v>
      </c>
      <c r="AY42" s="143">
        <f t="shared" si="10"/>
        <v>0</v>
      </c>
      <c r="AZ42" s="145"/>
      <c r="BA42" s="145"/>
      <c r="BB42" s="145"/>
      <c r="BC42" s="145"/>
      <c r="BD42" s="145"/>
      <c r="BE42" s="145"/>
      <c r="BF42" s="145"/>
      <c r="BG42" s="145"/>
      <c r="BH42" s="145"/>
      <c r="BI42" s="145"/>
      <c r="BJ42" s="145"/>
      <c r="BK42" s="145"/>
    </row>
    <row r="43" spans="1:63" ht="15" x14ac:dyDescent="0.25">
      <c r="A43" s="140" t="s">
        <v>289</v>
      </c>
      <c r="B43" s="140"/>
      <c r="C43" s="140"/>
      <c r="D43" s="140"/>
      <c r="E43" s="141"/>
      <c r="F43" s="140"/>
      <c r="G43" s="140"/>
      <c r="H43" s="140"/>
      <c r="I43" s="141"/>
      <c r="J43" s="140"/>
      <c r="K43" s="140"/>
      <c r="L43" s="140"/>
      <c r="M43" s="141"/>
      <c r="N43" s="140"/>
      <c r="O43" s="140"/>
      <c r="P43" s="140"/>
      <c r="Q43" s="141"/>
      <c r="R43" s="142">
        <f t="shared" si="7"/>
        <v>0</v>
      </c>
      <c r="S43" s="143">
        <f t="shared" si="9"/>
        <v>0</v>
      </c>
      <c r="T43" s="144"/>
      <c r="U43" s="144"/>
      <c r="V43" s="144"/>
      <c r="W43" s="144"/>
      <c r="X43" s="144"/>
      <c r="Y43" s="145"/>
      <c r="Z43" s="145"/>
      <c r="AA43" s="145"/>
      <c r="AB43" s="145"/>
      <c r="AC43" s="145"/>
      <c r="AD43" s="145"/>
      <c r="AE43" s="145"/>
      <c r="AG43" s="140" t="s">
        <v>289</v>
      </c>
      <c r="AH43" s="140"/>
      <c r="AI43" s="140"/>
      <c r="AJ43" s="140"/>
      <c r="AK43" s="141"/>
      <c r="AL43" s="140"/>
      <c r="AM43" s="140"/>
      <c r="AN43" s="140"/>
      <c r="AO43" s="141"/>
      <c r="AP43" s="140"/>
      <c r="AQ43" s="140"/>
      <c r="AR43" s="140"/>
      <c r="AS43" s="141"/>
      <c r="AT43" s="140"/>
      <c r="AU43" s="140"/>
      <c r="AV43" s="140"/>
      <c r="AW43" s="141"/>
      <c r="AX43" s="142">
        <f t="shared" si="8"/>
        <v>0</v>
      </c>
      <c r="AY43" s="143">
        <f t="shared" si="10"/>
        <v>0</v>
      </c>
      <c r="AZ43" s="145"/>
      <c r="BA43" s="145"/>
      <c r="BB43" s="145"/>
      <c r="BC43" s="145"/>
      <c r="BD43" s="145"/>
      <c r="BE43" s="145"/>
      <c r="BF43" s="145"/>
      <c r="BG43" s="145"/>
      <c r="BH43" s="145"/>
      <c r="BI43" s="145"/>
      <c r="BJ43" s="145"/>
      <c r="BK43" s="145"/>
    </row>
    <row r="44" spans="1:63" ht="15" x14ac:dyDescent="0.25">
      <c r="A44" s="140" t="s">
        <v>290</v>
      </c>
      <c r="B44" s="140"/>
      <c r="C44" s="140"/>
      <c r="D44" s="140"/>
      <c r="E44" s="141"/>
      <c r="F44" s="140"/>
      <c r="G44" s="140"/>
      <c r="H44" s="140"/>
      <c r="I44" s="141"/>
      <c r="J44" s="140"/>
      <c r="K44" s="140"/>
      <c r="L44" s="140"/>
      <c r="M44" s="141"/>
      <c r="N44" s="140"/>
      <c r="O44" s="140"/>
      <c r="P44" s="140"/>
      <c r="Q44" s="141"/>
      <c r="R44" s="142">
        <f t="shared" si="7"/>
        <v>0</v>
      </c>
      <c r="S44" s="143">
        <f t="shared" si="9"/>
        <v>0</v>
      </c>
      <c r="T44" s="144"/>
      <c r="U44" s="144"/>
      <c r="V44" s="144"/>
      <c r="W44" s="144"/>
      <c r="X44" s="144"/>
      <c r="Y44" s="145"/>
      <c r="Z44" s="145"/>
      <c r="AA44" s="145"/>
      <c r="AB44" s="145"/>
      <c r="AC44" s="145"/>
      <c r="AD44" s="145"/>
      <c r="AE44" s="145"/>
      <c r="AG44" s="140" t="s">
        <v>290</v>
      </c>
      <c r="AH44" s="140"/>
      <c r="AI44" s="140"/>
      <c r="AJ44" s="140"/>
      <c r="AK44" s="141"/>
      <c r="AL44" s="140"/>
      <c r="AM44" s="140"/>
      <c r="AN44" s="140"/>
      <c r="AO44" s="141"/>
      <c r="AP44" s="140"/>
      <c r="AQ44" s="140"/>
      <c r="AR44" s="140"/>
      <c r="AS44" s="141"/>
      <c r="AT44" s="140"/>
      <c r="AU44" s="140"/>
      <c r="AV44" s="140"/>
      <c r="AW44" s="141"/>
      <c r="AX44" s="142">
        <f t="shared" si="8"/>
        <v>0</v>
      </c>
      <c r="AY44" s="143">
        <f t="shared" si="10"/>
        <v>0</v>
      </c>
      <c r="AZ44" s="145"/>
      <c r="BA44" s="145"/>
      <c r="BB44" s="145"/>
      <c r="BC44" s="145"/>
      <c r="BD44" s="145"/>
      <c r="BE44" s="145"/>
      <c r="BF44" s="145"/>
      <c r="BG44" s="145"/>
      <c r="BH44" s="145"/>
      <c r="BI44" s="145"/>
      <c r="BJ44" s="145"/>
      <c r="BK44" s="145"/>
    </row>
    <row r="45" spans="1:63" ht="15" x14ac:dyDescent="0.25">
      <c r="A45" s="140" t="s">
        <v>291</v>
      </c>
      <c r="B45" s="140"/>
      <c r="C45" s="140"/>
      <c r="D45" s="140"/>
      <c r="E45" s="141"/>
      <c r="F45" s="140"/>
      <c r="G45" s="140"/>
      <c r="H45" s="140"/>
      <c r="I45" s="141"/>
      <c r="J45" s="140"/>
      <c r="K45" s="140"/>
      <c r="L45" s="140"/>
      <c r="M45" s="141"/>
      <c r="N45" s="140"/>
      <c r="O45" s="140"/>
      <c r="P45" s="140"/>
      <c r="Q45" s="141"/>
      <c r="R45" s="142">
        <f t="shared" si="7"/>
        <v>0</v>
      </c>
      <c r="S45" s="143">
        <f t="shared" si="9"/>
        <v>0</v>
      </c>
      <c r="T45" s="144"/>
      <c r="U45" s="144"/>
      <c r="V45" s="144"/>
      <c r="W45" s="144"/>
      <c r="X45" s="144"/>
      <c r="Y45" s="145"/>
      <c r="Z45" s="145"/>
      <c r="AA45" s="145"/>
      <c r="AB45" s="145"/>
      <c r="AC45" s="145"/>
      <c r="AD45" s="145"/>
      <c r="AE45" s="145"/>
      <c r="AG45" s="140" t="s">
        <v>291</v>
      </c>
      <c r="AH45" s="140"/>
      <c r="AI45" s="140"/>
      <c r="AJ45" s="140"/>
      <c r="AK45" s="141"/>
      <c r="AL45" s="140"/>
      <c r="AM45" s="140"/>
      <c r="AN45" s="140"/>
      <c r="AO45" s="141"/>
      <c r="AP45" s="140"/>
      <c r="AQ45" s="140"/>
      <c r="AR45" s="140"/>
      <c r="AS45" s="141"/>
      <c r="AT45" s="140"/>
      <c r="AU45" s="140"/>
      <c r="AV45" s="140"/>
      <c r="AW45" s="141"/>
      <c r="AX45" s="142">
        <f t="shared" si="8"/>
        <v>0</v>
      </c>
      <c r="AY45" s="143">
        <f t="shared" si="10"/>
        <v>0</v>
      </c>
      <c r="AZ45" s="145"/>
      <c r="BA45" s="145"/>
      <c r="BB45" s="145"/>
      <c r="BC45" s="145"/>
      <c r="BD45" s="145"/>
      <c r="BE45" s="145"/>
      <c r="BF45" s="145"/>
      <c r="BG45" s="145"/>
      <c r="BH45" s="145"/>
      <c r="BI45" s="140"/>
      <c r="BJ45" s="140"/>
      <c r="BK45" s="140"/>
    </row>
    <row r="46" spans="1:63" ht="15" x14ac:dyDescent="0.25">
      <c r="A46" s="140" t="s">
        <v>292</v>
      </c>
      <c r="B46" s="140"/>
      <c r="C46" s="140"/>
      <c r="D46" s="140"/>
      <c r="E46" s="141"/>
      <c r="F46" s="140"/>
      <c r="G46" s="140"/>
      <c r="H46" s="140"/>
      <c r="I46" s="141"/>
      <c r="J46" s="140"/>
      <c r="K46" s="140"/>
      <c r="L46" s="140"/>
      <c r="M46" s="141"/>
      <c r="N46" s="140"/>
      <c r="O46" s="140"/>
      <c r="P46" s="140"/>
      <c r="Q46" s="141"/>
      <c r="R46" s="142">
        <f t="shared" si="7"/>
        <v>0</v>
      </c>
      <c r="S46" s="143">
        <f t="shared" si="9"/>
        <v>0</v>
      </c>
      <c r="T46" s="144"/>
      <c r="U46" s="144"/>
      <c r="V46" s="144"/>
      <c r="W46" s="144"/>
      <c r="X46" s="144"/>
      <c r="Y46" s="145"/>
      <c r="Z46" s="145"/>
      <c r="AA46" s="145"/>
      <c r="AB46" s="145"/>
      <c r="AC46" s="145"/>
      <c r="AD46" s="145"/>
      <c r="AE46" s="145"/>
      <c r="AG46" s="140" t="s">
        <v>292</v>
      </c>
      <c r="AH46" s="140"/>
      <c r="AI46" s="140"/>
      <c r="AJ46" s="140"/>
      <c r="AK46" s="141"/>
      <c r="AL46" s="140"/>
      <c r="AM46" s="140"/>
      <c r="AN46" s="140"/>
      <c r="AO46" s="141"/>
      <c r="AP46" s="140"/>
      <c r="AQ46" s="140"/>
      <c r="AR46" s="140"/>
      <c r="AS46" s="141"/>
      <c r="AT46" s="140"/>
      <c r="AU46" s="140"/>
      <c r="AV46" s="140"/>
      <c r="AW46" s="141"/>
      <c r="AX46" s="142">
        <f t="shared" si="8"/>
        <v>0</v>
      </c>
      <c r="AY46" s="143">
        <f t="shared" si="10"/>
        <v>0</v>
      </c>
      <c r="AZ46" s="145"/>
      <c r="BA46" s="145"/>
      <c r="BB46" s="145"/>
      <c r="BC46" s="145"/>
      <c r="BD46" s="145"/>
      <c r="BE46" s="145"/>
      <c r="BF46" s="145"/>
      <c r="BG46" s="145"/>
      <c r="BH46" s="145"/>
      <c r="BI46" s="140"/>
      <c r="BJ46" s="140"/>
      <c r="BK46" s="140"/>
    </row>
    <row r="47" spans="1:63" ht="15" x14ac:dyDescent="0.25">
      <c r="A47" s="140" t="s">
        <v>293</v>
      </c>
      <c r="B47" s="140"/>
      <c r="C47" s="140"/>
      <c r="D47" s="140"/>
      <c r="E47" s="141"/>
      <c r="F47" s="140"/>
      <c r="G47" s="140"/>
      <c r="H47" s="140"/>
      <c r="I47" s="141"/>
      <c r="J47" s="140"/>
      <c r="K47" s="140"/>
      <c r="L47" s="140"/>
      <c r="M47" s="141"/>
      <c r="N47" s="140"/>
      <c r="O47" s="140"/>
      <c r="P47" s="140"/>
      <c r="Q47" s="141"/>
      <c r="R47" s="142">
        <f t="shared" si="7"/>
        <v>0</v>
      </c>
      <c r="S47" s="143">
        <f t="shared" si="9"/>
        <v>0</v>
      </c>
      <c r="T47" s="144"/>
      <c r="U47" s="144"/>
      <c r="V47" s="144"/>
      <c r="W47" s="144"/>
      <c r="X47" s="144"/>
      <c r="Y47" s="145"/>
      <c r="Z47" s="145"/>
      <c r="AA47" s="145"/>
      <c r="AB47" s="145"/>
      <c r="AC47" s="145"/>
      <c r="AD47" s="145"/>
      <c r="AE47" s="145"/>
      <c r="AG47" s="140" t="s">
        <v>293</v>
      </c>
      <c r="AH47" s="140"/>
      <c r="AI47" s="140"/>
      <c r="AJ47" s="140"/>
      <c r="AK47" s="141"/>
      <c r="AL47" s="140"/>
      <c r="AM47" s="140"/>
      <c r="AN47" s="140"/>
      <c r="AO47" s="141"/>
      <c r="AP47" s="140"/>
      <c r="AQ47" s="140"/>
      <c r="AR47" s="140"/>
      <c r="AS47" s="141"/>
      <c r="AT47" s="140"/>
      <c r="AU47" s="140"/>
      <c r="AV47" s="140"/>
      <c r="AW47" s="141"/>
      <c r="AX47" s="142">
        <f t="shared" si="8"/>
        <v>0</v>
      </c>
      <c r="AY47" s="143">
        <f t="shared" si="10"/>
        <v>0</v>
      </c>
      <c r="AZ47" s="145"/>
      <c r="BA47" s="145"/>
      <c r="BB47" s="145"/>
      <c r="BC47" s="145"/>
      <c r="BD47" s="145"/>
      <c r="BE47" s="145"/>
      <c r="BF47" s="145"/>
      <c r="BG47" s="145"/>
      <c r="BH47" s="145"/>
      <c r="BI47" s="140"/>
      <c r="BJ47" s="140"/>
      <c r="BK47" s="140"/>
    </row>
    <row r="48" spans="1:63" ht="15" x14ac:dyDescent="0.25">
      <c r="A48" s="140" t="s">
        <v>294</v>
      </c>
      <c r="B48" s="140"/>
      <c r="C48" s="140"/>
      <c r="D48" s="140"/>
      <c r="E48" s="141"/>
      <c r="F48" s="140"/>
      <c r="G48" s="140"/>
      <c r="H48" s="140"/>
      <c r="I48" s="141"/>
      <c r="J48" s="140"/>
      <c r="K48" s="140"/>
      <c r="L48" s="140"/>
      <c r="M48" s="141"/>
      <c r="N48" s="140"/>
      <c r="O48" s="140"/>
      <c r="P48" s="140"/>
      <c r="Q48" s="141"/>
      <c r="R48" s="142">
        <f t="shared" si="7"/>
        <v>0</v>
      </c>
      <c r="S48" s="143">
        <f t="shared" si="9"/>
        <v>0</v>
      </c>
      <c r="T48" s="144"/>
      <c r="U48" s="144"/>
      <c r="V48" s="144"/>
      <c r="W48" s="144"/>
      <c r="X48" s="144"/>
      <c r="Y48" s="145"/>
      <c r="Z48" s="145"/>
      <c r="AA48" s="145"/>
      <c r="AB48" s="145"/>
      <c r="AC48" s="145"/>
      <c r="AD48" s="145"/>
      <c r="AE48" s="145"/>
      <c r="AG48" s="140" t="s">
        <v>294</v>
      </c>
      <c r="AH48" s="140"/>
      <c r="AI48" s="140"/>
      <c r="AJ48" s="140"/>
      <c r="AK48" s="141"/>
      <c r="AL48" s="140"/>
      <c r="AM48" s="140"/>
      <c r="AN48" s="140"/>
      <c r="AO48" s="141"/>
      <c r="AP48" s="140"/>
      <c r="AQ48" s="140"/>
      <c r="AR48" s="140"/>
      <c r="AS48" s="141"/>
      <c r="AT48" s="140"/>
      <c r="AU48" s="140"/>
      <c r="AV48" s="140"/>
      <c r="AW48" s="141"/>
      <c r="AX48" s="142">
        <f t="shared" si="8"/>
        <v>0</v>
      </c>
      <c r="AY48" s="143">
        <f t="shared" si="10"/>
        <v>0</v>
      </c>
      <c r="AZ48" s="145"/>
      <c r="BA48" s="145"/>
      <c r="BB48" s="145"/>
      <c r="BC48" s="145"/>
      <c r="BD48" s="145"/>
      <c r="BE48" s="145"/>
      <c r="BF48" s="145"/>
      <c r="BG48" s="145"/>
      <c r="BH48" s="145"/>
      <c r="BI48" s="145"/>
      <c r="BJ48" s="145"/>
      <c r="BK48" s="145"/>
    </row>
    <row r="49" spans="1:63" ht="15" x14ac:dyDescent="0.25">
      <c r="A49" s="140" t="s">
        <v>295</v>
      </c>
      <c r="B49" s="140"/>
      <c r="C49" s="140"/>
      <c r="D49" s="140"/>
      <c r="E49" s="141"/>
      <c r="F49" s="140"/>
      <c r="G49" s="140"/>
      <c r="H49" s="140"/>
      <c r="I49" s="141"/>
      <c r="J49" s="140"/>
      <c r="K49" s="140"/>
      <c r="L49" s="140"/>
      <c r="M49" s="141"/>
      <c r="N49" s="140"/>
      <c r="O49" s="140"/>
      <c r="P49" s="140"/>
      <c r="Q49" s="141"/>
      <c r="R49" s="142">
        <f t="shared" si="7"/>
        <v>0</v>
      </c>
      <c r="S49" s="143">
        <f t="shared" si="9"/>
        <v>0</v>
      </c>
      <c r="T49" s="144"/>
      <c r="U49" s="144"/>
      <c r="V49" s="144"/>
      <c r="W49" s="144"/>
      <c r="X49" s="144"/>
      <c r="Y49" s="145"/>
      <c r="Z49" s="145"/>
      <c r="AA49" s="145"/>
      <c r="AB49" s="145"/>
      <c r="AC49" s="145"/>
      <c r="AD49" s="145"/>
      <c r="AE49" s="145"/>
      <c r="AG49" s="140" t="s">
        <v>295</v>
      </c>
      <c r="AH49" s="140"/>
      <c r="AI49" s="140"/>
      <c r="AJ49" s="140"/>
      <c r="AK49" s="141"/>
      <c r="AL49" s="140"/>
      <c r="AM49" s="140"/>
      <c r="AN49" s="140"/>
      <c r="AO49" s="141"/>
      <c r="AP49" s="140"/>
      <c r="AQ49" s="140"/>
      <c r="AR49" s="140"/>
      <c r="AS49" s="141"/>
      <c r="AT49" s="140"/>
      <c r="AU49" s="140"/>
      <c r="AV49" s="140"/>
      <c r="AW49" s="141"/>
      <c r="AX49" s="142">
        <f t="shared" si="8"/>
        <v>0</v>
      </c>
      <c r="AY49" s="143">
        <f t="shared" si="10"/>
        <v>0</v>
      </c>
      <c r="AZ49" s="145"/>
      <c r="BA49" s="145"/>
      <c r="BB49" s="145"/>
      <c r="BC49" s="145"/>
      <c r="BD49" s="145"/>
      <c r="BE49" s="145"/>
      <c r="BF49" s="145"/>
      <c r="BG49" s="145"/>
      <c r="BH49" s="145"/>
      <c r="BI49" s="145"/>
      <c r="BJ49" s="145"/>
      <c r="BK49" s="145"/>
    </row>
    <row r="50" spans="1:63" ht="15" x14ac:dyDescent="0.25">
      <c r="A50" s="140" t="s">
        <v>296</v>
      </c>
      <c r="B50" s="140"/>
      <c r="C50" s="140"/>
      <c r="D50" s="140"/>
      <c r="E50" s="141"/>
      <c r="F50" s="140"/>
      <c r="G50" s="140"/>
      <c r="H50" s="140"/>
      <c r="I50" s="141"/>
      <c r="J50" s="140"/>
      <c r="K50" s="140"/>
      <c r="L50" s="140"/>
      <c r="M50" s="141"/>
      <c r="N50" s="140"/>
      <c r="O50" s="140"/>
      <c r="P50" s="140"/>
      <c r="Q50" s="141"/>
      <c r="R50" s="142">
        <f t="shared" si="7"/>
        <v>0</v>
      </c>
      <c r="S50" s="143">
        <f t="shared" si="9"/>
        <v>0</v>
      </c>
      <c r="T50" s="144"/>
      <c r="U50" s="144"/>
      <c r="V50" s="144"/>
      <c r="W50" s="144"/>
      <c r="X50" s="144"/>
      <c r="Y50" s="145"/>
      <c r="Z50" s="145"/>
      <c r="AA50" s="145"/>
      <c r="AB50" s="145"/>
      <c r="AC50" s="145"/>
      <c r="AD50" s="145"/>
      <c r="AE50" s="145"/>
      <c r="AG50" s="140" t="s">
        <v>296</v>
      </c>
      <c r="AH50" s="140"/>
      <c r="AI50" s="140"/>
      <c r="AJ50" s="140"/>
      <c r="AK50" s="141"/>
      <c r="AL50" s="140"/>
      <c r="AM50" s="140"/>
      <c r="AN50" s="140"/>
      <c r="AO50" s="141"/>
      <c r="AP50" s="140"/>
      <c r="AQ50" s="140"/>
      <c r="AR50" s="140"/>
      <c r="AS50" s="141"/>
      <c r="AT50" s="140"/>
      <c r="AU50" s="140"/>
      <c r="AV50" s="140"/>
      <c r="AW50" s="141"/>
      <c r="AX50" s="142">
        <f t="shared" si="8"/>
        <v>0</v>
      </c>
      <c r="AY50" s="143">
        <f t="shared" si="10"/>
        <v>0</v>
      </c>
      <c r="AZ50" s="145"/>
      <c r="BA50" s="145"/>
      <c r="BB50" s="145"/>
      <c r="BC50" s="145"/>
      <c r="BD50" s="145"/>
      <c r="BE50" s="145"/>
      <c r="BF50" s="145"/>
      <c r="BG50" s="145"/>
      <c r="BH50" s="145"/>
      <c r="BI50" s="145"/>
      <c r="BJ50" s="145"/>
      <c r="BK50" s="145"/>
    </row>
    <row r="51" spans="1:63" ht="15" x14ac:dyDescent="0.25">
      <c r="A51" s="140" t="s">
        <v>297</v>
      </c>
      <c r="B51" s="140"/>
      <c r="C51" s="140"/>
      <c r="D51" s="140"/>
      <c r="E51" s="141"/>
      <c r="F51" s="140"/>
      <c r="G51" s="140"/>
      <c r="H51" s="140"/>
      <c r="I51" s="141"/>
      <c r="J51" s="140"/>
      <c r="K51" s="140"/>
      <c r="L51" s="140"/>
      <c r="M51" s="141"/>
      <c r="N51" s="140"/>
      <c r="O51" s="140"/>
      <c r="P51" s="140"/>
      <c r="Q51" s="141"/>
      <c r="R51" s="142">
        <f t="shared" si="7"/>
        <v>0</v>
      </c>
      <c r="S51" s="143">
        <f t="shared" si="9"/>
        <v>0</v>
      </c>
      <c r="T51" s="144"/>
      <c r="U51" s="144"/>
      <c r="V51" s="144"/>
      <c r="W51" s="144"/>
      <c r="X51" s="144"/>
      <c r="Y51" s="145"/>
      <c r="Z51" s="145"/>
      <c r="AA51" s="145"/>
      <c r="AB51" s="145"/>
      <c r="AC51" s="145"/>
      <c r="AD51" s="145"/>
      <c r="AE51" s="145"/>
      <c r="AG51" s="140" t="s">
        <v>297</v>
      </c>
      <c r="AH51" s="140"/>
      <c r="AI51" s="140"/>
      <c r="AJ51" s="140"/>
      <c r="AK51" s="141"/>
      <c r="AL51" s="140"/>
      <c r="AM51" s="140"/>
      <c r="AN51" s="140"/>
      <c r="AO51" s="141"/>
      <c r="AP51" s="140"/>
      <c r="AQ51" s="140"/>
      <c r="AR51" s="140"/>
      <c r="AS51" s="141"/>
      <c r="AT51" s="140"/>
      <c r="AU51" s="140"/>
      <c r="AV51" s="140"/>
      <c r="AW51" s="141"/>
      <c r="AX51" s="142">
        <f t="shared" si="8"/>
        <v>0</v>
      </c>
      <c r="AY51" s="143">
        <f t="shared" si="10"/>
        <v>0</v>
      </c>
      <c r="AZ51" s="145"/>
      <c r="BA51" s="145"/>
      <c r="BB51" s="145"/>
      <c r="BC51" s="145"/>
      <c r="BD51" s="145"/>
      <c r="BE51" s="145"/>
      <c r="BF51" s="145"/>
      <c r="BG51" s="145"/>
      <c r="BH51" s="145"/>
      <c r="BI51" s="145"/>
      <c r="BJ51" s="145"/>
      <c r="BK51" s="145"/>
    </row>
    <row r="52" spans="1:63" ht="15" x14ac:dyDescent="0.25">
      <c r="A52" s="140" t="s">
        <v>298</v>
      </c>
      <c r="B52" s="140"/>
      <c r="C52" s="140"/>
      <c r="D52" s="140"/>
      <c r="E52" s="141"/>
      <c r="F52" s="140"/>
      <c r="G52" s="140"/>
      <c r="H52" s="140"/>
      <c r="I52" s="141"/>
      <c r="J52" s="140"/>
      <c r="K52" s="140"/>
      <c r="L52" s="140"/>
      <c r="M52" s="141"/>
      <c r="N52" s="140"/>
      <c r="O52" s="140"/>
      <c r="P52" s="140"/>
      <c r="Q52" s="141"/>
      <c r="R52" s="142">
        <f t="shared" si="7"/>
        <v>0</v>
      </c>
      <c r="S52" s="143">
        <f t="shared" si="9"/>
        <v>0</v>
      </c>
      <c r="T52" s="144"/>
      <c r="U52" s="144"/>
      <c r="V52" s="144"/>
      <c r="W52" s="144"/>
      <c r="X52" s="144"/>
      <c r="Y52" s="145"/>
      <c r="Z52" s="145"/>
      <c r="AA52" s="145"/>
      <c r="AB52" s="145"/>
      <c r="AC52" s="145"/>
      <c r="AD52" s="145"/>
      <c r="AE52" s="145"/>
      <c r="AG52" s="140" t="s">
        <v>298</v>
      </c>
      <c r="AH52" s="140"/>
      <c r="AI52" s="140"/>
      <c r="AJ52" s="140"/>
      <c r="AK52" s="141"/>
      <c r="AL52" s="140"/>
      <c r="AM52" s="140"/>
      <c r="AN52" s="140"/>
      <c r="AO52" s="141"/>
      <c r="AP52" s="140"/>
      <c r="AQ52" s="140"/>
      <c r="AR52" s="140"/>
      <c r="AS52" s="141"/>
      <c r="AT52" s="140"/>
      <c r="AU52" s="140"/>
      <c r="AV52" s="140"/>
      <c r="AW52" s="141"/>
      <c r="AX52" s="142">
        <f t="shared" si="8"/>
        <v>0</v>
      </c>
      <c r="AY52" s="143">
        <f t="shared" si="10"/>
        <v>0</v>
      </c>
      <c r="AZ52" s="145"/>
      <c r="BA52" s="145"/>
      <c r="BB52" s="145"/>
      <c r="BC52" s="145"/>
      <c r="BD52" s="145"/>
      <c r="BE52" s="145"/>
      <c r="BF52" s="145"/>
      <c r="BG52" s="145"/>
      <c r="BH52" s="145"/>
      <c r="BI52" s="145"/>
      <c r="BJ52" s="145"/>
      <c r="BK52" s="145"/>
    </row>
    <row r="53" spans="1:63" ht="15" x14ac:dyDescent="0.25">
      <c r="A53" s="140" t="s">
        <v>299</v>
      </c>
      <c r="B53" s="140"/>
      <c r="C53" s="140"/>
      <c r="D53" s="140"/>
      <c r="E53" s="141"/>
      <c r="F53" s="140"/>
      <c r="G53" s="140"/>
      <c r="H53" s="140"/>
      <c r="I53" s="141"/>
      <c r="J53" s="140"/>
      <c r="K53" s="140"/>
      <c r="L53" s="140"/>
      <c r="M53" s="141"/>
      <c r="N53" s="140"/>
      <c r="O53" s="140"/>
      <c r="P53" s="140"/>
      <c r="Q53" s="141"/>
      <c r="R53" s="142">
        <f t="shared" si="7"/>
        <v>0</v>
      </c>
      <c r="S53" s="143">
        <f t="shared" si="9"/>
        <v>0</v>
      </c>
      <c r="T53" s="144"/>
      <c r="U53" s="144"/>
      <c r="V53" s="144"/>
      <c r="W53" s="144"/>
      <c r="X53" s="144"/>
      <c r="Y53" s="145"/>
      <c r="Z53" s="145"/>
      <c r="AA53" s="145"/>
      <c r="AB53" s="145"/>
      <c r="AC53" s="145"/>
      <c r="AD53" s="145"/>
      <c r="AE53" s="145"/>
      <c r="AG53" s="140" t="s">
        <v>299</v>
      </c>
      <c r="AH53" s="140"/>
      <c r="AI53" s="140"/>
      <c r="AJ53" s="140"/>
      <c r="AK53" s="141"/>
      <c r="AL53" s="140"/>
      <c r="AM53" s="140"/>
      <c r="AN53" s="140"/>
      <c r="AO53" s="141"/>
      <c r="AP53" s="140"/>
      <c r="AQ53" s="140"/>
      <c r="AR53" s="140"/>
      <c r="AS53" s="141"/>
      <c r="AT53" s="140"/>
      <c r="AU53" s="140"/>
      <c r="AV53" s="140"/>
      <c r="AW53" s="141"/>
      <c r="AX53" s="142">
        <f t="shared" si="8"/>
        <v>0</v>
      </c>
      <c r="AY53" s="143">
        <f t="shared" si="10"/>
        <v>0</v>
      </c>
      <c r="AZ53" s="145"/>
      <c r="BA53" s="145"/>
      <c r="BB53" s="145"/>
      <c r="BC53" s="145"/>
      <c r="BD53" s="145"/>
      <c r="BE53" s="145"/>
      <c r="BF53" s="145"/>
      <c r="BG53" s="145"/>
      <c r="BH53" s="145"/>
      <c r="BI53" s="145"/>
      <c r="BJ53" s="145"/>
      <c r="BK53" s="145"/>
    </row>
    <row r="54" spans="1:63" ht="15" x14ac:dyDescent="0.25">
      <c r="A54" s="140" t="s">
        <v>300</v>
      </c>
      <c r="B54" s="140"/>
      <c r="C54" s="140"/>
      <c r="D54" s="140"/>
      <c r="E54" s="141"/>
      <c r="F54" s="140"/>
      <c r="G54" s="140"/>
      <c r="H54" s="140"/>
      <c r="I54" s="141"/>
      <c r="J54" s="140"/>
      <c r="K54" s="140"/>
      <c r="L54" s="140"/>
      <c r="M54" s="141"/>
      <c r="N54" s="140"/>
      <c r="O54" s="140"/>
      <c r="P54" s="140"/>
      <c r="Q54" s="141"/>
      <c r="R54" s="142">
        <f t="shared" si="7"/>
        <v>0</v>
      </c>
      <c r="S54" s="143">
        <f t="shared" si="9"/>
        <v>0</v>
      </c>
      <c r="T54" s="144"/>
      <c r="U54" s="144"/>
      <c r="V54" s="144"/>
      <c r="W54" s="144"/>
      <c r="X54" s="144"/>
      <c r="Y54" s="145"/>
      <c r="Z54" s="145"/>
      <c r="AA54" s="145"/>
      <c r="AB54" s="145"/>
      <c r="AC54" s="145"/>
      <c r="AD54" s="145"/>
      <c r="AE54" s="145"/>
      <c r="AG54" s="140" t="s">
        <v>300</v>
      </c>
      <c r="AH54" s="140"/>
      <c r="AI54" s="140"/>
      <c r="AJ54" s="140"/>
      <c r="AK54" s="141"/>
      <c r="AL54" s="140"/>
      <c r="AM54" s="140"/>
      <c r="AN54" s="140"/>
      <c r="AO54" s="141"/>
      <c r="AP54" s="140"/>
      <c r="AQ54" s="140"/>
      <c r="AR54" s="140"/>
      <c r="AS54" s="141"/>
      <c r="AT54" s="140"/>
      <c r="AU54" s="140"/>
      <c r="AV54" s="140"/>
      <c r="AW54" s="141"/>
      <c r="AX54" s="142">
        <f t="shared" si="8"/>
        <v>0</v>
      </c>
      <c r="AY54" s="143">
        <f t="shared" si="10"/>
        <v>0</v>
      </c>
      <c r="AZ54" s="145"/>
      <c r="BA54" s="145"/>
      <c r="BB54" s="145"/>
      <c r="BC54" s="145"/>
      <c r="BD54" s="145"/>
      <c r="BE54" s="145"/>
      <c r="BF54" s="145"/>
      <c r="BG54" s="145"/>
      <c r="BH54" s="145"/>
      <c r="BI54" s="145"/>
      <c r="BJ54" s="145"/>
      <c r="BK54" s="145"/>
    </row>
    <row r="55" spans="1:63" ht="15" x14ac:dyDescent="0.25">
      <c r="A55" s="140" t="s">
        <v>301</v>
      </c>
      <c r="B55" s="140"/>
      <c r="C55" s="140"/>
      <c r="D55" s="140"/>
      <c r="E55" s="141"/>
      <c r="F55" s="140"/>
      <c r="G55" s="140"/>
      <c r="H55" s="140"/>
      <c r="I55" s="141"/>
      <c r="J55" s="140"/>
      <c r="K55" s="140"/>
      <c r="L55" s="140"/>
      <c r="M55" s="141"/>
      <c r="N55" s="140"/>
      <c r="O55" s="140"/>
      <c r="P55" s="140"/>
      <c r="Q55" s="141"/>
      <c r="R55" s="142">
        <f t="shared" si="7"/>
        <v>0</v>
      </c>
      <c r="S55" s="143">
        <f t="shared" si="9"/>
        <v>0</v>
      </c>
      <c r="T55" s="144"/>
      <c r="U55" s="144"/>
      <c r="V55" s="144"/>
      <c r="W55" s="144"/>
      <c r="X55" s="144"/>
      <c r="Y55" s="145"/>
      <c r="Z55" s="145"/>
      <c r="AA55" s="145"/>
      <c r="AB55" s="145"/>
      <c r="AC55" s="145"/>
      <c r="AD55" s="145"/>
      <c r="AE55" s="145"/>
      <c r="AG55" s="140" t="s">
        <v>301</v>
      </c>
      <c r="AH55" s="140"/>
      <c r="AI55" s="140"/>
      <c r="AJ55" s="140"/>
      <c r="AK55" s="141"/>
      <c r="AL55" s="140"/>
      <c r="AM55" s="140"/>
      <c r="AN55" s="140"/>
      <c r="AO55" s="141"/>
      <c r="AP55" s="140"/>
      <c r="AQ55" s="140"/>
      <c r="AR55" s="140"/>
      <c r="AS55" s="141"/>
      <c r="AT55" s="140"/>
      <c r="AU55" s="140"/>
      <c r="AV55" s="140"/>
      <c r="AW55" s="141"/>
      <c r="AX55" s="142">
        <f t="shared" si="8"/>
        <v>0</v>
      </c>
      <c r="AY55" s="143">
        <f t="shared" si="10"/>
        <v>0</v>
      </c>
      <c r="AZ55" s="145"/>
      <c r="BA55" s="145"/>
      <c r="BB55" s="145"/>
      <c r="BC55" s="145"/>
      <c r="BD55" s="145"/>
      <c r="BE55" s="145"/>
      <c r="BF55" s="145"/>
      <c r="BG55" s="145"/>
      <c r="BH55" s="145"/>
      <c r="BI55" s="145"/>
      <c r="BJ55" s="145"/>
      <c r="BK55" s="145"/>
    </row>
    <row r="56" spans="1:63" ht="15" x14ac:dyDescent="0.25">
      <c r="A56" s="140" t="s">
        <v>302</v>
      </c>
      <c r="B56" s="140"/>
      <c r="C56" s="140"/>
      <c r="D56" s="140"/>
      <c r="E56" s="141"/>
      <c r="F56" s="140"/>
      <c r="G56" s="140"/>
      <c r="H56" s="140"/>
      <c r="I56" s="141"/>
      <c r="J56" s="140"/>
      <c r="K56" s="140"/>
      <c r="L56" s="140"/>
      <c r="M56" s="141"/>
      <c r="N56" s="140"/>
      <c r="O56" s="140"/>
      <c r="P56" s="140"/>
      <c r="Q56" s="141"/>
      <c r="R56" s="142">
        <f t="shared" si="7"/>
        <v>0</v>
      </c>
      <c r="S56" s="143">
        <f t="shared" si="9"/>
        <v>0</v>
      </c>
      <c r="T56" s="144"/>
      <c r="U56" s="144"/>
      <c r="V56" s="144"/>
      <c r="W56" s="144"/>
      <c r="X56" s="144"/>
      <c r="Y56" s="145"/>
      <c r="Z56" s="145"/>
      <c r="AA56" s="145"/>
      <c r="AB56" s="145"/>
      <c r="AC56" s="145"/>
      <c r="AD56" s="145"/>
      <c r="AE56" s="145"/>
      <c r="AG56" s="140" t="s">
        <v>302</v>
      </c>
      <c r="AH56" s="140"/>
      <c r="AI56" s="140"/>
      <c r="AJ56" s="140"/>
      <c r="AK56" s="141"/>
      <c r="AL56" s="140"/>
      <c r="AM56" s="140"/>
      <c r="AN56" s="140"/>
      <c r="AO56" s="141"/>
      <c r="AP56" s="140"/>
      <c r="AQ56" s="140"/>
      <c r="AR56" s="140"/>
      <c r="AS56" s="141"/>
      <c r="AT56" s="140"/>
      <c r="AU56" s="140"/>
      <c r="AV56" s="140"/>
      <c r="AW56" s="141"/>
      <c r="AX56" s="142">
        <f t="shared" si="8"/>
        <v>0</v>
      </c>
      <c r="AY56" s="143">
        <f t="shared" si="10"/>
        <v>0</v>
      </c>
      <c r="AZ56" s="145"/>
      <c r="BA56" s="145"/>
      <c r="BB56" s="145"/>
      <c r="BC56" s="145"/>
      <c r="BD56" s="145"/>
      <c r="BE56" s="145"/>
      <c r="BF56" s="145"/>
      <c r="BG56" s="145"/>
      <c r="BH56" s="145"/>
      <c r="BI56" s="145"/>
      <c r="BJ56" s="145"/>
      <c r="BK56" s="145"/>
    </row>
    <row r="57" spans="1:63" ht="15" x14ac:dyDescent="0.25">
      <c r="A57" s="140" t="s">
        <v>303</v>
      </c>
      <c r="B57" s="140"/>
      <c r="C57" s="140"/>
      <c r="D57" s="140"/>
      <c r="E57" s="141"/>
      <c r="F57" s="140"/>
      <c r="G57" s="140"/>
      <c r="H57" s="140"/>
      <c r="I57" s="141"/>
      <c r="J57" s="140"/>
      <c r="K57" s="140"/>
      <c r="L57" s="140"/>
      <c r="M57" s="141"/>
      <c r="N57" s="140"/>
      <c r="O57" s="140"/>
      <c r="P57" s="140"/>
      <c r="Q57" s="141"/>
      <c r="R57" s="142">
        <f t="shared" si="7"/>
        <v>0</v>
      </c>
      <c r="S57" s="143">
        <f t="shared" si="9"/>
        <v>0</v>
      </c>
      <c r="T57" s="144"/>
      <c r="U57" s="144"/>
      <c r="V57" s="144"/>
      <c r="W57" s="144"/>
      <c r="X57" s="144"/>
      <c r="Y57" s="145"/>
      <c r="Z57" s="145"/>
      <c r="AA57" s="145"/>
      <c r="AB57" s="145"/>
      <c r="AC57" s="145"/>
      <c r="AD57" s="145"/>
      <c r="AE57" s="145"/>
      <c r="AG57" s="140" t="s">
        <v>303</v>
      </c>
      <c r="AH57" s="140"/>
      <c r="AI57" s="140"/>
      <c r="AJ57" s="140"/>
      <c r="AK57" s="141"/>
      <c r="AL57" s="140"/>
      <c r="AM57" s="140"/>
      <c r="AN57" s="140"/>
      <c r="AO57" s="141"/>
      <c r="AP57" s="140"/>
      <c r="AQ57" s="140"/>
      <c r="AR57" s="140"/>
      <c r="AS57" s="141"/>
      <c r="AT57" s="140"/>
      <c r="AU57" s="140"/>
      <c r="AV57" s="140"/>
      <c r="AW57" s="141"/>
      <c r="AX57" s="142">
        <f t="shared" si="8"/>
        <v>0</v>
      </c>
      <c r="AY57" s="143">
        <f t="shared" si="10"/>
        <v>0</v>
      </c>
      <c r="AZ57" s="145"/>
      <c r="BA57" s="145"/>
      <c r="BB57" s="145"/>
      <c r="BC57" s="145"/>
      <c r="BD57" s="145"/>
      <c r="BE57" s="145"/>
      <c r="BF57" s="145"/>
      <c r="BG57" s="145"/>
      <c r="BH57" s="145"/>
      <c r="BI57" s="145"/>
      <c r="BJ57" s="145"/>
      <c r="BK57" s="145"/>
    </row>
    <row r="58" spans="1:63" ht="15" x14ac:dyDescent="0.25">
      <c r="A58" s="147" t="s">
        <v>304</v>
      </c>
      <c r="B58" s="148">
        <f t="shared" ref="B58:Q58" si="11">SUM(B37:B57)</f>
        <v>0</v>
      </c>
      <c r="C58" s="148">
        <f t="shared" si="11"/>
        <v>0</v>
      </c>
      <c r="D58" s="148">
        <f t="shared" si="11"/>
        <v>0</v>
      </c>
      <c r="E58" s="149">
        <f t="shared" si="11"/>
        <v>0</v>
      </c>
      <c r="F58" s="148">
        <f t="shared" si="11"/>
        <v>0</v>
      </c>
      <c r="G58" s="148">
        <f t="shared" si="11"/>
        <v>0</v>
      </c>
      <c r="H58" s="148">
        <f t="shared" si="11"/>
        <v>0</v>
      </c>
      <c r="I58" s="149">
        <f t="shared" si="11"/>
        <v>0</v>
      </c>
      <c r="J58" s="148">
        <f t="shared" si="11"/>
        <v>0</v>
      </c>
      <c r="K58" s="148">
        <f t="shared" si="11"/>
        <v>0</v>
      </c>
      <c r="L58" s="148">
        <f t="shared" si="11"/>
        <v>0</v>
      </c>
      <c r="M58" s="149">
        <f t="shared" si="11"/>
        <v>0</v>
      </c>
      <c r="N58" s="148">
        <f t="shared" si="11"/>
        <v>0</v>
      </c>
      <c r="O58" s="148">
        <f t="shared" si="11"/>
        <v>0</v>
      </c>
      <c r="P58" s="148">
        <f t="shared" si="11"/>
        <v>0</v>
      </c>
      <c r="Q58" s="149">
        <f t="shared" si="11"/>
        <v>0</v>
      </c>
      <c r="R58" s="148">
        <f t="shared" ref="R58:AE58" si="12">SUM(R37:R57)</f>
        <v>0</v>
      </c>
      <c r="S58" s="143">
        <f t="shared" si="12"/>
        <v>0</v>
      </c>
      <c r="T58" s="148">
        <f t="shared" si="12"/>
        <v>0</v>
      </c>
      <c r="U58" s="148">
        <f t="shared" si="12"/>
        <v>0</v>
      </c>
      <c r="V58" s="148">
        <f t="shared" si="12"/>
        <v>0</v>
      </c>
      <c r="W58" s="148">
        <f t="shared" si="12"/>
        <v>0</v>
      </c>
      <c r="X58" s="148">
        <f t="shared" si="12"/>
        <v>0</v>
      </c>
      <c r="Y58" s="148">
        <f t="shared" si="12"/>
        <v>0</v>
      </c>
      <c r="Z58" s="148">
        <f t="shared" si="12"/>
        <v>0</v>
      </c>
      <c r="AA58" s="148">
        <f t="shared" si="12"/>
        <v>0</v>
      </c>
      <c r="AB58" s="148">
        <f t="shared" si="12"/>
        <v>0</v>
      </c>
      <c r="AC58" s="148">
        <f t="shared" si="12"/>
        <v>0</v>
      </c>
      <c r="AD58" s="148">
        <f t="shared" si="12"/>
        <v>0</v>
      </c>
      <c r="AE58" s="148">
        <f t="shared" si="12"/>
        <v>0</v>
      </c>
      <c r="AG58" s="147" t="s">
        <v>304</v>
      </c>
      <c r="AH58" s="148">
        <f t="shared" ref="AH58:AW58" si="13">SUM(AH37:AH57)</f>
        <v>0</v>
      </c>
      <c r="AI58" s="148">
        <f t="shared" si="13"/>
        <v>0</v>
      </c>
      <c r="AJ58" s="148">
        <f t="shared" si="13"/>
        <v>0</v>
      </c>
      <c r="AK58" s="149">
        <f t="shared" si="13"/>
        <v>0</v>
      </c>
      <c r="AL58" s="148">
        <f t="shared" si="13"/>
        <v>0</v>
      </c>
      <c r="AM58" s="148">
        <f t="shared" si="13"/>
        <v>0</v>
      </c>
      <c r="AN58" s="148">
        <f t="shared" si="13"/>
        <v>0</v>
      </c>
      <c r="AO58" s="149">
        <f t="shared" si="13"/>
        <v>0</v>
      </c>
      <c r="AP58" s="148">
        <f t="shared" si="13"/>
        <v>0</v>
      </c>
      <c r="AQ58" s="148">
        <f t="shared" si="13"/>
        <v>0</v>
      </c>
      <c r="AR58" s="148">
        <f t="shared" si="13"/>
        <v>0</v>
      </c>
      <c r="AS58" s="149">
        <f t="shared" si="13"/>
        <v>0</v>
      </c>
      <c r="AT58" s="148">
        <f t="shared" si="13"/>
        <v>0</v>
      </c>
      <c r="AU58" s="148">
        <f t="shared" si="13"/>
        <v>0</v>
      </c>
      <c r="AV58" s="148">
        <f t="shared" si="13"/>
        <v>0</v>
      </c>
      <c r="AW58" s="149">
        <f t="shared" si="13"/>
        <v>0</v>
      </c>
      <c r="AX58" s="150">
        <f t="shared" ref="AX58:BK58" si="14">SUM(AX37:AX57)</f>
        <v>0</v>
      </c>
      <c r="AY58" s="151">
        <f t="shared" si="14"/>
        <v>0</v>
      </c>
      <c r="AZ58" s="148">
        <f t="shared" si="14"/>
        <v>0</v>
      </c>
      <c r="BA58" s="148">
        <f t="shared" si="14"/>
        <v>0</v>
      </c>
      <c r="BB58" s="148">
        <f t="shared" si="14"/>
        <v>0</v>
      </c>
      <c r="BC58" s="148">
        <f t="shared" si="14"/>
        <v>0</v>
      </c>
      <c r="BD58" s="148">
        <f t="shared" si="14"/>
        <v>0</v>
      </c>
      <c r="BE58" s="148">
        <f t="shared" si="14"/>
        <v>0</v>
      </c>
      <c r="BF58" s="148">
        <f t="shared" si="14"/>
        <v>0</v>
      </c>
      <c r="BG58" s="148">
        <f t="shared" si="14"/>
        <v>0</v>
      </c>
      <c r="BH58" s="148">
        <f t="shared" si="14"/>
        <v>0</v>
      </c>
      <c r="BI58" s="148">
        <f t="shared" si="14"/>
        <v>0</v>
      </c>
      <c r="BJ58" s="148">
        <f t="shared" si="14"/>
        <v>0</v>
      </c>
      <c r="BK58" s="148">
        <f t="shared" si="14"/>
        <v>0</v>
      </c>
    </row>
  </sheetData>
  <mergeCells count="44">
    <mergeCell ref="BI4:BK4"/>
    <mergeCell ref="A4:BH4"/>
    <mergeCell ref="BI1:BK1"/>
    <mergeCell ref="BI2:BK2"/>
    <mergeCell ref="BI3:BK3"/>
    <mergeCell ref="A1:BH1"/>
    <mergeCell ref="A2:BH2"/>
    <mergeCell ref="A3:BH3"/>
    <mergeCell ref="AG5:BK5"/>
    <mergeCell ref="A9:A10"/>
    <mergeCell ref="D9:E9"/>
    <mergeCell ref="H9:I9"/>
    <mergeCell ref="B6:BK6"/>
    <mergeCell ref="R9:S9"/>
    <mergeCell ref="A5:AE5"/>
    <mergeCell ref="AJ9:AK9"/>
    <mergeCell ref="AN9:AO9"/>
    <mergeCell ref="Z9:AE9"/>
    <mergeCell ref="AG9:AG10"/>
    <mergeCell ref="L9:M9"/>
    <mergeCell ref="P9:Q9"/>
    <mergeCell ref="B7:BK7"/>
    <mergeCell ref="T9:Y9"/>
    <mergeCell ref="BF35:BK35"/>
    <mergeCell ref="AR9:AS9"/>
    <mergeCell ref="AV9:AW9"/>
    <mergeCell ref="BF9:BK9"/>
    <mergeCell ref="AZ9:BE9"/>
    <mergeCell ref="AX35:AY35"/>
    <mergeCell ref="AZ35:BE35"/>
    <mergeCell ref="AX9:AY9"/>
    <mergeCell ref="A35:A36"/>
    <mergeCell ref="D35:E35"/>
    <mergeCell ref="H35:I35"/>
    <mergeCell ref="L35:M35"/>
    <mergeCell ref="P35:Q35"/>
    <mergeCell ref="AN35:AO35"/>
    <mergeCell ref="AR35:AS35"/>
    <mergeCell ref="AV35:AW35"/>
    <mergeCell ref="R35:S35"/>
    <mergeCell ref="T35:Y35"/>
    <mergeCell ref="Z35:AE35"/>
    <mergeCell ref="AG35:AG36"/>
    <mergeCell ref="AJ35:AK35"/>
  </mergeCells>
  <pageMargins left="0.7" right="0.7" top="0.75" bottom="0.75" header="0.3" footer="0.3"/>
  <pageSetup scale="18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tabColor theme="7" tint="0.39997558519241921"/>
  </sheetPr>
  <dimension ref="A1:E35"/>
  <sheetViews>
    <sheetView topLeftCell="A20" zoomScaleNormal="100" workbookViewId="0">
      <selection activeCell="H13" sqref="H13"/>
    </sheetView>
  </sheetViews>
  <sheetFormatPr baseColWidth="10" defaultColWidth="11.42578125" defaultRowHeight="14.25" x14ac:dyDescent="0.2"/>
  <cols>
    <col min="1" max="1" width="21" style="72" customWidth="1"/>
    <col min="2" max="4" width="20.5703125" style="72" customWidth="1"/>
    <col min="5" max="5" width="24.28515625" style="72" customWidth="1"/>
    <col min="6" max="16384" width="11.42578125" style="72"/>
  </cols>
  <sheetData>
    <row r="1" spans="1:5" s="15" customFormat="1" ht="16.5" customHeight="1" x14ac:dyDescent="0.25">
      <c r="A1" s="394"/>
      <c r="B1" s="397" t="s">
        <v>121</v>
      </c>
      <c r="C1" s="397"/>
      <c r="D1" s="397"/>
      <c r="E1" s="152" t="s">
        <v>122</v>
      </c>
    </row>
    <row r="2" spans="1:5" s="15" customFormat="1" ht="20.25" customHeight="1" x14ac:dyDescent="0.25">
      <c r="A2" s="395"/>
      <c r="B2" s="398" t="s">
        <v>123</v>
      </c>
      <c r="C2" s="398"/>
      <c r="D2" s="398"/>
      <c r="E2" s="153" t="s">
        <v>124</v>
      </c>
    </row>
    <row r="3" spans="1:5" s="15" customFormat="1" ht="30" customHeight="1" x14ac:dyDescent="0.25">
      <c r="A3" s="395"/>
      <c r="B3" s="399" t="s">
        <v>125</v>
      </c>
      <c r="C3" s="399"/>
      <c r="D3" s="399"/>
      <c r="E3" s="153" t="s">
        <v>126</v>
      </c>
    </row>
    <row r="4" spans="1:5" s="15" customFormat="1" ht="16.5" customHeight="1" thickBot="1" x14ac:dyDescent="0.3">
      <c r="A4" s="396"/>
      <c r="B4" s="231"/>
      <c r="C4" s="231"/>
      <c r="D4" s="231"/>
      <c r="E4" s="154" t="s">
        <v>305</v>
      </c>
    </row>
    <row r="5" spans="1:5" s="15" customFormat="1" ht="9" customHeight="1" thickBot="1" x14ac:dyDescent="0.25">
      <c r="A5" s="72"/>
      <c r="B5" s="72"/>
      <c r="C5" s="72"/>
      <c r="D5" s="72"/>
      <c r="E5" s="72"/>
    </row>
    <row r="6" spans="1:5" ht="14.25" customHeight="1" x14ac:dyDescent="0.2">
      <c r="A6" s="411" t="s">
        <v>306</v>
      </c>
      <c r="B6" s="296"/>
      <c r="C6" s="296"/>
      <c r="D6" s="296"/>
      <c r="E6" s="412"/>
    </row>
    <row r="7" spans="1:5" ht="15.75" customHeight="1" thickBot="1" x14ac:dyDescent="0.25">
      <c r="A7" s="155" t="s">
        <v>307</v>
      </c>
      <c r="B7" s="156" t="s">
        <v>308</v>
      </c>
      <c r="C7" s="400" t="s">
        <v>309</v>
      </c>
      <c r="D7" s="400"/>
      <c r="E7" s="401"/>
    </row>
    <row r="8" spans="1:5" x14ac:dyDescent="0.2">
      <c r="A8" s="157"/>
      <c r="B8" s="158"/>
      <c r="C8" s="405"/>
      <c r="D8" s="406"/>
      <c r="E8" s="407"/>
    </row>
    <row r="9" spans="1:5" x14ac:dyDescent="0.2">
      <c r="A9" s="159"/>
      <c r="B9" s="160"/>
      <c r="C9" s="402"/>
      <c r="D9" s="403"/>
      <c r="E9" s="404"/>
    </row>
    <row r="10" spans="1:5" x14ac:dyDescent="0.2">
      <c r="A10" s="159"/>
      <c r="B10" s="160"/>
      <c r="C10" s="402"/>
      <c r="D10" s="403"/>
      <c r="E10" s="404"/>
    </row>
    <row r="11" spans="1:5" x14ac:dyDescent="0.2">
      <c r="A11" s="159"/>
      <c r="B11" s="160"/>
      <c r="C11" s="402"/>
      <c r="D11" s="403"/>
      <c r="E11" s="404"/>
    </row>
    <row r="12" spans="1:5" x14ac:dyDescent="0.2">
      <c r="A12" s="159"/>
      <c r="B12" s="160"/>
      <c r="C12" s="402"/>
      <c r="D12" s="403"/>
      <c r="E12" s="404"/>
    </row>
    <row r="13" spans="1:5" x14ac:dyDescent="0.2">
      <c r="A13" s="159"/>
      <c r="B13" s="160"/>
      <c r="C13" s="402"/>
      <c r="D13" s="403"/>
      <c r="E13" s="404"/>
    </row>
    <row r="14" spans="1:5" x14ac:dyDescent="0.2">
      <c r="A14" s="159"/>
      <c r="B14" s="160"/>
      <c r="C14" s="402"/>
      <c r="D14" s="403"/>
      <c r="E14" s="404"/>
    </row>
    <row r="15" spans="1:5" x14ac:dyDescent="0.2">
      <c r="A15" s="159"/>
      <c r="B15" s="160"/>
      <c r="C15" s="402"/>
      <c r="D15" s="403"/>
      <c r="E15" s="404"/>
    </row>
    <row r="16" spans="1:5" x14ac:dyDescent="0.2">
      <c r="A16" s="159"/>
      <c r="B16" s="160"/>
      <c r="C16" s="402"/>
      <c r="D16" s="403"/>
      <c r="E16" s="404"/>
    </row>
    <row r="17" spans="1:5" x14ac:dyDescent="0.2">
      <c r="A17" s="159"/>
      <c r="B17" s="160"/>
      <c r="C17" s="402"/>
      <c r="D17" s="403"/>
      <c r="E17" s="404"/>
    </row>
    <row r="18" spans="1:5" x14ac:dyDescent="0.2">
      <c r="A18" s="159"/>
      <c r="B18" s="160"/>
      <c r="C18" s="402"/>
      <c r="D18" s="403"/>
      <c r="E18" s="404"/>
    </row>
    <row r="19" spans="1:5" x14ac:dyDescent="0.2">
      <c r="A19" s="159"/>
      <c r="B19" s="160"/>
      <c r="C19" s="402"/>
      <c r="D19" s="403"/>
      <c r="E19" s="404"/>
    </row>
    <row r="20" spans="1:5" x14ac:dyDescent="0.2">
      <c r="A20" s="159"/>
      <c r="B20" s="160"/>
      <c r="C20" s="402"/>
      <c r="D20" s="403"/>
      <c r="E20" s="404"/>
    </row>
    <row r="21" spans="1:5" x14ac:dyDescent="0.2">
      <c r="A21" s="159"/>
      <c r="B21" s="160"/>
      <c r="C21" s="402"/>
      <c r="D21" s="403"/>
      <c r="E21" s="404"/>
    </row>
    <row r="22" spans="1:5" x14ac:dyDescent="0.2">
      <c r="A22" s="159"/>
      <c r="B22" s="160"/>
      <c r="C22" s="402"/>
      <c r="D22" s="403"/>
      <c r="E22" s="404"/>
    </row>
    <row r="23" spans="1:5" x14ac:dyDescent="0.2">
      <c r="A23" s="159"/>
      <c r="B23" s="160"/>
      <c r="C23" s="402"/>
      <c r="D23" s="403"/>
      <c r="E23" s="404"/>
    </row>
    <row r="24" spans="1:5" x14ac:dyDescent="0.2">
      <c r="A24" s="159"/>
      <c r="B24" s="160"/>
      <c r="C24" s="402"/>
      <c r="D24" s="403"/>
      <c r="E24" s="404"/>
    </row>
    <row r="25" spans="1:5" x14ac:dyDescent="0.2">
      <c r="A25" s="159"/>
      <c r="B25" s="160"/>
      <c r="C25" s="402"/>
      <c r="D25" s="403"/>
      <c r="E25" s="404"/>
    </row>
    <row r="26" spans="1:5" x14ac:dyDescent="0.2">
      <c r="A26" s="159"/>
      <c r="B26" s="160"/>
      <c r="C26" s="402"/>
      <c r="D26" s="403"/>
      <c r="E26" s="404"/>
    </row>
    <row r="27" spans="1:5" x14ac:dyDescent="0.2">
      <c r="A27" s="159"/>
      <c r="B27" s="160"/>
      <c r="C27" s="402"/>
      <c r="D27" s="403"/>
      <c r="E27" s="404"/>
    </row>
    <row r="28" spans="1:5" x14ac:dyDescent="0.2">
      <c r="A28" s="159"/>
      <c r="B28" s="160"/>
      <c r="C28" s="402"/>
      <c r="D28" s="403"/>
      <c r="E28" s="404"/>
    </row>
    <row r="29" spans="1:5" x14ac:dyDescent="0.2">
      <c r="A29" s="159"/>
      <c r="B29" s="160"/>
      <c r="C29" s="402"/>
      <c r="D29" s="403"/>
      <c r="E29" s="404"/>
    </row>
    <row r="30" spans="1:5" x14ac:dyDescent="0.2">
      <c r="A30" s="159"/>
      <c r="B30" s="160"/>
      <c r="C30" s="402"/>
      <c r="D30" s="403"/>
      <c r="E30" s="404"/>
    </row>
    <row r="31" spans="1:5" x14ac:dyDescent="0.2">
      <c r="A31" s="159"/>
      <c r="B31" s="160"/>
      <c r="C31" s="402"/>
      <c r="D31" s="403"/>
      <c r="E31" s="404"/>
    </row>
    <row r="32" spans="1:5" x14ac:dyDescent="0.2">
      <c r="A32" s="159"/>
      <c r="B32" s="160"/>
      <c r="C32" s="402"/>
      <c r="D32" s="403"/>
      <c r="E32" s="404"/>
    </row>
    <row r="33" spans="1:5" x14ac:dyDescent="0.2">
      <c r="A33" s="159"/>
      <c r="B33" s="160"/>
      <c r="C33" s="402"/>
      <c r="D33" s="403"/>
      <c r="E33" s="404"/>
    </row>
    <row r="34" spans="1:5" x14ac:dyDescent="0.2">
      <c r="A34" s="159"/>
      <c r="B34" s="160"/>
      <c r="C34" s="402"/>
      <c r="D34" s="403"/>
      <c r="E34" s="404"/>
    </row>
    <row r="35" spans="1:5" ht="15" thickBot="1" x14ac:dyDescent="0.25">
      <c r="A35" s="161"/>
      <c r="B35" s="162"/>
      <c r="C35" s="408"/>
      <c r="D35" s="409"/>
      <c r="E35" s="410"/>
    </row>
  </sheetData>
  <mergeCells count="34">
    <mergeCell ref="C35:E35"/>
    <mergeCell ref="A6:E6"/>
    <mergeCell ref="C25:E25"/>
    <mergeCell ref="C26:E26"/>
    <mergeCell ref="C27:E27"/>
    <mergeCell ref="C28:E28"/>
    <mergeCell ref="C23:E23"/>
    <mergeCell ref="C24:E24"/>
    <mergeCell ref="C31:E31"/>
    <mergeCell ref="C32:E32"/>
    <mergeCell ref="C33:E33"/>
    <mergeCell ref="C34:E34"/>
    <mergeCell ref="C15:E15"/>
    <mergeCell ref="C16:E16"/>
    <mergeCell ref="C17:E17"/>
    <mergeCell ref="C18:E18"/>
    <mergeCell ref="C29:E29"/>
    <mergeCell ref="C30:E30"/>
    <mergeCell ref="C19:E19"/>
    <mergeCell ref="C20:E20"/>
    <mergeCell ref="C8:E8"/>
    <mergeCell ref="C21:E21"/>
    <mergeCell ref="C22:E22"/>
    <mergeCell ref="C9:E9"/>
    <mergeCell ref="C10:E10"/>
    <mergeCell ref="C11:E11"/>
    <mergeCell ref="C12:E12"/>
    <mergeCell ref="C13:E13"/>
    <mergeCell ref="C14:E14"/>
    <mergeCell ref="A1:A4"/>
    <mergeCell ref="B1:D1"/>
    <mergeCell ref="B2:D2"/>
    <mergeCell ref="B3:D4"/>
    <mergeCell ref="C7:E7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CF09A-13C1-4DC6-A2B2-7C8E4BB38F48}">
  <sheetPr codeName="Hoja6"/>
  <dimension ref="A1:J48"/>
  <sheetViews>
    <sheetView workbookViewId="0">
      <selection activeCell="B12" sqref="B12"/>
    </sheetView>
  </sheetViews>
  <sheetFormatPr baseColWidth="10" defaultColWidth="11.42578125" defaultRowHeight="15" x14ac:dyDescent="0.25"/>
  <cols>
    <col min="1" max="1" width="15.85546875" customWidth="1"/>
    <col min="2" max="2" width="70.5703125" customWidth="1"/>
    <col min="3" max="3" width="45.85546875" customWidth="1"/>
    <col min="4" max="4" width="77.85546875" customWidth="1"/>
    <col min="5" max="5" width="15.5703125" customWidth="1"/>
    <col min="6" max="6" width="53.5703125" customWidth="1"/>
    <col min="7" max="7" width="32.85546875" style="7" customWidth="1"/>
    <col min="8" max="8" width="19" style="2" customWidth="1"/>
    <col min="9" max="9" width="29.42578125" style="2" customWidth="1"/>
    <col min="10" max="10" width="36.28515625" style="2" customWidth="1"/>
  </cols>
  <sheetData>
    <row r="1" spans="1:10" ht="25.5" x14ac:dyDescent="0.25">
      <c r="A1" s="9" t="s">
        <v>310</v>
      </c>
      <c r="B1" s="9" t="s">
        <v>14</v>
      </c>
      <c r="C1" s="9" t="s">
        <v>311</v>
      </c>
      <c r="D1" s="9" t="s">
        <v>312</v>
      </c>
      <c r="E1" s="9" t="s">
        <v>313</v>
      </c>
      <c r="F1" s="10" t="s">
        <v>314</v>
      </c>
      <c r="G1" s="10" t="s">
        <v>86</v>
      </c>
      <c r="H1" s="10" t="s">
        <v>315</v>
      </c>
      <c r="I1" s="10" t="s">
        <v>315</v>
      </c>
      <c r="J1" s="10" t="s">
        <v>267</v>
      </c>
    </row>
    <row r="2" spans="1:10" x14ac:dyDescent="0.25">
      <c r="A2" s="11"/>
      <c r="B2" s="11"/>
      <c r="C2" s="11"/>
      <c r="D2" s="11"/>
      <c r="E2" s="11"/>
      <c r="F2" s="12"/>
      <c r="G2" s="3" t="s">
        <v>316</v>
      </c>
      <c r="H2" s="8" t="s">
        <v>317</v>
      </c>
      <c r="I2" s="8" t="s">
        <v>318</v>
      </c>
      <c r="J2" s="8" t="s">
        <v>319</v>
      </c>
    </row>
    <row r="3" spans="1:10" x14ac:dyDescent="0.25">
      <c r="A3" s="8" t="s">
        <v>320</v>
      </c>
      <c r="B3" s="14" t="s">
        <v>321</v>
      </c>
      <c r="C3" s="13" t="s">
        <v>322</v>
      </c>
      <c r="D3" s="8" t="s">
        <v>323</v>
      </c>
      <c r="E3" s="8" t="s">
        <v>324</v>
      </c>
      <c r="F3" s="8" t="s">
        <v>325</v>
      </c>
      <c r="G3" s="8" t="s">
        <v>326</v>
      </c>
      <c r="H3" s="8" t="s">
        <v>327</v>
      </c>
      <c r="I3" s="8" t="s">
        <v>328</v>
      </c>
      <c r="J3" s="8" t="s">
        <v>276</v>
      </c>
    </row>
    <row r="4" spans="1:10" x14ac:dyDescent="0.25">
      <c r="A4" s="8" t="s">
        <v>133</v>
      </c>
      <c r="B4" s="14" t="s">
        <v>134</v>
      </c>
      <c r="C4" s="13" t="s">
        <v>329</v>
      </c>
      <c r="D4" s="8" t="s">
        <v>330</v>
      </c>
      <c r="E4" s="8" t="s">
        <v>331</v>
      </c>
      <c r="F4" s="8" t="s">
        <v>332</v>
      </c>
      <c r="G4" s="8" t="s">
        <v>333</v>
      </c>
      <c r="H4" s="8" t="s">
        <v>216</v>
      </c>
      <c r="I4" s="8" t="s">
        <v>334</v>
      </c>
      <c r="J4" s="8" t="s">
        <v>271</v>
      </c>
    </row>
    <row r="5" spans="1:10" x14ac:dyDescent="0.25">
      <c r="A5" s="8" t="s">
        <v>335</v>
      </c>
      <c r="B5" s="14" t="s">
        <v>336</v>
      </c>
      <c r="C5" s="13" t="s">
        <v>337</v>
      </c>
      <c r="D5" s="8" t="s">
        <v>132</v>
      </c>
      <c r="E5" s="8" t="s">
        <v>338</v>
      </c>
      <c r="F5" s="8" t="s">
        <v>339</v>
      </c>
      <c r="G5" s="8" t="s">
        <v>340</v>
      </c>
      <c r="H5" s="8" t="s">
        <v>225</v>
      </c>
      <c r="I5" s="8" t="s">
        <v>341</v>
      </c>
      <c r="J5" s="8" t="s">
        <v>272</v>
      </c>
    </row>
    <row r="6" spans="1:10" x14ac:dyDescent="0.25">
      <c r="A6" s="8" t="s">
        <v>342</v>
      </c>
      <c r="B6" s="14" t="s">
        <v>343</v>
      </c>
      <c r="C6" s="13" t="s">
        <v>344</v>
      </c>
      <c r="D6" s="8" t="s">
        <v>345</v>
      </c>
      <c r="E6" s="8" t="s">
        <v>346</v>
      </c>
      <c r="F6" s="8" t="s">
        <v>347</v>
      </c>
      <c r="G6" s="8" t="s">
        <v>348</v>
      </c>
      <c r="H6" s="8"/>
      <c r="I6" s="8" t="s">
        <v>349</v>
      </c>
      <c r="J6" s="8" t="s">
        <v>273</v>
      </c>
    </row>
    <row r="7" spans="1:10" x14ac:dyDescent="0.25">
      <c r="A7" s="8"/>
      <c r="B7" s="14" t="s">
        <v>350</v>
      </c>
      <c r="C7" s="13" t="s">
        <v>351</v>
      </c>
      <c r="D7" s="8" t="s">
        <v>352</v>
      </c>
      <c r="E7" s="8" t="s">
        <v>353</v>
      </c>
      <c r="F7" s="8" t="s">
        <v>354</v>
      </c>
      <c r="G7" s="8" t="s">
        <v>355</v>
      </c>
      <c r="H7" s="8"/>
      <c r="I7" s="8" t="s">
        <v>282</v>
      </c>
      <c r="J7" s="8" t="s">
        <v>274</v>
      </c>
    </row>
    <row r="8" spans="1:10" x14ac:dyDescent="0.25">
      <c r="A8" s="8"/>
      <c r="B8" s="14" t="s">
        <v>356</v>
      </c>
      <c r="C8" s="13" t="s">
        <v>357</v>
      </c>
      <c r="D8" s="8" t="s">
        <v>358</v>
      </c>
      <c r="E8" s="8" t="s">
        <v>359</v>
      </c>
      <c r="F8" s="8" t="s">
        <v>360</v>
      </c>
      <c r="G8" s="8" t="s">
        <v>361</v>
      </c>
      <c r="H8" s="8"/>
      <c r="I8" s="8"/>
      <c r="J8" s="8"/>
    </row>
    <row r="9" spans="1:10" x14ac:dyDescent="0.25">
      <c r="C9" s="13" t="s">
        <v>362</v>
      </c>
      <c r="D9" s="8" t="s">
        <v>363</v>
      </c>
      <c r="E9" s="8"/>
      <c r="F9" s="8"/>
      <c r="G9" s="8" t="s">
        <v>364</v>
      </c>
    </row>
    <row r="10" spans="1:10" x14ac:dyDescent="0.25">
      <c r="C10" s="13" t="s">
        <v>135</v>
      </c>
      <c r="D10" s="8" t="s">
        <v>365</v>
      </c>
      <c r="E10" s="8"/>
      <c r="F10" s="8"/>
      <c r="G10" s="8" t="s">
        <v>366</v>
      </c>
    </row>
    <row r="11" spans="1:10" x14ac:dyDescent="0.25">
      <c r="C11" s="13" t="s">
        <v>367</v>
      </c>
      <c r="D11" s="8" t="s">
        <v>368</v>
      </c>
      <c r="E11" s="8"/>
      <c r="F11" s="8"/>
      <c r="G11" s="8" t="s">
        <v>369</v>
      </c>
    </row>
    <row r="12" spans="1:10" x14ac:dyDescent="0.25">
      <c r="C12" s="13" t="s">
        <v>370</v>
      </c>
      <c r="D12" s="8" t="s">
        <v>371</v>
      </c>
      <c r="E12" s="8"/>
      <c r="F12" s="8"/>
      <c r="G12" s="8" t="s">
        <v>372</v>
      </c>
    </row>
    <row r="13" spans="1:10" x14ac:dyDescent="0.25">
      <c r="C13" s="13" t="s">
        <v>373</v>
      </c>
      <c r="D13" s="8" t="s">
        <v>374</v>
      </c>
      <c r="E13" s="8"/>
      <c r="F13" s="8"/>
      <c r="G13" s="8" t="s">
        <v>375</v>
      </c>
    </row>
    <row r="14" spans="1:10" x14ac:dyDescent="0.25">
      <c r="B14" s="1"/>
      <c r="C14" s="13" t="s">
        <v>376</v>
      </c>
      <c r="D14" s="8" t="s">
        <v>377</v>
      </c>
      <c r="E14" s="8"/>
      <c r="F14" s="8"/>
      <c r="G14" s="8" t="s">
        <v>378</v>
      </c>
    </row>
    <row r="15" spans="1:10" x14ac:dyDescent="0.25">
      <c r="B15" s="1"/>
      <c r="C15" s="13" t="s">
        <v>379</v>
      </c>
      <c r="D15" s="8" t="s">
        <v>380</v>
      </c>
      <c r="E15" s="8"/>
      <c r="F15" s="8"/>
      <c r="G15" s="8" t="s">
        <v>381</v>
      </c>
    </row>
    <row r="16" spans="1:10" x14ac:dyDescent="0.25">
      <c r="C16" s="13" t="s">
        <v>382</v>
      </c>
      <c r="D16" s="8"/>
      <c r="E16" s="1"/>
      <c r="G16" s="5"/>
    </row>
    <row r="17" spans="2:7" x14ac:dyDescent="0.25">
      <c r="C17" s="13" t="s">
        <v>383</v>
      </c>
      <c r="D17" s="8"/>
      <c r="E17" s="1"/>
      <c r="G17" s="5"/>
    </row>
    <row r="18" spans="2:7" x14ac:dyDescent="0.25">
      <c r="C18" s="13" t="s">
        <v>384</v>
      </c>
      <c r="D18" s="8"/>
      <c r="E18" s="1"/>
      <c r="G18" s="5"/>
    </row>
    <row r="19" spans="2:7" x14ac:dyDescent="0.25">
      <c r="C19" s="13" t="s">
        <v>385</v>
      </c>
      <c r="D19" s="8"/>
      <c r="E19" s="1"/>
      <c r="G19" s="5"/>
    </row>
    <row r="20" spans="2:7" x14ac:dyDescent="0.25">
      <c r="B20" s="1"/>
      <c r="C20" s="13" t="s">
        <v>386</v>
      </c>
      <c r="D20" s="8"/>
      <c r="E20" s="1"/>
      <c r="G20" s="5"/>
    </row>
    <row r="21" spans="2:7" x14ac:dyDescent="0.25">
      <c r="E21" s="1"/>
      <c r="G21" s="5"/>
    </row>
    <row r="22" spans="2:7" x14ac:dyDescent="0.25">
      <c r="E22" s="1"/>
      <c r="G22" s="5"/>
    </row>
    <row r="23" spans="2:7" x14ac:dyDescent="0.25">
      <c r="G23" s="5"/>
    </row>
    <row r="24" spans="2:7" x14ac:dyDescent="0.25">
      <c r="G24" s="6" t="s">
        <v>387</v>
      </c>
    </row>
    <row r="25" spans="2:7" x14ac:dyDescent="0.25">
      <c r="G25" s="4" t="s">
        <v>388</v>
      </c>
    </row>
    <row r="26" spans="2:7" x14ac:dyDescent="0.25">
      <c r="G26" s="4" t="s">
        <v>389</v>
      </c>
    </row>
    <row r="27" spans="2:7" x14ac:dyDescent="0.25">
      <c r="G27" s="4" t="s">
        <v>390</v>
      </c>
    </row>
    <row r="28" spans="2:7" x14ac:dyDescent="0.25">
      <c r="G28" s="4" t="s">
        <v>391</v>
      </c>
    </row>
    <row r="29" spans="2:7" x14ac:dyDescent="0.25">
      <c r="G29" s="4" t="s">
        <v>392</v>
      </c>
    </row>
    <row r="30" spans="2:7" x14ac:dyDescent="0.25">
      <c r="G30" s="4" t="s">
        <v>393</v>
      </c>
    </row>
    <row r="31" spans="2:7" x14ac:dyDescent="0.25">
      <c r="G31" s="4" t="s">
        <v>394</v>
      </c>
    </row>
    <row r="32" spans="2:7" x14ac:dyDescent="0.25">
      <c r="G32" s="4" t="s">
        <v>395</v>
      </c>
    </row>
    <row r="33" spans="7:7" x14ac:dyDescent="0.25">
      <c r="G33" s="4" t="s">
        <v>396</v>
      </c>
    </row>
    <row r="34" spans="7:7" x14ac:dyDescent="0.25">
      <c r="G34" s="4" t="s">
        <v>397</v>
      </c>
    </row>
    <row r="35" spans="7:7" x14ac:dyDescent="0.25">
      <c r="G35" s="4" t="s">
        <v>398</v>
      </c>
    </row>
    <row r="36" spans="7:7" x14ac:dyDescent="0.25">
      <c r="G36" s="4" t="s">
        <v>399</v>
      </c>
    </row>
    <row r="37" spans="7:7" x14ac:dyDescent="0.25">
      <c r="G37" s="4" t="s">
        <v>400</v>
      </c>
    </row>
    <row r="38" spans="7:7" x14ac:dyDescent="0.25">
      <c r="G38" s="4" t="s">
        <v>401</v>
      </c>
    </row>
    <row r="39" spans="7:7" x14ac:dyDescent="0.25">
      <c r="G39" s="4" t="s">
        <v>402</v>
      </c>
    </row>
    <row r="40" spans="7:7" x14ac:dyDescent="0.25">
      <c r="G40" s="4" t="s">
        <v>403</v>
      </c>
    </row>
    <row r="41" spans="7:7" x14ac:dyDescent="0.25">
      <c r="G41" s="4" t="s">
        <v>404</v>
      </c>
    </row>
    <row r="42" spans="7:7" x14ac:dyDescent="0.25">
      <c r="G42" s="4" t="s">
        <v>405</v>
      </c>
    </row>
    <row r="43" spans="7:7" x14ac:dyDescent="0.25">
      <c r="G43" s="4" t="s">
        <v>406</v>
      </c>
    </row>
    <row r="44" spans="7:7" x14ac:dyDescent="0.25">
      <c r="G44" s="4" t="s">
        <v>407</v>
      </c>
    </row>
    <row r="45" spans="7:7" x14ac:dyDescent="0.25">
      <c r="G45" s="4" t="s">
        <v>408</v>
      </c>
    </row>
    <row r="46" spans="7:7" x14ac:dyDescent="0.25">
      <c r="G46" s="4" t="s">
        <v>409</v>
      </c>
    </row>
    <row r="47" spans="7:7" x14ac:dyDescent="0.25">
      <c r="G47" s="4" t="s">
        <v>410</v>
      </c>
    </row>
    <row r="48" spans="7:7" x14ac:dyDescent="0.25">
      <c r="G48" s="4" t="s">
        <v>411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65B1D9F812CE45931D09A2537FF48A" ma:contentTypeVersion="11" ma:contentTypeDescription="Crear nuevo documento." ma:contentTypeScope="" ma:versionID="488107cbb98b72bba25de7363afedc08">
  <xsd:schema xmlns:xsd="http://www.w3.org/2001/XMLSchema" xmlns:xs="http://www.w3.org/2001/XMLSchema" xmlns:p="http://schemas.microsoft.com/office/2006/metadata/properties" xmlns:ns2="8a310132-39d2-45f9-a9e7-d4e20b014621" xmlns:ns3="e4214a98-8106-43c1-876b-0a623317a76f" targetNamespace="http://schemas.microsoft.com/office/2006/metadata/properties" ma:root="true" ma:fieldsID="cc55d0115634544180c12a44972026e7" ns2:_="" ns3:_="">
    <xsd:import namespace="8a310132-39d2-45f9-a9e7-d4e20b014621"/>
    <xsd:import namespace="e4214a98-8106-43c1-876b-0a623317a7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310132-39d2-45f9-a9e7-d4e20b0146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0502971d-3a7e-42d3-b9b5-ba916876657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14a98-8106-43c1-876b-0a623317a76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6bc2be8-16b1-4121-90bf-3e2dd5a0fe15}" ma:internalName="TaxCatchAll" ma:showField="CatchAllData" ma:web="e4214a98-8106-43c1-876b-0a623317a7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4214a98-8106-43c1-876b-0a623317a76f" xsi:nil="true"/>
    <lcf76f155ced4ddcb4097134ff3c332f xmlns="8a310132-39d2-45f9-a9e7-d4e20b01462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A9708E-376D-4DC9-88C6-2EF7BFF0F6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310132-39d2-45f9-a9e7-d4e20b014621"/>
    <ds:schemaRef ds:uri="e4214a98-8106-43c1-876b-0a623317a7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2E8B72-858C-4889-8960-E361352B4DBB}">
  <ds:schemaRefs>
    <ds:schemaRef ds:uri="http://schemas.microsoft.com/office/2006/metadata/properties"/>
    <ds:schemaRef ds:uri="http://schemas.microsoft.com/office/infopath/2007/PartnerControls"/>
    <ds:schemaRef ds:uri="e4214a98-8106-43c1-876b-0a623317a76f"/>
    <ds:schemaRef ds:uri="8a310132-39d2-45f9-a9e7-d4e20b014621"/>
  </ds:schemaRefs>
</ds:datastoreItem>
</file>

<file path=customXml/itemProps3.xml><?xml version="1.0" encoding="utf-8"?>
<ds:datastoreItem xmlns:ds="http://schemas.openxmlformats.org/officeDocument/2006/customXml" ds:itemID="{76725F5B-FF5C-430D-AB20-F37D6003DD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Instructivo</vt:lpstr>
      <vt:lpstr>Meta 1</vt:lpstr>
      <vt:lpstr>Meta 2</vt:lpstr>
      <vt:lpstr>Meta 3</vt:lpstr>
      <vt:lpstr>Indicadores PA</vt:lpstr>
      <vt:lpstr>Hoja1</vt:lpstr>
      <vt:lpstr>Territorialización PA</vt:lpstr>
      <vt:lpstr>Control de Cambios</vt:lpstr>
      <vt:lpstr>listas</vt:lpstr>
      <vt:lpstr>'Meta 1'!Área_de_impresión</vt:lpstr>
      <vt:lpstr>'Meta 2'!Área_de_impresión</vt:lpstr>
      <vt:lpstr>'Meta 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fhinestroza</dc:creator>
  <cp:keywords/>
  <dc:description/>
  <cp:lastModifiedBy>Nelly García Báez</cp:lastModifiedBy>
  <cp:revision/>
  <dcterms:created xsi:type="dcterms:W3CDTF">2011-04-26T22:16:52Z</dcterms:created>
  <dcterms:modified xsi:type="dcterms:W3CDTF">2024-09-02T19:45:21Z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0x010100EE65B1D9F812CE45931D09A2537FF48A</vt:lpwstr>
  </property>
  <property fmtid="{D5CDD505-2E9C-101B-9397-08002B2CF9AE}" pid="3" name="MediaServiceImageTags">
    <vt:lpwstr/>
  </property>
</Properties>
</file>